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 rok" sheetId="1" r:id="rId1"/>
    <sheet name="II  rok" sheetId="2" r:id="rId2"/>
    <sheet name="III  rok moduł A" sheetId="3" r:id="rId3"/>
    <sheet name="III rok moduł B" sheetId="4" r:id="rId4"/>
  </sheets>
  <definedNames/>
  <calcPr fullCalcOnLoad="1"/>
</workbook>
</file>

<file path=xl/sharedStrings.xml><?xml version="1.0" encoding="utf-8"?>
<sst xmlns="http://schemas.openxmlformats.org/spreadsheetml/2006/main" count="658" uniqueCount="218">
  <si>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</si>
  <si>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</si>
  <si>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</si>
  <si>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</si>
  <si>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</si>
  <si>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</si>
  <si>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</si>
  <si>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</si>
  <si>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</si>
  <si>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</si>
  <si>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</si>
  <si>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</si>
  <si>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</si>
  <si>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</si>
  <si>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</si>
  <si>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</si>
  <si>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</si>
  <si>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</si>
  <si>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</si>
  <si>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</si>
  <si>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</si>
  <si>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</si>
  <si>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</si>
  <si>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</si>
  <si>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</si>
  <si>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</si>
  <si>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</si>
  <si>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</si>
  <si>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</si>
  <si>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</si>
  <si>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</si>
  <si>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</si>
  <si>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</si>
  <si>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</si>
  <si>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</si>
  <si>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</si>
  <si>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</si>
  <si>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</si>
  <si>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</si>
  <si>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</si>
  <si>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</si>
  <si>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</si>
  <si>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</si>
  <si>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</si>
  <si>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</si>
  <si>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</si>
  <si>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</si>
  <si>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</si>
  <si>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</si>
  <si>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Anatomia człowieka</t>
  </si>
  <si>
    <t>EGZ</t>
  </si>
  <si>
    <t>Zakład Anatomii Prawidłowej Człowieka</t>
  </si>
  <si>
    <t>Prof. dr hab. Janusz Dzięcioł</t>
  </si>
  <si>
    <t>Fizjologia człowieka</t>
  </si>
  <si>
    <t>Zakład Fizjologii i Patofizjologii Doświadczalnej</t>
  </si>
  <si>
    <t>Prof. dr hab. Barbara Malinowska</t>
  </si>
  <si>
    <t>Chemia żywności</t>
  </si>
  <si>
    <t>ZAL</t>
  </si>
  <si>
    <t>Zakład Chemii Medycznej</t>
  </si>
  <si>
    <t>dr hab. n. med..Halina Gabryel-Porowska</t>
  </si>
  <si>
    <t>Biochemia ogólna i żywności</t>
  </si>
  <si>
    <t>Zakład Biochemii Farmaceutycznej</t>
  </si>
  <si>
    <t>dr hab. n. farm. Marzanna Cechowska-Pasko</t>
  </si>
  <si>
    <t>Technologia żywności i potraw oraz towaroznawstwo</t>
  </si>
  <si>
    <t>Zakład Technologii i Towaroznawstwa Żywności</t>
  </si>
  <si>
    <t>dr hab. n. med. Anna Witkowska</t>
  </si>
  <si>
    <t>Psychologia ogólna</t>
  </si>
  <si>
    <t>Zakład Filozofii i Psychologii Człowieka</t>
  </si>
  <si>
    <t>dr n. hum. Gzregorz Zalewski</t>
  </si>
  <si>
    <t>Żywienie człowieka</t>
  </si>
  <si>
    <t>Zakład Dietetyki i Żywienia Klinicznego</t>
  </si>
  <si>
    <t>dr hab. n. med. Lucyna Ostrowska</t>
  </si>
  <si>
    <t>Patologia ogólna</t>
  </si>
  <si>
    <t>Zakład Patomorfologii Ogólnej</t>
  </si>
  <si>
    <t>prof. dr hab.  Andrzej Kemona</t>
  </si>
  <si>
    <t>Parazytologia</t>
  </si>
  <si>
    <t>Klinika Chorób Zakaźnych i Neuroinfekcji</t>
  </si>
  <si>
    <t>Prof.. dr hab. Sławomir Pancewicz</t>
  </si>
  <si>
    <t>Kwalifikowana pierwsza pomoc</t>
  </si>
  <si>
    <t>Klinika Medycyny Ratunkowej Dzieci</t>
  </si>
  <si>
    <t>dr n. med. Witold Olański</t>
  </si>
  <si>
    <t>Genetyka</t>
  </si>
  <si>
    <t>Zakład Biologii Ogólnej</t>
  </si>
  <si>
    <t>dr hab. n. med. Bożena Kiziewicz</t>
  </si>
  <si>
    <t>Biologia medyczna</t>
  </si>
  <si>
    <t>Organizacja pracy</t>
  </si>
  <si>
    <t>Zakład Higieny i Epidemiologii</t>
  </si>
  <si>
    <t>Prof. dr. hab. Jan Karczewski</t>
  </si>
  <si>
    <t>Technologia informacyjna</t>
  </si>
  <si>
    <t>Zakład Statystyki i Informatyki Medycznej</t>
  </si>
  <si>
    <t>dr Robert Milewski</t>
  </si>
  <si>
    <t>Etyka</t>
  </si>
  <si>
    <t>Studium Filozofii i Psychologii Człowieka</t>
  </si>
  <si>
    <t>Język obcy</t>
  </si>
  <si>
    <t>Studium Języków Obcych</t>
  </si>
  <si>
    <t>mgr Ewa Szczepaniak</t>
  </si>
  <si>
    <t>Wychowanie fizyczne</t>
  </si>
  <si>
    <t>Studium Wychowania Fizycznego</t>
  </si>
  <si>
    <t>mgr Karol Szafranek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</si>
  <si>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</si>
  <si>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</si>
  <si>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</si>
  <si>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</si>
  <si>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</si>
  <si>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szpitalu dla dorosłych</t>
  </si>
  <si>
    <t>USK lub dowolnie wybrany szpital</t>
  </si>
  <si>
    <t>Szkolenie BHP (Zakład Higieny i Epidemiologii) Semestr I, Wykłady - 4 godz., zaliczenie</t>
  </si>
  <si>
    <t>Prawo w ochronie zdrowia</t>
  </si>
  <si>
    <t>Zal</t>
  </si>
  <si>
    <t>Zakład Zdrowia Publicznego</t>
  </si>
  <si>
    <t>prof. dr hab. Andrzej Szpak</t>
  </si>
  <si>
    <t>Ekonomika w ochronie zdrowia</t>
  </si>
  <si>
    <t>Żywienie w zdrowiu i chorobie</t>
  </si>
  <si>
    <t>Egz</t>
  </si>
  <si>
    <t>dr hab. Lucyna Ostrowska</t>
  </si>
  <si>
    <t>Kliniczny zarys chorób</t>
  </si>
  <si>
    <t>Klinika Alergologii i Chorób Wewnętrznych</t>
  </si>
  <si>
    <t>prof. dr hab. Anna Bodzenta - Łukaszyk</t>
  </si>
  <si>
    <t>Mikrobiologia ogólna i żywności</t>
  </si>
  <si>
    <t>Zakład Diagnostyki Mikrobiologicznej i Immunologii Infekcyjnej</t>
  </si>
  <si>
    <t>prof. dr hab. Elżbieta A. Tryniszewska</t>
  </si>
  <si>
    <t>Analiza i ocena jakości żywności</t>
  </si>
  <si>
    <t>Zakład Bromatologii</t>
  </si>
  <si>
    <t>prof. Maria H. Borawska</t>
  </si>
  <si>
    <t>Komunikowanie z pacjentem</t>
  </si>
  <si>
    <t>dr n. hum. Grzegorz Zalewski</t>
  </si>
  <si>
    <t>Komunikowanie międzykulturowe</t>
  </si>
  <si>
    <t>Zakład Medycyny Wieku Rozwojowego i Pielęgniarstwa Pediatrycznego</t>
  </si>
  <si>
    <t>prof. dr hab. Elżbieta Maciorkowska</t>
  </si>
  <si>
    <t>Żywienie noworodka</t>
  </si>
  <si>
    <t>Klinika Neonatologii i Intensywnej Terapii Noworodka</t>
  </si>
  <si>
    <t>dr hab. Marek Szczepański</t>
  </si>
  <si>
    <t>Żywienie dzieci i młodzieży</t>
  </si>
  <si>
    <t>Klinika Pediatrii i Zaburzeń Rozwoju Dzieci i Młodzieży</t>
  </si>
  <si>
    <t>prof. dr hab. Janina Danuta Piotrowska - Jastrzębska</t>
  </si>
  <si>
    <t>Żywienie dziecka chorego</t>
  </si>
  <si>
    <t>Żywienie ludzi starszych</t>
  </si>
  <si>
    <t>Klinika Geriatrii</t>
  </si>
  <si>
    <t>prof. dr hab. Barbara Bień</t>
  </si>
  <si>
    <t>Dietetyka praktyczna i diety niekonwencjonalne</t>
  </si>
  <si>
    <t>Zarys chirurgii z elementami żywienia w okresie okołooperacyjnym</t>
  </si>
  <si>
    <t>I Klinika Chirurgii Ogólnej i Endokrynologicznej</t>
  </si>
  <si>
    <t>prof. dr hab. Jacek Dadan</t>
  </si>
  <si>
    <t>Podstawy pracowni żywienia</t>
  </si>
  <si>
    <t>Edukacja ekologiczna</t>
  </si>
  <si>
    <t>Ochrona własności intelektualnej</t>
  </si>
  <si>
    <t>Praktyki w poradni chorób układu pokarmowego i chorób metabolicznych</t>
  </si>
  <si>
    <t>Poradnie Przykliniczne USK, UDSK</t>
  </si>
  <si>
    <t>dr. hab. Lucyna Ostrowska</t>
  </si>
  <si>
    <t>Praktyki w poradni dietetycznej i dziale żywienia w szpitalu (po drugim roku studiów)</t>
  </si>
  <si>
    <t>USK, UDSK</t>
  </si>
  <si>
    <t>Praktyki w szpitalu dziecięcym (oddziale szpitalnym, kuchni ogólnej i niemowlęcej, żłobku, poradni dietetycznej, magazynie żywności)</t>
  </si>
  <si>
    <t>UDSK i żłobki</t>
  </si>
  <si>
    <t>Farmakologia i farmakoterapia żywieniowa oraz interakcja leków z żywnością</t>
  </si>
  <si>
    <t>zal</t>
  </si>
  <si>
    <t>dr hab. n. med. Halina Car</t>
  </si>
  <si>
    <t>Higiena, toksykologia i bezpieczeństwo żywności</t>
  </si>
  <si>
    <t>egz</t>
  </si>
  <si>
    <t xml:space="preserve">prof. zw. dr hab. n. farm. Maria H. Borawska </t>
  </si>
  <si>
    <t>Higiena żywności</t>
  </si>
  <si>
    <t>prof. dr hab. Jan Karczewski</t>
  </si>
  <si>
    <t>Toksykologia żywności</t>
  </si>
  <si>
    <t>Zakład Toksykologii</t>
  </si>
  <si>
    <t xml:space="preserve">dr hab. n. med. Małgorzata Michalina Brzóska </t>
  </si>
  <si>
    <t>Bezpieczeństwo żywności</t>
  </si>
  <si>
    <t>Pracownia żywienia i dietetyki</t>
  </si>
  <si>
    <t>Żywienie w gastroenterologii</t>
  </si>
  <si>
    <t>Klinika Gastroenterologii i Chorób Wewnętrznych</t>
  </si>
  <si>
    <t>prof. dr hab. n. med. Andrzej Dąbrowski</t>
  </si>
  <si>
    <t>Żywienie w chorobach nerek</t>
  </si>
  <si>
    <t>Klinika Nefrologii i Transplantologii z Ośrodkiem Dializ</t>
  </si>
  <si>
    <t xml:space="preserve"> dr hab n. med. Szymon Brzósko</t>
  </si>
  <si>
    <t>Żywienie w chorobach metabolicznych</t>
  </si>
  <si>
    <t>Klinika Endokrynologii, Diabetologii i Chorób Wewnętrznych</t>
  </si>
  <si>
    <t>prof. dr hab. n. med. Maria Górska</t>
  </si>
  <si>
    <t>Informatyka w ocenie żywienia</t>
  </si>
  <si>
    <t>Biostatystyka</t>
  </si>
  <si>
    <t>System HACCP w zakładach zbiorowego żywienia</t>
  </si>
  <si>
    <t xml:space="preserve">Moduł A </t>
  </si>
  <si>
    <t>Dietoprofilaktyka chorób cywilizacyjnych</t>
  </si>
  <si>
    <t>Choroby zakaźne z elementami żywienia</t>
  </si>
  <si>
    <t>prof. dr hab. Sławomir Pancewicz</t>
  </si>
  <si>
    <t>Socjologia</t>
  </si>
  <si>
    <t>prof. dr hab. n. med. Andrzej Szpak</t>
  </si>
  <si>
    <t>Metodologia oceny sposobu żywienia</t>
  </si>
  <si>
    <t>Dietoterapia otyłości i zespołu metabolicznego</t>
  </si>
  <si>
    <t>Chemia składników odżywczych</t>
  </si>
  <si>
    <t>Zdrowie środowiskowe</t>
  </si>
  <si>
    <t>Zdrowie psychiczne z elementami psychiatrii</t>
  </si>
  <si>
    <t>Klinika Psychiatrii</t>
  </si>
  <si>
    <t xml:space="preserve">dr hab. n. med.Agata Szulc </t>
  </si>
  <si>
    <t>Nadzór sanitarno-epidemiologiczny</t>
  </si>
  <si>
    <t>Zachowania żywieniowe</t>
  </si>
  <si>
    <t xml:space="preserve">Egzamin dyplomowy </t>
  </si>
  <si>
    <t>Praktyka zawodowa</t>
  </si>
  <si>
    <t>Zakład Opieki Społecznej</t>
  </si>
  <si>
    <t>Moduł B</t>
  </si>
  <si>
    <t>Fizjologia wysiłku i żywienie w sporcie</t>
  </si>
  <si>
    <t>Podstawy położnictwa z elementami żywienia kobiet ciężarnych</t>
  </si>
  <si>
    <t>Zakład Położnictwa, Ginekologii i Opieki Położniczo-Ginekologicznej</t>
  </si>
  <si>
    <t>prof. dr hab. n. med. Sławomir J. Terlikowski</t>
  </si>
  <si>
    <t>Podstawy biotechnologii</t>
  </si>
  <si>
    <t xml:space="preserve">   </t>
  </si>
  <si>
    <t>Dietetyka w dermatologii</t>
  </si>
  <si>
    <t>prof.dr hab.n.med Elżbieta Maciorkowska</t>
  </si>
  <si>
    <t>Ekologia i ochrona przyrody</t>
  </si>
  <si>
    <t>Żywienie w chorobach nowotworowych</t>
  </si>
  <si>
    <t>Suplementy diety</t>
  </si>
  <si>
    <t>Zaburzenia odżywiania</t>
  </si>
  <si>
    <t>Zasady cateringu</t>
  </si>
  <si>
    <t>Historia żywności i żywienia</t>
  </si>
  <si>
    <t>Edukacja żywieniowa</t>
  </si>
  <si>
    <t>Dietetyka pediatryczna w tym:</t>
  </si>
  <si>
    <t>Żywienie niemowlęcia</t>
  </si>
  <si>
    <t>Zakład Farmakologii Doświadczalnej</t>
  </si>
  <si>
    <t>KIERUNEK :   Dietetyka                                        I ROK                        rok akademicki:   2013/2014
opiekun roku: mgr Terlikowska Katarzyna</t>
  </si>
  <si>
    <t>KIERUNEK : Dietetyka                                          II ROK                        rok akademicki: 2014/2015 
opiekun roku: mgr Agnieszka Wendołowicz</t>
  </si>
  <si>
    <t>KIERUNEK :       Dietetyka                                    III ROK                        rok akademicki:  2015/2016
opiekun roku: mgr Diana Wasiluk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</si>
</sst>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</numFmts>
  <fonts count="4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62" xfId="0" applyFont="1" applyBorder="1" applyAlignment="1">
      <alignment wrapText="1"/>
    </xf>
    <xf numFmtId="0" fontId="7" fillId="0" borderId="28" xfId="0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center" wrapText="1"/>
    </xf>
    <xf numFmtId="4" fontId="7" fillId="33" borderId="41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" fontId="29" fillId="33" borderId="3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3"/>
  <sheetViews>
    <sheetView tabSelected="1"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53" t="s">
        <v>39</v>
      </c>
      <c r="B1" s="153"/>
    </row>
    <row r="2" spans="1:2" ht="36.75" customHeight="1" thickBot="1">
      <c r="A2" s="153" t="s">
        <v>39</v>
      </c>
      <c r="B2" s="153"/>
    </row>
    <row r="3" spans="1:36" ht="43.5" customHeight="1" thickBot="1">
      <c r="A3" s="182" t="s">
        <v>215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  <c r="AJ3" s="70"/>
    </row>
    <row r="4" spans="1:36" ht="14.25" customHeight="1" thickBot="1">
      <c r="A4" s="204" t="s">
        <v>23</v>
      </c>
      <c r="B4" s="199" t="s">
        <v>24</v>
      </c>
      <c r="C4" s="160" t="s">
        <v>7</v>
      </c>
      <c r="D4" s="161"/>
      <c r="E4" s="161"/>
      <c r="F4" s="161"/>
      <c r="G4" s="161"/>
      <c r="H4" s="161"/>
      <c r="I4" s="161"/>
      <c r="J4" s="161"/>
      <c r="K4" s="161"/>
      <c r="L4" s="162"/>
      <c r="M4" s="191" t="s">
        <v>10</v>
      </c>
      <c r="N4" s="192"/>
      <c r="O4" s="220" t="s">
        <v>48</v>
      </c>
      <c r="P4" s="195" t="s">
        <v>47</v>
      </c>
      <c r="Q4" s="160" t="s">
        <v>1</v>
      </c>
      <c r="R4" s="161"/>
      <c r="S4" s="161"/>
      <c r="T4" s="161"/>
      <c r="U4" s="161"/>
      <c r="V4" s="184"/>
      <c r="W4" s="160" t="s">
        <v>0</v>
      </c>
      <c r="X4" s="161"/>
      <c r="Y4" s="161"/>
      <c r="Z4" s="161"/>
      <c r="AA4" s="161"/>
      <c r="AB4" s="184"/>
      <c r="AC4" s="160" t="s">
        <v>32</v>
      </c>
      <c r="AD4" s="161"/>
      <c r="AE4" s="161"/>
      <c r="AF4" s="161"/>
      <c r="AG4" s="161"/>
      <c r="AH4" s="184"/>
      <c r="AI4" s="217" t="s">
        <v>31</v>
      </c>
      <c r="AJ4" s="213" t="s">
        <v>25</v>
      </c>
    </row>
    <row r="5" spans="1:36" ht="12.75" customHeight="1" thickBot="1">
      <c r="A5" s="205"/>
      <c r="B5" s="200"/>
      <c r="C5" s="157" t="s">
        <v>36</v>
      </c>
      <c r="D5" s="158"/>
      <c r="E5" s="158"/>
      <c r="F5" s="158"/>
      <c r="G5" s="158"/>
      <c r="H5" s="207"/>
      <c r="I5" s="157" t="s">
        <v>35</v>
      </c>
      <c r="J5" s="158"/>
      <c r="K5" s="158"/>
      <c r="L5" s="159"/>
      <c r="M5" s="193"/>
      <c r="N5" s="194"/>
      <c r="O5" s="221"/>
      <c r="P5" s="196"/>
      <c r="Q5" s="185"/>
      <c r="R5" s="186"/>
      <c r="S5" s="186"/>
      <c r="T5" s="186"/>
      <c r="U5" s="186"/>
      <c r="V5" s="187"/>
      <c r="W5" s="188"/>
      <c r="X5" s="189"/>
      <c r="Y5" s="189"/>
      <c r="Z5" s="189"/>
      <c r="AA5" s="189"/>
      <c r="AB5" s="190"/>
      <c r="AC5" s="188"/>
      <c r="AD5" s="189"/>
      <c r="AE5" s="189"/>
      <c r="AF5" s="189"/>
      <c r="AG5" s="189"/>
      <c r="AH5" s="190"/>
      <c r="AI5" s="218"/>
      <c r="AJ5" s="214"/>
    </row>
    <row r="6" spans="1:36" ht="12.75" customHeight="1" thickBot="1">
      <c r="A6" s="205"/>
      <c r="B6" s="200"/>
      <c r="C6" s="157" t="s">
        <v>4</v>
      </c>
      <c r="D6" s="158"/>
      <c r="E6" s="159"/>
      <c r="F6" s="157" t="s">
        <v>5</v>
      </c>
      <c r="G6" s="158"/>
      <c r="H6" s="207"/>
      <c r="I6" s="163" t="s">
        <v>37</v>
      </c>
      <c r="J6" s="163" t="s">
        <v>14</v>
      </c>
      <c r="K6" s="163" t="s">
        <v>15</v>
      </c>
      <c r="L6" s="163" t="s">
        <v>40</v>
      </c>
      <c r="M6" s="154" t="s">
        <v>13</v>
      </c>
      <c r="N6" s="155"/>
      <c r="O6" s="221"/>
      <c r="P6" s="196"/>
      <c r="Q6" s="188"/>
      <c r="R6" s="189"/>
      <c r="S6" s="189"/>
      <c r="T6" s="189"/>
      <c r="U6" s="189"/>
      <c r="V6" s="190"/>
      <c r="W6" s="154" t="s">
        <v>30</v>
      </c>
      <c r="X6" s="155"/>
      <c r="Y6" s="155"/>
      <c r="Z6" s="155"/>
      <c r="AA6" s="155"/>
      <c r="AB6" s="156"/>
      <c r="AC6" s="154" t="s">
        <v>30</v>
      </c>
      <c r="AD6" s="155"/>
      <c r="AE6" s="155"/>
      <c r="AF6" s="155"/>
      <c r="AG6" s="155"/>
      <c r="AH6" s="156"/>
      <c r="AI6" s="155"/>
      <c r="AJ6" s="215"/>
    </row>
    <row r="7" spans="1:36" ht="24.75" thickBot="1">
      <c r="A7" s="206"/>
      <c r="B7" s="201"/>
      <c r="C7" s="36" t="s">
        <v>37</v>
      </c>
      <c r="D7" s="35" t="s">
        <v>14</v>
      </c>
      <c r="E7" s="35" t="s">
        <v>15</v>
      </c>
      <c r="F7" s="73" t="s">
        <v>37</v>
      </c>
      <c r="G7" s="37" t="s">
        <v>14</v>
      </c>
      <c r="H7" s="35" t="s">
        <v>15</v>
      </c>
      <c r="I7" s="198"/>
      <c r="J7" s="198"/>
      <c r="K7" s="198"/>
      <c r="L7" s="164"/>
      <c r="M7" s="36" t="s">
        <v>4</v>
      </c>
      <c r="N7" s="74" t="s">
        <v>5</v>
      </c>
      <c r="O7" s="222"/>
      <c r="P7" s="197"/>
      <c r="Q7" s="73" t="s">
        <v>2</v>
      </c>
      <c r="R7" s="75" t="s">
        <v>3</v>
      </c>
      <c r="S7" s="75" t="s">
        <v>11</v>
      </c>
      <c r="T7" s="75" t="s">
        <v>14</v>
      </c>
      <c r="U7" s="75" t="s">
        <v>28</v>
      </c>
      <c r="V7" s="76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9"/>
      <c r="AJ7" s="216"/>
    </row>
    <row r="8" spans="1:36" ht="24">
      <c r="A8" s="11">
        <v>1</v>
      </c>
      <c r="B8" s="10" t="s">
        <v>49</v>
      </c>
      <c r="C8" s="12">
        <v>3</v>
      </c>
      <c r="D8" s="13"/>
      <c r="E8" s="15"/>
      <c r="F8" s="12"/>
      <c r="G8" s="23"/>
      <c r="H8" s="14"/>
      <c r="I8" s="77">
        <f>C8+F8</f>
        <v>3</v>
      </c>
      <c r="J8" s="82">
        <f>D8+G8</f>
        <v>0</v>
      </c>
      <c r="K8" s="78">
        <f>E8+H8</f>
        <v>0</v>
      </c>
      <c r="L8" s="11">
        <f aca="true" t="shared" si="0" ref="L8:L37">SUM(I8:K8)</f>
        <v>3</v>
      </c>
      <c r="M8" s="47" t="s">
        <v>50</v>
      </c>
      <c r="N8" s="44"/>
      <c r="O8" s="123">
        <f>SUM(Q8:T8)</f>
        <v>45</v>
      </c>
      <c r="P8" s="71">
        <f>SUM(Q8:V8)</f>
        <v>75</v>
      </c>
      <c r="Q8" s="79">
        <f aca="true" t="shared" si="1" ref="Q8:V23">W8+AC8</f>
        <v>15</v>
      </c>
      <c r="R8" s="80">
        <f t="shared" si="1"/>
        <v>0</v>
      </c>
      <c r="S8" s="80">
        <f t="shared" si="1"/>
        <v>30</v>
      </c>
      <c r="T8" s="80">
        <f t="shared" si="1"/>
        <v>0</v>
      </c>
      <c r="U8" s="80">
        <f t="shared" si="1"/>
        <v>30</v>
      </c>
      <c r="V8" s="81">
        <f t="shared" si="1"/>
        <v>0</v>
      </c>
      <c r="W8" s="12">
        <v>15</v>
      </c>
      <c r="X8" s="13"/>
      <c r="Y8" s="13">
        <v>30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51" t="s">
        <v>51</v>
      </c>
      <c r="AJ8" s="10" t="s">
        <v>52</v>
      </c>
    </row>
    <row r="9" spans="1:36" ht="24">
      <c r="A9" s="83">
        <v>2</v>
      </c>
      <c r="B9" s="8" t="s">
        <v>53</v>
      </c>
      <c r="C9" s="52">
        <v>3</v>
      </c>
      <c r="D9" s="54"/>
      <c r="E9" s="55"/>
      <c r="F9" s="52"/>
      <c r="G9" s="16"/>
      <c r="H9" s="49"/>
      <c r="I9" s="84">
        <f aca="true" t="shared" si="2" ref="I9:K37">C9+F9</f>
        <v>3</v>
      </c>
      <c r="J9" s="88">
        <f t="shared" si="2"/>
        <v>0</v>
      </c>
      <c r="K9" s="106">
        <f>E9+H9</f>
        <v>0</v>
      </c>
      <c r="L9" s="83">
        <f t="shared" si="0"/>
        <v>3</v>
      </c>
      <c r="M9" s="59" t="s">
        <v>50</v>
      </c>
      <c r="N9" s="53"/>
      <c r="O9" s="124">
        <f aca="true" t="shared" si="3" ref="O9:O37">SUM(Q9:T9)</f>
        <v>60</v>
      </c>
      <c r="P9" s="72">
        <f aca="true" t="shared" si="4" ref="P9:P37">SUM(Q9:V9)</f>
        <v>75</v>
      </c>
      <c r="Q9" s="85">
        <f t="shared" si="1"/>
        <v>30</v>
      </c>
      <c r="R9" s="86">
        <f t="shared" si="1"/>
        <v>0</v>
      </c>
      <c r="S9" s="86">
        <f t="shared" si="1"/>
        <v>30</v>
      </c>
      <c r="T9" s="86">
        <f t="shared" si="1"/>
        <v>0</v>
      </c>
      <c r="U9" s="86">
        <f t="shared" si="1"/>
        <v>15</v>
      </c>
      <c r="V9" s="87">
        <f t="shared" si="1"/>
        <v>0</v>
      </c>
      <c r="W9" s="52">
        <v>30</v>
      </c>
      <c r="X9" s="54"/>
      <c r="Y9" s="54">
        <v>30</v>
      </c>
      <c r="Z9" s="54"/>
      <c r="AA9" s="54">
        <v>15</v>
      </c>
      <c r="AB9" s="49"/>
      <c r="AC9" s="52"/>
      <c r="AD9" s="54"/>
      <c r="AE9" s="55"/>
      <c r="AF9" s="55"/>
      <c r="AG9" s="54"/>
      <c r="AH9" s="49"/>
      <c r="AI9" s="56" t="s">
        <v>54</v>
      </c>
      <c r="AJ9" s="8" t="s">
        <v>55</v>
      </c>
    </row>
    <row r="10" spans="1:36" ht="24">
      <c r="A10" s="83">
        <v>3</v>
      </c>
      <c r="B10" s="8" t="s">
        <v>56</v>
      </c>
      <c r="C10" s="52">
        <v>2</v>
      </c>
      <c r="D10" s="54"/>
      <c r="E10" s="55"/>
      <c r="F10" s="52"/>
      <c r="G10" s="16"/>
      <c r="H10" s="49"/>
      <c r="I10" s="84">
        <f t="shared" si="2"/>
        <v>2</v>
      </c>
      <c r="J10" s="88">
        <f t="shared" si="2"/>
        <v>0</v>
      </c>
      <c r="K10" s="106">
        <f t="shared" si="2"/>
        <v>0</v>
      </c>
      <c r="L10" s="83">
        <f t="shared" si="0"/>
        <v>2</v>
      </c>
      <c r="M10" s="61" t="s">
        <v>57</v>
      </c>
      <c r="N10" s="122"/>
      <c r="O10" s="124">
        <f t="shared" si="3"/>
        <v>30</v>
      </c>
      <c r="P10" s="72">
        <f t="shared" si="4"/>
        <v>50</v>
      </c>
      <c r="Q10" s="85">
        <f t="shared" si="1"/>
        <v>15</v>
      </c>
      <c r="R10" s="86">
        <f t="shared" si="1"/>
        <v>0</v>
      </c>
      <c r="S10" s="86">
        <f t="shared" si="1"/>
        <v>15</v>
      </c>
      <c r="T10" s="86">
        <f t="shared" si="1"/>
        <v>0</v>
      </c>
      <c r="U10" s="86">
        <f t="shared" si="1"/>
        <v>20</v>
      </c>
      <c r="V10" s="87">
        <f t="shared" si="1"/>
        <v>0</v>
      </c>
      <c r="W10" s="52">
        <v>15</v>
      </c>
      <c r="X10" s="54"/>
      <c r="Y10" s="54">
        <v>15</v>
      </c>
      <c r="Z10" s="54"/>
      <c r="AA10" s="54">
        <v>20</v>
      </c>
      <c r="AB10" s="49"/>
      <c r="AC10" s="52"/>
      <c r="AD10" s="55"/>
      <c r="AE10" s="55"/>
      <c r="AF10" s="55"/>
      <c r="AG10" s="54"/>
      <c r="AH10" s="55"/>
      <c r="AI10" s="48" t="s">
        <v>58</v>
      </c>
      <c r="AJ10" s="8" t="s">
        <v>59</v>
      </c>
    </row>
    <row r="11" spans="1:36" ht="24">
      <c r="A11" s="83">
        <v>4</v>
      </c>
      <c r="B11" s="8" t="s">
        <v>60</v>
      </c>
      <c r="C11" s="52"/>
      <c r="D11" s="54"/>
      <c r="E11" s="55"/>
      <c r="F11" s="52">
        <v>2</v>
      </c>
      <c r="G11" s="16"/>
      <c r="H11" s="49"/>
      <c r="I11" s="84">
        <f t="shared" si="2"/>
        <v>2</v>
      </c>
      <c r="J11" s="88">
        <f t="shared" si="2"/>
        <v>0</v>
      </c>
      <c r="K11" s="106">
        <f t="shared" si="2"/>
        <v>0</v>
      </c>
      <c r="L11" s="83">
        <f t="shared" si="0"/>
        <v>2</v>
      </c>
      <c r="M11" s="61"/>
      <c r="N11" s="53" t="s">
        <v>50</v>
      </c>
      <c r="O11" s="124">
        <f t="shared" si="3"/>
        <v>45</v>
      </c>
      <c r="P11" s="72">
        <f t="shared" si="4"/>
        <v>60</v>
      </c>
      <c r="Q11" s="85">
        <f t="shared" si="1"/>
        <v>15</v>
      </c>
      <c r="R11" s="86">
        <f t="shared" si="1"/>
        <v>0</v>
      </c>
      <c r="S11" s="86">
        <f t="shared" si="1"/>
        <v>30</v>
      </c>
      <c r="T11" s="86">
        <f t="shared" si="1"/>
        <v>0</v>
      </c>
      <c r="U11" s="86">
        <f t="shared" si="1"/>
        <v>15</v>
      </c>
      <c r="V11" s="87">
        <f t="shared" si="1"/>
        <v>0</v>
      </c>
      <c r="W11" s="52"/>
      <c r="X11" s="54"/>
      <c r="Y11" s="54"/>
      <c r="Z11" s="54"/>
      <c r="AA11" s="54"/>
      <c r="AB11" s="49"/>
      <c r="AC11" s="52">
        <v>15</v>
      </c>
      <c r="AD11" s="54"/>
      <c r="AE11" s="55">
        <v>30</v>
      </c>
      <c r="AF11" s="55"/>
      <c r="AG11" s="54">
        <v>15</v>
      </c>
      <c r="AH11" s="55"/>
      <c r="AI11" s="48" t="s">
        <v>61</v>
      </c>
      <c r="AJ11" s="8" t="s">
        <v>62</v>
      </c>
    </row>
    <row r="12" spans="1:36" ht="24">
      <c r="A12" s="83">
        <v>5</v>
      </c>
      <c r="B12" s="8" t="s">
        <v>63</v>
      </c>
      <c r="C12" s="52">
        <v>5</v>
      </c>
      <c r="D12" s="54"/>
      <c r="E12" s="55"/>
      <c r="F12" s="52">
        <v>4.5</v>
      </c>
      <c r="G12" s="16"/>
      <c r="H12" s="49"/>
      <c r="I12" s="84">
        <f t="shared" si="2"/>
        <v>9.5</v>
      </c>
      <c r="J12" s="88">
        <f t="shared" si="2"/>
        <v>0</v>
      </c>
      <c r="K12" s="106">
        <f t="shared" si="2"/>
        <v>0</v>
      </c>
      <c r="L12" s="83">
        <f t="shared" si="0"/>
        <v>9.5</v>
      </c>
      <c r="M12" s="61"/>
      <c r="N12" s="53" t="s">
        <v>50</v>
      </c>
      <c r="O12" s="124">
        <f t="shared" si="3"/>
        <v>180</v>
      </c>
      <c r="P12" s="72">
        <f t="shared" si="4"/>
        <v>285</v>
      </c>
      <c r="Q12" s="85">
        <f t="shared" si="1"/>
        <v>45</v>
      </c>
      <c r="R12" s="86">
        <f t="shared" si="1"/>
        <v>0</v>
      </c>
      <c r="S12" s="86">
        <f t="shared" si="1"/>
        <v>135</v>
      </c>
      <c r="T12" s="86">
        <f t="shared" si="1"/>
        <v>0</v>
      </c>
      <c r="U12" s="86">
        <f t="shared" si="1"/>
        <v>105</v>
      </c>
      <c r="V12" s="87">
        <f t="shared" si="1"/>
        <v>0</v>
      </c>
      <c r="W12" s="52">
        <v>25</v>
      </c>
      <c r="X12" s="54"/>
      <c r="Y12" s="54">
        <v>70</v>
      </c>
      <c r="Z12" s="54"/>
      <c r="AA12" s="54">
        <v>55</v>
      </c>
      <c r="AB12" s="49"/>
      <c r="AC12" s="52">
        <v>20</v>
      </c>
      <c r="AD12" s="54"/>
      <c r="AE12" s="55">
        <v>65</v>
      </c>
      <c r="AF12" s="55"/>
      <c r="AG12" s="54">
        <v>50</v>
      </c>
      <c r="AH12" s="55"/>
      <c r="AI12" s="8" t="s">
        <v>64</v>
      </c>
      <c r="AJ12" s="32" t="s">
        <v>65</v>
      </c>
    </row>
    <row r="13" spans="1:36" ht="24">
      <c r="A13" s="83">
        <v>6</v>
      </c>
      <c r="B13" s="8" t="s">
        <v>66</v>
      </c>
      <c r="C13" s="52">
        <v>1</v>
      </c>
      <c r="D13" s="54"/>
      <c r="E13" s="55"/>
      <c r="F13" s="52"/>
      <c r="G13" s="16"/>
      <c r="H13" s="49"/>
      <c r="I13" s="84">
        <f t="shared" si="2"/>
        <v>1</v>
      </c>
      <c r="J13" s="88">
        <f t="shared" si="2"/>
        <v>0</v>
      </c>
      <c r="K13" s="106">
        <f t="shared" si="2"/>
        <v>0</v>
      </c>
      <c r="L13" s="83">
        <f t="shared" si="0"/>
        <v>1</v>
      </c>
      <c r="M13" s="61" t="s">
        <v>57</v>
      </c>
      <c r="N13" s="53"/>
      <c r="O13" s="124">
        <f t="shared" si="3"/>
        <v>20</v>
      </c>
      <c r="P13" s="72">
        <f t="shared" si="4"/>
        <v>25</v>
      </c>
      <c r="Q13" s="85">
        <f t="shared" si="1"/>
        <v>10</v>
      </c>
      <c r="R13" s="86">
        <f t="shared" si="1"/>
        <v>0</v>
      </c>
      <c r="S13" s="86">
        <f t="shared" si="1"/>
        <v>10</v>
      </c>
      <c r="T13" s="86">
        <f t="shared" si="1"/>
        <v>0</v>
      </c>
      <c r="U13" s="86">
        <f t="shared" si="1"/>
        <v>5</v>
      </c>
      <c r="V13" s="87">
        <f t="shared" si="1"/>
        <v>0</v>
      </c>
      <c r="W13" s="52">
        <v>10</v>
      </c>
      <c r="X13" s="54"/>
      <c r="Y13" s="54">
        <v>10</v>
      </c>
      <c r="Z13" s="54"/>
      <c r="AA13" s="54">
        <v>5</v>
      </c>
      <c r="AB13" s="49"/>
      <c r="AC13" s="52"/>
      <c r="AD13" s="54"/>
      <c r="AE13" s="55"/>
      <c r="AF13" s="55"/>
      <c r="AG13" s="54"/>
      <c r="AH13" s="55"/>
      <c r="AI13" s="8" t="s">
        <v>67</v>
      </c>
      <c r="AJ13" s="32" t="s">
        <v>68</v>
      </c>
    </row>
    <row r="14" spans="1:36" ht="24">
      <c r="A14" s="83">
        <v>7</v>
      </c>
      <c r="B14" s="8" t="s">
        <v>69</v>
      </c>
      <c r="C14" s="17">
        <v>6.5</v>
      </c>
      <c r="D14" s="54"/>
      <c r="E14" s="55"/>
      <c r="F14" s="52">
        <v>6</v>
      </c>
      <c r="G14" s="16"/>
      <c r="H14" s="55"/>
      <c r="I14" s="273">
        <v>12.5</v>
      </c>
      <c r="J14" s="88">
        <f t="shared" si="2"/>
        <v>0</v>
      </c>
      <c r="K14" s="106">
        <f t="shared" si="2"/>
        <v>0</v>
      </c>
      <c r="L14" s="83">
        <f t="shared" si="0"/>
        <v>12.5</v>
      </c>
      <c r="M14" s="59"/>
      <c r="N14" s="53" t="s">
        <v>50</v>
      </c>
      <c r="O14" s="124">
        <f t="shared" si="3"/>
        <v>240</v>
      </c>
      <c r="P14" s="72">
        <f t="shared" si="4"/>
        <v>375</v>
      </c>
      <c r="Q14" s="85">
        <f t="shared" si="1"/>
        <v>60</v>
      </c>
      <c r="R14" s="86">
        <f t="shared" si="1"/>
        <v>60</v>
      </c>
      <c r="S14" s="86">
        <f t="shared" si="1"/>
        <v>120</v>
      </c>
      <c r="T14" s="86">
        <f t="shared" si="1"/>
        <v>0</v>
      </c>
      <c r="U14" s="86">
        <f t="shared" si="1"/>
        <v>135</v>
      </c>
      <c r="V14" s="87">
        <f t="shared" si="1"/>
        <v>0</v>
      </c>
      <c r="W14" s="52">
        <v>30</v>
      </c>
      <c r="X14" s="54">
        <v>30</v>
      </c>
      <c r="Y14" s="54">
        <v>60</v>
      </c>
      <c r="Z14" s="54"/>
      <c r="AA14" s="54">
        <v>75</v>
      </c>
      <c r="AB14" s="49"/>
      <c r="AC14" s="52">
        <v>30</v>
      </c>
      <c r="AD14" s="54">
        <v>30</v>
      </c>
      <c r="AE14" s="55">
        <v>60</v>
      </c>
      <c r="AF14" s="55"/>
      <c r="AG14" s="54">
        <v>60</v>
      </c>
      <c r="AH14" s="55"/>
      <c r="AI14" s="8" t="s">
        <v>70</v>
      </c>
      <c r="AJ14" s="8" t="s">
        <v>71</v>
      </c>
    </row>
    <row r="15" spans="1:36" ht="12.75">
      <c r="A15" s="83">
        <v>8</v>
      </c>
      <c r="B15" s="8" t="s">
        <v>72</v>
      </c>
      <c r="C15" s="17"/>
      <c r="D15" s="54"/>
      <c r="E15" s="55"/>
      <c r="F15" s="52">
        <v>1</v>
      </c>
      <c r="G15" s="16"/>
      <c r="H15" s="55"/>
      <c r="I15" s="84">
        <f t="shared" si="2"/>
        <v>1</v>
      </c>
      <c r="J15" s="88">
        <f t="shared" si="2"/>
        <v>0</v>
      </c>
      <c r="K15" s="106">
        <f t="shared" si="2"/>
        <v>0</v>
      </c>
      <c r="L15" s="83">
        <f t="shared" si="0"/>
        <v>1</v>
      </c>
      <c r="M15" s="59"/>
      <c r="N15" s="53" t="s">
        <v>57</v>
      </c>
      <c r="O15" s="124">
        <f t="shared" si="3"/>
        <v>25</v>
      </c>
      <c r="P15" s="72">
        <f>SUM(Q15:V15)</f>
        <v>30</v>
      </c>
      <c r="Q15" s="85">
        <f t="shared" si="1"/>
        <v>15</v>
      </c>
      <c r="R15" s="86">
        <f t="shared" si="1"/>
        <v>0</v>
      </c>
      <c r="S15" s="86">
        <f t="shared" si="1"/>
        <v>10</v>
      </c>
      <c r="T15" s="86">
        <f t="shared" si="1"/>
        <v>0</v>
      </c>
      <c r="U15" s="86">
        <f t="shared" si="1"/>
        <v>5</v>
      </c>
      <c r="V15" s="87">
        <f t="shared" si="1"/>
        <v>0</v>
      </c>
      <c r="W15" s="52"/>
      <c r="X15" s="54"/>
      <c r="Y15" s="54"/>
      <c r="Z15" s="54"/>
      <c r="AA15" s="54"/>
      <c r="AB15" s="49"/>
      <c r="AC15" s="52">
        <v>15</v>
      </c>
      <c r="AD15" s="17"/>
      <c r="AE15" s="54">
        <v>10</v>
      </c>
      <c r="AF15" s="54"/>
      <c r="AG15" s="54">
        <v>5</v>
      </c>
      <c r="AH15" s="55"/>
      <c r="AI15" s="8" t="s">
        <v>73</v>
      </c>
      <c r="AJ15" s="8" t="s">
        <v>74</v>
      </c>
    </row>
    <row r="16" spans="1:36" ht="24">
      <c r="A16" s="83">
        <v>9</v>
      </c>
      <c r="B16" s="8" t="s">
        <v>75</v>
      </c>
      <c r="C16" s="17">
        <v>2</v>
      </c>
      <c r="D16" s="54"/>
      <c r="E16" s="55"/>
      <c r="F16" s="52"/>
      <c r="G16" s="16"/>
      <c r="H16" s="55"/>
      <c r="I16" s="84">
        <f t="shared" si="2"/>
        <v>2</v>
      </c>
      <c r="J16" s="88">
        <f t="shared" si="2"/>
        <v>0</v>
      </c>
      <c r="K16" s="106">
        <f t="shared" si="2"/>
        <v>0</v>
      </c>
      <c r="L16" s="83">
        <f t="shared" si="0"/>
        <v>2</v>
      </c>
      <c r="M16" s="59" t="s">
        <v>57</v>
      </c>
      <c r="N16" s="53"/>
      <c r="O16" s="124">
        <f t="shared" si="3"/>
        <v>30</v>
      </c>
      <c r="P16" s="72">
        <f>SUM(Q16:V16)</f>
        <v>50</v>
      </c>
      <c r="Q16" s="85">
        <f t="shared" si="1"/>
        <v>15</v>
      </c>
      <c r="R16" s="86">
        <f t="shared" si="1"/>
        <v>0</v>
      </c>
      <c r="S16" s="86">
        <f t="shared" si="1"/>
        <v>15</v>
      </c>
      <c r="T16" s="86">
        <f t="shared" si="1"/>
        <v>0</v>
      </c>
      <c r="U16" s="86">
        <f t="shared" si="1"/>
        <v>20</v>
      </c>
      <c r="V16" s="87">
        <f t="shared" si="1"/>
        <v>0</v>
      </c>
      <c r="W16" s="52">
        <v>15</v>
      </c>
      <c r="X16" s="54"/>
      <c r="Y16" s="54">
        <v>15</v>
      </c>
      <c r="Z16" s="54"/>
      <c r="AA16" s="54">
        <v>20</v>
      </c>
      <c r="AB16" s="49"/>
      <c r="AC16" s="52"/>
      <c r="AD16" s="17"/>
      <c r="AE16" s="54"/>
      <c r="AF16" s="54"/>
      <c r="AG16" s="54"/>
      <c r="AH16" s="55"/>
      <c r="AI16" s="8" t="s">
        <v>76</v>
      </c>
      <c r="AJ16" s="8" t="s">
        <v>77</v>
      </c>
    </row>
    <row r="17" spans="1:36" ht="24">
      <c r="A17" s="83">
        <v>10</v>
      </c>
      <c r="B17" s="8" t="s">
        <v>78</v>
      </c>
      <c r="C17" s="17">
        <v>2</v>
      </c>
      <c r="D17" s="54"/>
      <c r="E17" s="55"/>
      <c r="F17" s="52"/>
      <c r="G17" s="16"/>
      <c r="H17" s="55"/>
      <c r="I17" s="84">
        <f t="shared" si="2"/>
        <v>2</v>
      </c>
      <c r="J17" s="88">
        <f t="shared" si="2"/>
        <v>0</v>
      </c>
      <c r="K17" s="106">
        <f t="shared" si="2"/>
        <v>0</v>
      </c>
      <c r="L17" s="83">
        <f t="shared" si="0"/>
        <v>2</v>
      </c>
      <c r="M17" s="59" t="s">
        <v>57</v>
      </c>
      <c r="N17" s="53"/>
      <c r="O17" s="124">
        <f t="shared" si="3"/>
        <v>45</v>
      </c>
      <c r="P17" s="72">
        <f>SUM(Q17:V17)</f>
        <v>60</v>
      </c>
      <c r="Q17" s="85">
        <f t="shared" si="1"/>
        <v>15</v>
      </c>
      <c r="R17" s="86">
        <f t="shared" si="1"/>
        <v>0</v>
      </c>
      <c r="S17" s="86">
        <f t="shared" si="1"/>
        <v>30</v>
      </c>
      <c r="T17" s="86">
        <f t="shared" si="1"/>
        <v>0</v>
      </c>
      <c r="U17" s="86">
        <f t="shared" si="1"/>
        <v>15</v>
      </c>
      <c r="V17" s="87">
        <f t="shared" si="1"/>
        <v>0</v>
      </c>
      <c r="W17" s="52">
        <v>15</v>
      </c>
      <c r="X17" s="54"/>
      <c r="Y17" s="54">
        <v>30</v>
      </c>
      <c r="Z17" s="54"/>
      <c r="AA17" s="54">
        <v>15</v>
      </c>
      <c r="AB17" s="49"/>
      <c r="AC17" s="52"/>
      <c r="AD17" s="17"/>
      <c r="AE17" s="54"/>
      <c r="AF17" s="54"/>
      <c r="AG17" s="54"/>
      <c r="AH17" s="55"/>
      <c r="AI17" s="8" t="s">
        <v>79</v>
      </c>
      <c r="AJ17" s="8" t="s">
        <v>80</v>
      </c>
    </row>
    <row r="18" spans="1:36" ht="24">
      <c r="A18" s="83">
        <v>11</v>
      </c>
      <c r="B18" s="8" t="s">
        <v>81</v>
      </c>
      <c r="C18" s="17"/>
      <c r="D18" s="54"/>
      <c r="E18" s="55"/>
      <c r="F18" s="52">
        <v>1.5</v>
      </c>
      <c r="G18" s="16"/>
      <c r="H18" s="55"/>
      <c r="I18" s="84">
        <f t="shared" si="2"/>
        <v>1.5</v>
      </c>
      <c r="J18" s="88">
        <f t="shared" si="2"/>
        <v>0</v>
      </c>
      <c r="K18" s="106">
        <f t="shared" si="2"/>
        <v>0</v>
      </c>
      <c r="L18" s="83">
        <f t="shared" si="0"/>
        <v>1.5</v>
      </c>
      <c r="M18" s="59"/>
      <c r="N18" s="53" t="s">
        <v>57</v>
      </c>
      <c r="O18" s="124">
        <f t="shared" si="3"/>
        <v>30</v>
      </c>
      <c r="P18" s="72">
        <f>SUM(Q18:V18)</f>
        <v>45</v>
      </c>
      <c r="Q18" s="85">
        <f t="shared" si="1"/>
        <v>10</v>
      </c>
      <c r="R18" s="86">
        <f t="shared" si="1"/>
        <v>0</v>
      </c>
      <c r="S18" s="86">
        <f t="shared" si="1"/>
        <v>20</v>
      </c>
      <c r="T18" s="86">
        <f t="shared" si="1"/>
        <v>0</v>
      </c>
      <c r="U18" s="86">
        <f t="shared" si="1"/>
        <v>15</v>
      </c>
      <c r="V18" s="87">
        <f t="shared" si="1"/>
        <v>0</v>
      </c>
      <c r="W18" s="52"/>
      <c r="X18" s="54"/>
      <c r="Y18" s="54"/>
      <c r="Z18" s="54"/>
      <c r="AA18" s="54"/>
      <c r="AB18" s="49"/>
      <c r="AC18" s="52">
        <v>10</v>
      </c>
      <c r="AD18" s="17"/>
      <c r="AE18" s="54">
        <v>20</v>
      </c>
      <c r="AF18" s="54"/>
      <c r="AG18" s="54">
        <v>15</v>
      </c>
      <c r="AH18" s="55"/>
      <c r="AI18" s="8" t="s">
        <v>82</v>
      </c>
      <c r="AJ18" s="8" t="s">
        <v>83</v>
      </c>
    </row>
    <row r="19" spans="1:36" ht="24">
      <c r="A19" s="83">
        <v>12</v>
      </c>
      <c r="B19" s="8" t="s">
        <v>84</v>
      </c>
      <c r="C19" s="17">
        <v>2</v>
      </c>
      <c r="D19" s="54"/>
      <c r="E19" s="55"/>
      <c r="F19" s="52"/>
      <c r="G19" s="16"/>
      <c r="H19" s="55"/>
      <c r="I19" s="84">
        <f t="shared" si="2"/>
        <v>2</v>
      </c>
      <c r="J19" s="88">
        <f t="shared" si="2"/>
        <v>0</v>
      </c>
      <c r="K19" s="106">
        <f t="shared" si="2"/>
        <v>0</v>
      </c>
      <c r="L19" s="83">
        <f t="shared" si="0"/>
        <v>2</v>
      </c>
      <c r="M19" s="59" t="s">
        <v>57</v>
      </c>
      <c r="N19" s="53"/>
      <c r="O19" s="124">
        <f t="shared" si="3"/>
        <v>40</v>
      </c>
      <c r="P19" s="72">
        <f>SUM(Q19:V19)</f>
        <v>50</v>
      </c>
      <c r="Q19" s="85">
        <f t="shared" si="1"/>
        <v>10</v>
      </c>
      <c r="R19" s="86">
        <f t="shared" si="1"/>
        <v>0</v>
      </c>
      <c r="S19" s="86">
        <f t="shared" si="1"/>
        <v>30</v>
      </c>
      <c r="T19" s="86">
        <f t="shared" si="1"/>
        <v>0</v>
      </c>
      <c r="U19" s="86">
        <f t="shared" si="1"/>
        <v>10</v>
      </c>
      <c r="V19" s="87">
        <f t="shared" si="1"/>
        <v>0</v>
      </c>
      <c r="W19" s="52">
        <v>10</v>
      </c>
      <c r="X19" s="54"/>
      <c r="Y19" s="54">
        <v>30</v>
      </c>
      <c r="Z19" s="54"/>
      <c r="AA19" s="54">
        <v>10</v>
      </c>
      <c r="AB19" s="49"/>
      <c r="AC19" s="52"/>
      <c r="AD19" s="17"/>
      <c r="AE19" s="54"/>
      <c r="AF19" s="54"/>
      <c r="AG19" s="54"/>
      <c r="AH19" s="55"/>
      <c r="AI19" s="8" t="s">
        <v>82</v>
      </c>
      <c r="AJ19" s="8" t="s">
        <v>83</v>
      </c>
    </row>
    <row r="20" spans="1:36" ht="12.75">
      <c r="A20" s="83">
        <v>13</v>
      </c>
      <c r="B20" s="8" t="s">
        <v>85</v>
      </c>
      <c r="C20" s="17">
        <v>1</v>
      </c>
      <c r="D20" s="54"/>
      <c r="E20" s="55"/>
      <c r="F20" s="52"/>
      <c r="G20" s="16"/>
      <c r="H20" s="55"/>
      <c r="I20" s="84">
        <f t="shared" si="2"/>
        <v>1</v>
      </c>
      <c r="J20" s="88">
        <f t="shared" si="2"/>
        <v>0</v>
      </c>
      <c r="K20" s="106">
        <f t="shared" si="2"/>
        <v>0</v>
      </c>
      <c r="L20" s="83">
        <f t="shared" si="0"/>
        <v>1</v>
      </c>
      <c r="M20" s="59" t="s">
        <v>57</v>
      </c>
      <c r="N20" s="53"/>
      <c r="O20" s="124">
        <f t="shared" si="3"/>
        <v>20</v>
      </c>
      <c r="P20" s="72">
        <f t="shared" si="4"/>
        <v>25</v>
      </c>
      <c r="Q20" s="85">
        <f t="shared" si="1"/>
        <v>20</v>
      </c>
      <c r="R20" s="86">
        <f t="shared" si="1"/>
        <v>0</v>
      </c>
      <c r="S20" s="86">
        <f t="shared" si="1"/>
        <v>0</v>
      </c>
      <c r="T20" s="86">
        <f t="shared" si="1"/>
        <v>0</v>
      </c>
      <c r="U20" s="86">
        <f t="shared" si="1"/>
        <v>5</v>
      </c>
      <c r="V20" s="87">
        <f t="shared" si="1"/>
        <v>0</v>
      </c>
      <c r="W20" s="52">
        <v>20</v>
      </c>
      <c r="X20" s="54"/>
      <c r="Y20" s="54"/>
      <c r="Z20" s="54"/>
      <c r="AA20" s="54">
        <v>5</v>
      </c>
      <c r="AB20" s="49"/>
      <c r="AC20" s="52"/>
      <c r="AD20" s="17"/>
      <c r="AE20" s="17"/>
      <c r="AF20" s="17"/>
      <c r="AG20" s="54"/>
      <c r="AH20" s="55"/>
      <c r="AI20" s="8" t="s">
        <v>86</v>
      </c>
      <c r="AJ20" s="8" t="s">
        <v>87</v>
      </c>
    </row>
    <row r="21" spans="1:36" ht="24">
      <c r="A21" s="83">
        <v>14</v>
      </c>
      <c r="B21" s="57" t="s">
        <v>88</v>
      </c>
      <c r="C21" s="17"/>
      <c r="D21" s="54"/>
      <c r="E21" s="55"/>
      <c r="F21" s="52">
        <v>1.5</v>
      </c>
      <c r="G21" s="54"/>
      <c r="H21" s="55"/>
      <c r="I21" s="84">
        <f t="shared" si="2"/>
        <v>1.5</v>
      </c>
      <c r="J21" s="88">
        <f t="shared" si="2"/>
        <v>0</v>
      </c>
      <c r="K21" s="106">
        <f t="shared" si="2"/>
        <v>0</v>
      </c>
      <c r="L21" s="83">
        <f t="shared" si="0"/>
        <v>1.5</v>
      </c>
      <c r="M21" s="59"/>
      <c r="N21" s="53" t="s">
        <v>57</v>
      </c>
      <c r="O21" s="124">
        <f t="shared" si="3"/>
        <v>30</v>
      </c>
      <c r="P21" s="72">
        <f t="shared" si="4"/>
        <v>45</v>
      </c>
      <c r="Q21" s="85">
        <f t="shared" si="1"/>
        <v>30</v>
      </c>
      <c r="R21" s="86">
        <f t="shared" si="1"/>
        <v>0</v>
      </c>
      <c r="S21" s="86">
        <f t="shared" si="1"/>
        <v>0</v>
      </c>
      <c r="T21" s="86">
        <f t="shared" si="1"/>
        <v>0</v>
      </c>
      <c r="U21" s="86">
        <f t="shared" si="1"/>
        <v>15</v>
      </c>
      <c r="V21" s="87">
        <f t="shared" si="1"/>
        <v>0</v>
      </c>
      <c r="W21" s="52"/>
      <c r="X21" s="17"/>
      <c r="Y21" s="17"/>
      <c r="Z21" s="17"/>
      <c r="AA21" s="54"/>
      <c r="AB21" s="49"/>
      <c r="AC21" s="52">
        <v>30</v>
      </c>
      <c r="AD21" s="17"/>
      <c r="AE21" s="17"/>
      <c r="AF21" s="17"/>
      <c r="AG21" s="54">
        <v>15</v>
      </c>
      <c r="AH21" s="55"/>
      <c r="AI21" s="8" t="s">
        <v>89</v>
      </c>
      <c r="AJ21" s="58" t="s">
        <v>90</v>
      </c>
    </row>
    <row r="22" spans="1:36" ht="24">
      <c r="A22" s="83">
        <v>15</v>
      </c>
      <c r="B22" s="8" t="s">
        <v>91</v>
      </c>
      <c r="C22" s="17"/>
      <c r="D22" s="54"/>
      <c r="E22" s="55"/>
      <c r="F22" s="52">
        <v>1.5</v>
      </c>
      <c r="G22" s="54"/>
      <c r="H22" s="55"/>
      <c r="I22" s="84">
        <f t="shared" si="2"/>
        <v>1.5</v>
      </c>
      <c r="J22" s="88">
        <f t="shared" si="2"/>
        <v>0</v>
      </c>
      <c r="K22" s="106">
        <f t="shared" si="2"/>
        <v>0</v>
      </c>
      <c r="L22" s="83">
        <f t="shared" si="0"/>
        <v>1.5</v>
      </c>
      <c r="M22" s="59"/>
      <c r="N22" s="53" t="s">
        <v>57</v>
      </c>
      <c r="O22" s="124">
        <f t="shared" si="3"/>
        <v>30</v>
      </c>
      <c r="P22" s="72">
        <f t="shared" si="4"/>
        <v>45</v>
      </c>
      <c r="Q22" s="85">
        <f t="shared" si="1"/>
        <v>15</v>
      </c>
      <c r="R22" s="86">
        <f t="shared" si="1"/>
        <v>15</v>
      </c>
      <c r="S22" s="86">
        <f t="shared" si="1"/>
        <v>0</v>
      </c>
      <c r="T22" s="86">
        <f t="shared" si="1"/>
        <v>0</v>
      </c>
      <c r="U22" s="86">
        <f t="shared" si="1"/>
        <v>15</v>
      </c>
      <c r="V22" s="87">
        <f t="shared" si="1"/>
        <v>0</v>
      </c>
      <c r="W22" s="52"/>
      <c r="X22" s="17"/>
      <c r="Y22" s="17"/>
      <c r="Z22" s="17"/>
      <c r="AA22" s="54"/>
      <c r="AB22" s="49"/>
      <c r="AC22" s="52">
        <v>15</v>
      </c>
      <c r="AD22" s="17">
        <v>15</v>
      </c>
      <c r="AE22" s="17"/>
      <c r="AF22" s="17"/>
      <c r="AG22" s="54">
        <v>15</v>
      </c>
      <c r="AH22" s="55"/>
      <c r="AI22" s="8" t="s">
        <v>92</v>
      </c>
      <c r="AJ22" s="32" t="s">
        <v>68</v>
      </c>
    </row>
    <row r="23" spans="1:36" ht="12.75">
      <c r="A23" s="83">
        <v>16</v>
      </c>
      <c r="B23" s="8" t="s">
        <v>93</v>
      </c>
      <c r="C23" s="52">
        <v>1.5</v>
      </c>
      <c r="D23" s="54"/>
      <c r="E23" s="55"/>
      <c r="F23" s="52">
        <v>1.5</v>
      </c>
      <c r="G23" s="16"/>
      <c r="H23" s="49"/>
      <c r="I23" s="84">
        <f t="shared" si="2"/>
        <v>3</v>
      </c>
      <c r="J23" s="88">
        <f t="shared" si="2"/>
        <v>0</v>
      </c>
      <c r="K23" s="106">
        <f t="shared" si="2"/>
        <v>0</v>
      </c>
      <c r="L23" s="83">
        <f t="shared" si="0"/>
        <v>3</v>
      </c>
      <c r="M23" s="99"/>
      <c r="N23" s="53" t="s">
        <v>57</v>
      </c>
      <c r="O23" s="124">
        <f t="shared" si="3"/>
        <v>60</v>
      </c>
      <c r="P23" s="72">
        <f t="shared" si="4"/>
        <v>90</v>
      </c>
      <c r="Q23" s="85">
        <f t="shared" si="1"/>
        <v>0</v>
      </c>
      <c r="R23" s="86">
        <f t="shared" si="1"/>
        <v>0</v>
      </c>
      <c r="S23" s="86">
        <f t="shared" si="1"/>
        <v>60</v>
      </c>
      <c r="T23" s="86">
        <f t="shared" si="1"/>
        <v>0</v>
      </c>
      <c r="U23" s="86">
        <f t="shared" si="1"/>
        <v>30</v>
      </c>
      <c r="V23" s="87">
        <f t="shared" si="1"/>
        <v>0</v>
      </c>
      <c r="W23" s="52"/>
      <c r="X23" s="54"/>
      <c r="Y23" s="54">
        <v>30</v>
      </c>
      <c r="Z23" s="54"/>
      <c r="AA23" s="54">
        <v>15</v>
      </c>
      <c r="AB23" s="49"/>
      <c r="AC23" s="52"/>
      <c r="AD23" s="17"/>
      <c r="AE23" s="17">
        <v>30</v>
      </c>
      <c r="AF23" s="17"/>
      <c r="AG23" s="54">
        <v>15</v>
      </c>
      <c r="AH23" s="55"/>
      <c r="AI23" s="8" t="s">
        <v>94</v>
      </c>
      <c r="AJ23" s="58" t="s">
        <v>95</v>
      </c>
    </row>
    <row r="24" spans="1:36" ht="12.75">
      <c r="A24" s="83">
        <v>17</v>
      </c>
      <c r="B24" s="8" t="s">
        <v>96</v>
      </c>
      <c r="C24" s="17">
        <v>1</v>
      </c>
      <c r="D24" s="54"/>
      <c r="E24" s="55"/>
      <c r="F24" s="52">
        <v>1</v>
      </c>
      <c r="G24" s="55"/>
      <c r="H24" s="49"/>
      <c r="I24" s="84">
        <f t="shared" si="2"/>
        <v>2</v>
      </c>
      <c r="J24" s="88">
        <f t="shared" si="2"/>
        <v>0</v>
      </c>
      <c r="K24" s="106">
        <f t="shared" si="2"/>
        <v>0</v>
      </c>
      <c r="L24" s="83">
        <f t="shared" si="0"/>
        <v>2</v>
      </c>
      <c r="M24" s="59"/>
      <c r="N24" s="53" t="s">
        <v>57</v>
      </c>
      <c r="O24" s="124">
        <f t="shared" si="3"/>
        <v>60</v>
      </c>
      <c r="P24" s="72">
        <f t="shared" si="4"/>
        <v>60</v>
      </c>
      <c r="Q24" s="85">
        <f aca="true" t="shared" si="5" ref="Q24:V37">W24+AC24</f>
        <v>0</v>
      </c>
      <c r="R24" s="86">
        <f t="shared" si="5"/>
        <v>0</v>
      </c>
      <c r="S24" s="86">
        <f t="shared" si="5"/>
        <v>60</v>
      </c>
      <c r="T24" s="86">
        <f t="shared" si="5"/>
        <v>0</v>
      </c>
      <c r="U24" s="86">
        <f t="shared" si="5"/>
        <v>0</v>
      </c>
      <c r="V24" s="87">
        <f t="shared" si="5"/>
        <v>0</v>
      </c>
      <c r="W24" s="52"/>
      <c r="X24" s="54"/>
      <c r="Y24" s="54">
        <v>30</v>
      </c>
      <c r="Z24" s="54"/>
      <c r="AA24" s="54"/>
      <c r="AB24" s="49"/>
      <c r="AC24" s="52"/>
      <c r="AD24" s="17"/>
      <c r="AE24" s="17">
        <v>30</v>
      </c>
      <c r="AF24" s="17"/>
      <c r="AG24" s="54"/>
      <c r="AH24" s="55"/>
      <c r="AI24" s="60" t="s">
        <v>97</v>
      </c>
      <c r="AJ24" s="32" t="s">
        <v>98</v>
      </c>
    </row>
    <row r="25" spans="1:36" ht="24">
      <c r="A25" s="83">
        <v>18</v>
      </c>
      <c r="B25" s="8" t="s">
        <v>99</v>
      </c>
      <c r="C25" s="17"/>
      <c r="D25" s="54"/>
      <c r="E25" s="55"/>
      <c r="F25" s="52">
        <v>2.5</v>
      </c>
      <c r="G25" s="54"/>
      <c r="H25" s="49"/>
      <c r="I25" s="84">
        <f t="shared" si="2"/>
        <v>2.5</v>
      </c>
      <c r="J25" s="88">
        <f t="shared" si="2"/>
        <v>0</v>
      </c>
      <c r="K25" s="106">
        <f t="shared" si="2"/>
        <v>0</v>
      </c>
      <c r="L25" s="83">
        <f t="shared" si="0"/>
        <v>2.5</v>
      </c>
      <c r="M25" s="61"/>
      <c r="N25" s="62" t="s">
        <v>100</v>
      </c>
      <c r="O25" s="124">
        <f t="shared" si="3"/>
        <v>0</v>
      </c>
      <c r="P25" s="72">
        <f t="shared" si="4"/>
        <v>70</v>
      </c>
      <c r="Q25" s="85">
        <f t="shared" si="5"/>
        <v>0</v>
      </c>
      <c r="R25" s="86">
        <f t="shared" si="5"/>
        <v>0</v>
      </c>
      <c r="S25" s="86">
        <f t="shared" si="5"/>
        <v>0</v>
      </c>
      <c r="T25" s="86">
        <f t="shared" si="5"/>
        <v>0</v>
      </c>
      <c r="U25" s="86">
        <f t="shared" si="5"/>
        <v>0</v>
      </c>
      <c r="V25" s="87">
        <f t="shared" si="5"/>
        <v>70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>
        <v>70</v>
      </c>
      <c r="AI25" s="8" t="s">
        <v>101</v>
      </c>
      <c r="AJ25" s="8" t="s">
        <v>71</v>
      </c>
    </row>
    <row r="26" spans="1:36" ht="24">
      <c r="A26" s="83">
        <v>19</v>
      </c>
      <c r="B26" s="60" t="s">
        <v>102</v>
      </c>
      <c r="C26" s="17"/>
      <c r="D26" s="54"/>
      <c r="E26" s="55"/>
      <c r="F26" s="52">
        <v>3.5</v>
      </c>
      <c r="G26" s="54"/>
      <c r="H26" s="49"/>
      <c r="I26" s="84">
        <f t="shared" si="2"/>
        <v>3.5</v>
      </c>
      <c r="J26" s="88">
        <f t="shared" si="2"/>
        <v>0</v>
      </c>
      <c r="K26" s="106">
        <f t="shared" si="2"/>
        <v>0</v>
      </c>
      <c r="L26" s="83">
        <f t="shared" si="0"/>
        <v>3.5</v>
      </c>
      <c r="M26" s="59"/>
      <c r="N26" s="53" t="s">
        <v>57</v>
      </c>
      <c r="O26" s="124">
        <f t="shared" si="3"/>
        <v>0</v>
      </c>
      <c r="P26" s="72">
        <f t="shared" si="4"/>
        <v>105</v>
      </c>
      <c r="Q26" s="85">
        <f t="shared" si="5"/>
        <v>0</v>
      </c>
      <c r="R26" s="86">
        <f t="shared" si="5"/>
        <v>0</v>
      </c>
      <c r="S26" s="86">
        <f t="shared" si="5"/>
        <v>0</v>
      </c>
      <c r="T26" s="86">
        <f t="shared" si="5"/>
        <v>0</v>
      </c>
      <c r="U26" s="86">
        <f t="shared" si="5"/>
        <v>0</v>
      </c>
      <c r="V26" s="87">
        <f t="shared" si="5"/>
        <v>105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>
        <v>105</v>
      </c>
      <c r="AI26" s="8" t="s">
        <v>103</v>
      </c>
      <c r="AJ26" s="8" t="s">
        <v>71</v>
      </c>
    </row>
    <row r="27" spans="1:36" ht="24">
      <c r="A27" s="83">
        <v>20</v>
      </c>
      <c r="B27" s="8" t="s">
        <v>104</v>
      </c>
      <c r="C27" s="52"/>
      <c r="D27" s="54"/>
      <c r="E27" s="55"/>
      <c r="F27" s="52">
        <v>3.5</v>
      </c>
      <c r="G27" s="16"/>
      <c r="H27" s="49"/>
      <c r="I27" s="84">
        <f t="shared" si="2"/>
        <v>3.5</v>
      </c>
      <c r="J27" s="88">
        <f t="shared" si="2"/>
        <v>0</v>
      </c>
      <c r="K27" s="106">
        <f t="shared" si="2"/>
        <v>0</v>
      </c>
      <c r="L27" s="83">
        <f t="shared" si="0"/>
        <v>3.5</v>
      </c>
      <c r="M27" s="59"/>
      <c r="N27" s="62" t="s">
        <v>100</v>
      </c>
      <c r="O27" s="124">
        <f t="shared" si="3"/>
        <v>0</v>
      </c>
      <c r="P27" s="72">
        <f t="shared" si="4"/>
        <v>105</v>
      </c>
      <c r="Q27" s="85">
        <f t="shared" si="5"/>
        <v>0</v>
      </c>
      <c r="R27" s="86">
        <f t="shared" si="5"/>
        <v>0</v>
      </c>
      <c r="S27" s="86">
        <f t="shared" si="5"/>
        <v>0</v>
      </c>
      <c r="T27" s="86">
        <f t="shared" si="5"/>
        <v>0</v>
      </c>
      <c r="U27" s="86">
        <f t="shared" si="5"/>
        <v>0</v>
      </c>
      <c r="V27" s="87">
        <f t="shared" si="5"/>
        <v>105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>
        <v>105</v>
      </c>
      <c r="AI27" s="8" t="s">
        <v>105</v>
      </c>
      <c r="AJ27" s="8" t="s">
        <v>71</v>
      </c>
    </row>
    <row r="28" spans="1:36" ht="12.75">
      <c r="A28" s="83">
        <v>21</v>
      </c>
      <c r="B28" s="8"/>
      <c r="C28" s="52"/>
      <c r="D28" s="54"/>
      <c r="E28" s="55"/>
      <c r="F28" s="52"/>
      <c r="G28" s="16"/>
      <c r="H28" s="49"/>
      <c r="I28" s="84">
        <f t="shared" si="2"/>
        <v>0</v>
      </c>
      <c r="J28" s="88">
        <f t="shared" si="2"/>
        <v>0</v>
      </c>
      <c r="K28" s="106">
        <f t="shared" si="2"/>
        <v>0</v>
      </c>
      <c r="L28" s="83">
        <f t="shared" si="0"/>
        <v>0</v>
      </c>
      <c r="M28" s="59"/>
      <c r="N28" s="62"/>
      <c r="O28" s="124">
        <f t="shared" si="3"/>
        <v>0</v>
      </c>
      <c r="P28" s="72">
        <f t="shared" si="4"/>
        <v>0</v>
      </c>
      <c r="Q28" s="85">
        <f t="shared" si="5"/>
        <v>0</v>
      </c>
      <c r="R28" s="86">
        <f t="shared" si="5"/>
        <v>0</v>
      </c>
      <c r="S28" s="86">
        <f t="shared" si="5"/>
        <v>0</v>
      </c>
      <c r="T28" s="86">
        <f t="shared" si="5"/>
        <v>0</v>
      </c>
      <c r="U28" s="86">
        <f t="shared" si="5"/>
        <v>0</v>
      </c>
      <c r="V28" s="87">
        <f t="shared" si="5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3">
        <v>22</v>
      </c>
      <c r="B29" s="8"/>
      <c r="C29" s="52"/>
      <c r="D29" s="54"/>
      <c r="E29" s="55"/>
      <c r="F29" s="52"/>
      <c r="G29" s="16"/>
      <c r="H29" s="49"/>
      <c r="I29" s="84">
        <f t="shared" si="2"/>
        <v>0</v>
      </c>
      <c r="J29" s="88">
        <f t="shared" si="2"/>
        <v>0</v>
      </c>
      <c r="K29" s="106">
        <f t="shared" si="2"/>
        <v>0</v>
      </c>
      <c r="L29" s="83">
        <f t="shared" si="0"/>
        <v>0</v>
      </c>
      <c r="M29" s="59"/>
      <c r="N29" s="53"/>
      <c r="O29" s="124">
        <f t="shared" si="3"/>
        <v>0</v>
      </c>
      <c r="P29" s="72">
        <f t="shared" si="4"/>
        <v>0</v>
      </c>
      <c r="Q29" s="85">
        <f t="shared" si="5"/>
        <v>0</v>
      </c>
      <c r="R29" s="86">
        <f t="shared" si="5"/>
        <v>0</v>
      </c>
      <c r="S29" s="86">
        <f t="shared" si="5"/>
        <v>0</v>
      </c>
      <c r="T29" s="86">
        <f t="shared" si="5"/>
        <v>0</v>
      </c>
      <c r="U29" s="86">
        <f t="shared" si="5"/>
        <v>0</v>
      </c>
      <c r="V29" s="87">
        <f t="shared" si="5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3">
        <v>23</v>
      </c>
      <c r="B30" s="8"/>
      <c r="C30" s="52"/>
      <c r="D30" s="54"/>
      <c r="E30" s="49"/>
      <c r="F30" s="17"/>
      <c r="G30" s="54"/>
      <c r="H30" s="55"/>
      <c r="I30" s="84">
        <f t="shared" si="2"/>
        <v>0</v>
      </c>
      <c r="J30" s="88">
        <f t="shared" si="2"/>
        <v>0</v>
      </c>
      <c r="K30" s="106">
        <f t="shared" si="2"/>
        <v>0</v>
      </c>
      <c r="L30" s="83">
        <f t="shared" si="0"/>
        <v>0</v>
      </c>
      <c r="M30" s="59"/>
      <c r="N30" s="53"/>
      <c r="O30" s="124">
        <f t="shared" si="3"/>
        <v>0</v>
      </c>
      <c r="P30" s="72">
        <f t="shared" si="4"/>
        <v>0</v>
      </c>
      <c r="Q30" s="85">
        <f t="shared" si="5"/>
        <v>0</v>
      </c>
      <c r="R30" s="86">
        <f t="shared" si="5"/>
        <v>0</v>
      </c>
      <c r="S30" s="86">
        <f t="shared" si="5"/>
        <v>0</v>
      </c>
      <c r="T30" s="86">
        <f t="shared" si="5"/>
        <v>0</v>
      </c>
      <c r="U30" s="86">
        <f t="shared" si="5"/>
        <v>0</v>
      </c>
      <c r="V30" s="87">
        <f t="shared" si="5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3">
        <v>24</v>
      </c>
      <c r="B31" s="63"/>
      <c r="C31" s="64"/>
      <c r="D31" s="54"/>
      <c r="E31" s="55"/>
      <c r="F31" s="52"/>
      <c r="G31" s="54"/>
      <c r="H31" s="49"/>
      <c r="I31" s="84">
        <f t="shared" si="2"/>
        <v>0</v>
      </c>
      <c r="J31" s="88">
        <f t="shared" si="2"/>
        <v>0</v>
      </c>
      <c r="K31" s="106">
        <f t="shared" si="2"/>
        <v>0</v>
      </c>
      <c r="L31" s="83">
        <f t="shared" si="0"/>
        <v>0</v>
      </c>
      <c r="M31" s="59"/>
      <c r="N31" s="53"/>
      <c r="O31" s="124">
        <f t="shared" si="3"/>
        <v>0</v>
      </c>
      <c r="P31" s="72">
        <f t="shared" si="4"/>
        <v>0</v>
      </c>
      <c r="Q31" s="85">
        <f t="shared" si="5"/>
        <v>0</v>
      </c>
      <c r="R31" s="86">
        <f t="shared" si="5"/>
        <v>0</v>
      </c>
      <c r="S31" s="86">
        <f t="shared" si="5"/>
        <v>0</v>
      </c>
      <c r="T31" s="86">
        <f t="shared" si="5"/>
        <v>0</v>
      </c>
      <c r="U31" s="86">
        <f t="shared" si="5"/>
        <v>0</v>
      </c>
      <c r="V31" s="87">
        <f t="shared" si="5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5"/>
      <c r="AJ31" s="66"/>
    </row>
    <row r="32" spans="1:36" ht="12.75">
      <c r="A32" s="83">
        <v>25</v>
      </c>
      <c r="B32" s="63"/>
      <c r="C32" s="64"/>
      <c r="D32" s="54"/>
      <c r="E32" s="55"/>
      <c r="F32" s="52"/>
      <c r="G32" s="54"/>
      <c r="H32" s="49"/>
      <c r="I32" s="84">
        <f t="shared" si="2"/>
        <v>0</v>
      </c>
      <c r="J32" s="88">
        <f t="shared" si="2"/>
        <v>0</v>
      </c>
      <c r="K32" s="106">
        <f t="shared" si="2"/>
        <v>0</v>
      </c>
      <c r="L32" s="83">
        <f t="shared" si="0"/>
        <v>0</v>
      </c>
      <c r="M32" s="59"/>
      <c r="N32" s="53"/>
      <c r="O32" s="124">
        <f t="shared" si="3"/>
        <v>0</v>
      </c>
      <c r="P32" s="72">
        <f t="shared" si="4"/>
        <v>0</v>
      </c>
      <c r="Q32" s="85">
        <f t="shared" si="5"/>
        <v>0</v>
      </c>
      <c r="R32" s="86">
        <f t="shared" si="5"/>
        <v>0</v>
      </c>
      <c r="S32" s="86">
        <f t="shared" si="5"/>
        <v>0</v>
      </c>
      <c r="T32" s="86">
        <f t="shared" si="5"/>
        <v>0</v>
      </c>
      <c r="U32" s="86">
        <f t="shared" si="5"/>
        <v>0</v>
      </c>
      <c r="V32" s="87">
        <f t="shared" si="5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3">
        <v>26</v>
      </c>
      <c r="B33" s="60"/>
      <c r="C33" s="64"/>
      <c r="D33" s="54"/>
      <c r="E33" s="55"/>
      <c r="F33" s="52"/>
      <c r="G33" s="16"/>
      <c r="H33" s="49"/>
      <c r="I33" s="84">
        <f t="shared" si="2"/>
        <v>0</v>
      </c>
      <c r="J33" s="88">
        <f t="shared" si="2"/>
        <v>0</v>
      </c>
      <c r="K33" s="106">
        <f t="shared" si="2"/>
        <v>0</v>
      </c>
      <c r="L33" s="83">
        <f t="shared" si="0"/>
        <v>0</v>
      </c>
      <c r="M33" s="59"/>
      <c r="N33" s="53"/>
      <c r="O33" s="124">
        <f t="shared" si="3"/>
        <v>0</v>
      </c>
      <c r="P33" s="72">
        <f t="shared" si="4"/>
        <v>0</v>
      </c>
      <c r="Q33" s="85">
        <f t="shared" si="5"/>
        <v>0</v>
      </c>
      <c r="R33" s="86">
        <f t="shared" si="5"/>
        <v>0</v>
      </c>
      <c r="S33" s="86">
        <f t="shared" si="5"/>
        <v>0</v>
      </c>
      <c r="T33" s="86">
        <f t="shared" si="5"/>
        <v>0</v>
      </c>
      <c r="U33" s="86">
        <f t="shared" si="5"/>
        <v>0</v>
      </c>
      <c r="V33" s="87">
        <f t="shared" si="5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3">
        <v>27</v>
      </c>
      <c r="B34" s="60"/>
      <c r="C34" s="64"/>
      <c r="D34" s="54"/>
      <c r="E34" s="55"/>
      <c r="F34" s="52"/>
      <c r="G34" s="16"/>
      <c r="H34" s="49"/>
      <c r="I34" s="84">
        <f t="shared" si="2"/>
        <v>0</v>
      </c>
      <c r="J34" s="88">
        <f t="shared" si="2"/>
        <v>0</v>
      </c>
      <c r="K34" s="106">
        <f t="shared" si="2"/>
        <v>0</v>
      </c>
      <c r="L34" s="83">
        <f t="shared" si="0"/>
        <v>0</v>
      </c>
      <c r="M34" s="59"/>
      <c r="N34" s="53"/>
      <c r="O34" s="124">
        <f t="shared" si="3"/>
        <v>0</v>
      </c>
      <c r="P34" s="72">
        <f t="shared" si="4"/>
        <v>0</v>
      </c>
      <c r="Q34" s="85">
        <f t="shared" si="5"/>
        <v>0</v>
      </c>
      <c r="R34" s="86">
        <f t="shared" si="5"/>
        <v>0</v>
      </c>
      <c r="S34" s="86">
        <f t="shared" si="5"/>
        <v>0</v>
      </c>
      <c r="T34" s="86">
        <f t="shared" si="5"/>
        <v>0</v>
      </c>
      <c r="U34" s="86">
        <f t="shared" si="5"/>
        <v>0</v>
      </c>
      <c r="V34" s="87">
        <f t="shared" si="5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3">
        <v>28</v>
      </c>
      <c r="B35" s="8"/>
      <c r="C35" s="52"/>
      <c r="D35" s="54"/>
      <c r="E35" s="55"/>
      <c r="F35" s="52"/>
      <c r="G35" s="16"/>
      <c r="H35" s="49"/>
      <c r="I35" s="84">
        <f t="shared" si="2"/>
        <v>0</v>
      </c>
      <c r="J35" s="88">
        <f t="shared" si="2"/>
        <v>0</v>
      </c>
      <c r="K35" s="106">
        <f t="shared" si="2"/>
        <v>0</v>
      </c>
      <c r="L35" s="83">
        <f t="shared" si="0"/>
        <v>0</v>
      </c>
      <c r="M35" s="59"/>
      <c r="N35" s="53"/>
      <c r="O35" s="124">
        <f t="shared" si="3"/>
        <v>0</v>
      </c>
      <c r="P35" s="72">
        <f t="shared" si="4"/>
        <v>0</v>
      </c>
      <c r="Q35" s="85">
        <f t="shared" si="5"/>
        <v>0</v>
      </c>
      <c r="R35" s="86">
        <f t="shared" si="5"/>
        <v>0</v>
      </c>
      <c r="S35" s="86">
        <f t="shared" si="5"/>
        <v>0</v>
      </c>
      <c r="T35" s="86">
        <f t="shared" si="5"/>
        <v>0</v>
      </c>
      <c r="U35" s="86">
        <f t="shared" si="5"/>
        <v>0</v>
      </c>
      <c r="V35" s="87">
        <f t="shared" si="5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7"/>
      <c r="AJ35" s="66"/>
    </row>
    <row r="36" spans="1:36" ht="12.75">
      <c r="A36" s="83">
        <v>29</v>
      </c>
      <c r="B36" s="8"/>
      <c r="C36" s="52"/>
      <c r="D36" s="54"/>
      <c r="E36" s="55"/>
      <c r="F36" s="52"/>
      <c r="G36" s="16"/>
      <c r="H36" s="49"/>
      <c r="I36" s="84">
        <f t="shared" si="2"/>
        <v>0</v>
      </c>
      <c r="J36" s="88">
        <f t="shared" si="2"/>
        <v>0</v>
      </c>
      <c r="K36" s="106">
        <f t="shared" si="2"/>
        <v>0</v>
      </c>
      <c r="L36" s="83">
        <f t="shared" si="0"/>
        <v>0</v>
      </c>
      <c r="M36" s="59"/>
      <c r="N36" s="53"/>
      <c r="O36" s="124">
        <f t="shared" si="3"/>
        <v>0</v>
      </c>
      <c r="P36" s="72">
        <f t="shared" si="4"/>
        <v>0</v>
      </c>
      <c r="Q36" s="111">
        <f t="shared" si="5"/>
        <v>0</v>
      </c>
      <c r="R36" s="112">
        <f t="shared" si="5"/>
        <v>0</v>
      </c>
      <c r="S36" s="112">
        <f t="shared" si="5"/>
        <v>0</v>
      </c>
      <c r="T36" s="112">
        <f t="shared" si="5"/>
        <v>0</v>
      </c>
      <c r="U36" s="112">
        <f t="shared" si="5"/>
        <v>0</v>
      </c>
      <c r="V36" s="113">
        <f t="shared" si="5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2">
        <f t="shared" si="2"/>
        <v>0</v>
      </c>
      <c r="J37" s="93">
        <f t="shared" si="2"/>
        <v>0</v>
      </c>
      <c r="K37" s="106">
        <f t="shared" si="2"/>
        <v>0</v>
      </c>
      <c r="L37" s="83">
        <f t="shared" si="0"/>
        <v>0</v>
      </c>
      <c r="M37" s="105"/>
      <c r="N37" s="26"/>
      <c r="O37" s="125">
        <f t="shared" si="3"/>
        <v>0</v>
      </c>
      <c r="P37" s="27">
        <f t="shared" si="4"/>
        <v>0</v>
      </c>
      <c r="Q37" s="89">
        <f t="shared" si="5"/>
        <v>0</v>
      </c>
      <c r="R37" s="90">
        <f t="shared" si="5"/>
        <v>0</v>
      </c>
      <c r="S37" s="90">
        <f t="shared" si="5"/>
        <v>0</v>
      </c>
      <c r="T37" s="90">
        <f t="shared" si="5"/>
        <v>0</v>
      </c>
      <c r="U37" s="90">
        <f t="shared" si="5"/>
        <v>0</v>
      </c>
      <c r="V37" s="91">
        <f t="shared" si="5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202" t="s">
        <v>6</v>
      </c>
      <c r="B38" s="203"/>
      <c r="C38" s="36">
        <f aca="true" t="shared" si="6" ref="C38:L38">SUM(C8:C37)</f>
        <v>30</v>
      </c>
      <c r="D38" s="37">
        <f t="shared" si="6"/>
        <v>0</v>
      </c>
      <c r="E38" s="35">
        <f t="shared" si="6"/>
        <v>0</v>
      </c>
      <c r="F38" s="36">
        <f t="shared" si="6"/>
        <v>30</v>
      </c>
      <c r="G38" s="37">
        <f t="shared" si="6"/>
        <v>0</v>
      </c>
      <c r="H38" s="35">
        <f t="shared" si="6"/>
        <v>0</v>
      </c>
      <c r="I38" s="107">
        <f t="shared" si="6"/>
        <v>60</v>
      </c>
      <c r="J38" s="108">
        <f t="shared" si="6"/>
        <v>0</v>
      </c>
      <c r="K38" s="109">
        <f t="shared" si="6"/>
        <v>0</v>
      </c>
      <c r="L38" s="9">
        <f t="shared" si="6"/>
        <v>60</v>
      </c>
      <c r="M38" s="95">
        <f>COUNTIF(M8:M37,"EGZ")</f>
        <v>2</v>
      </c>
      <c r="N38" s="94">
        <f>COUNTIF(N8:N37,"EGZ")</f>
        <v>3</v>
      </c>
      <c r="O38" s="119">
        <f>SUM(O8:O37)</f>
        <v>990</v>
      </c>
      <c r="P38" s="9">
        <f aca="true" t="shared" si="7" ref="P38:AH38">SUM(P8:P37)</f>
        <v>1725</v>
      </c>
      <c r="Q38" s="94">
        <f t="shared" si="7"/>
        <v>320</v>
      </c>
      <c r="R38" s="95">
        <f t="shared" si="7"/>
        <v>75</v>
      </c>
      <c r="S38" s="95">
        <f t="shared" si="7"/>
        <v>595</v>
      </c>
      <c r="T38" s="95">
        <f t="shared" si="7"/>
        <v>0</v>
      </c>
      <c r="U38" s="95">
        <f t="shared" si="7"/>
        <v>455</v>
      </c>
      <c r="V38" s="96">
        <f t="shared" si="7"/>
        <v>280</v>
      </c>
      <c r="W38" s="96">
        <f t="shared" si="7"/>
        <v>185</v>
      </c>
      <c r="X38" s="96">
        <f t="shared" si="7"/>
        <v>30</v>
      </c>
      <c r="Y38" s="96">
        <f t="shared" si="7"/>
        <v>350</v>
      </c>
      <c r="Z38" s="96">
        <f t="shared" si="7"/>
        <v>0</v>
      </c>
      <c r="AA38" s="96">
        <f t="shared" si="7"/>
        <v>265</v>
      </c>
      <c r="AB38" s="96">
        <f t="shared" si="7"/>
        <v>0</v>
      </c>
      <c r="AC38" s="96">
        <f t="shared" si="7"/>
        <v>135</v>
      </c>
      <c r="AD38" s="96">
        <f t="shared" si="7"/>
        <v>45</v>
      </c>
      <c r="AE38" s="96">
        <f t="shared" si="7"/>
        <v>245</v>
      </c>
      <c r="AF38" s="96">
        <f t="shared" si="7"/>
        <v>0</v>
      </c>
      <c r="AG38" s="96">
        <f t="shared" si="7"/>
        <v>190</v>
      </c>
      <c r="AH38" s="96">
        <f t="shared" si="7"/>
        <v>280</v>
      </c>
      <c r="AI38" s="97"/>
      <c r="AJ38" s="98"/>
    </row>
    <row r="39" spans="1:36" s="7" customFormat="1" ht="12.75" customHeight="1" thickBot="1">
      <c r="A39" s="2"/>
      <c r="B39" s="9" t="s">
        <v>34</v>
      </c>
      <c r="C39" s="157">
        <f>SUM(C38:E38)</f>
        <v>30</v>
      </c>
      <c r="D39" s="158"/>
      <c r="E39" s="159"/>
      <c r="F39" s="157">
        <f>SUM(F38:H38)</f>
        <v>30</v>
      </c>
      <c r="G39" s="158"/>
      <c r="H39" s="158"/>
      <c r="I39" s="110"/>
      <c r="J39" s="240" t="s">
        <v>43</v>
      </c>
      <c r="K39" s="241"/>
      <c r="L39" s="242"/>
      <c r="M39" s="243" t="s">
        <v>44</v>
      </c>
      <c r="N39" s="244"/>
      <c r="O39" s="121"/>
      <c r="P39" s="28"/>
      <c r="Q39" s="225">
        <f>W39+AC39</f>
        <v>990</v>
      </c>
      <c r="R39" s="226"/>
      <c r="S39" s="226"/>
      <c r="T39" s="227"/>
      <c r="U39" s="223">
        <f>AA39+AG39</f>
        <v>735</v>
      </c>
      <c r="V39" s="231"/>
      <c r="W39" s="228">
        <f>SUM(W38:Z38)</f>
        <v>565</v>
      </c>
      <c r="X39" s="229"/>
      <c r="Y39" s="229"/>
      <c r="Z39" s="230"/>
      <c r="AA39" s="157">
        <f>SUM(AA38:AB38)</f>
        <v>265</v>
      </c>
      <c r="AB39" s="207"/>
      <c r="AC39" s="228">
        <f>SUM(AC38:AF38)</f>
        <v>425</v>
      </c>
      <c r="AD39" s="229"/>
      <c r="AE39" s="229"/>
      <c r="AF39" s="230"/>
      <c r="AG39" s="157">
        <f>SUM(AG38:AH38)</f>
        <v>470</v>
      </c>
      <c r="AH39" s="207"/>
      <c r="AI39" s="29"/>
      <c r="AJ39" s="30"/>
    </row>
    <row r="40" spans="1:36" s="7" customFormat="1" ht="12.75" customHeight="1" thickBot="1">
      <c r="A40" s="2"/>
      <c r="B40" s="104"/>
      <c r="C40" s="104"/>
      <c r="D40" s="104"/>
      <c r="E40" s="114"/>
      <c r="F40" s="104"/>
      <c r="G40" s="104"/>
      <c r="H40" s="104"/>
      <c r="I40" s="2"/>
      <c r="J40" s="232" t="s">
        <v>41</v>
      </c>
      <c r="K40" s="233"/>
      <c r="L40" s="233"/>
      <c r="M40" s="233"/>
      <c r="N40" s="234"/>
      <c r="O40" s="120"/>
      <c r="P40" s="28"/>
      <c r="Q40" s="223">
        <f>W40+AC40</f>
        <v>1725</v>
      </c>
      <c r="R40" s="224"/>
      <c r="S40" s="224"/>
      <c r="T40" s="224"/>
      <c r="U40" s="224"/>
      <c r="V40" s="159"/>
      <c r="W40" s="157">
        <f>W39+AA39</f>
        <v>830</v>
      </c>
      <c r="X40" s="224"/>
      <c r="Y40" s="224"/>
      <c r="Z40" s="224"/>
      <c r="AA40" s="224"/>
      <c r="AB40" s="159"/>
      <c r="AC40" s="157">
        <f>AC39+AG39</f>
        <v>895</v>
      </c>
      <c r="AD40" s="158"/>
      <c r="AE40" s="158"/>
      <c r="AF40" s="158"/>
      <c r="AG40" s="158"/>
      <c r="AH40" s="207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46" t="s">
        <v>26</v>
      </c>
      <c r="B42" s="247"/>
      <c r="C42" s="248" t="s">
        <v>27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17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45" t="s">
        <v>46</v>
      </c>
      <c r="B43" s="169"/>
      <c r="C43" s="169" t="s">
        <v>8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00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68" t="s">
        <v>38</v>
      </c>
      <c r="B44" s="167"/>
      <c r="C44" s="169" t="s">
        <v>9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40" t="s">
        <v>16</v>
      </c>
      <c r="S44" s="38"/>
      <c r="T44" s="38"/>
      <c r="U44" s="39"/>
      <c r="V44" s="103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8"/>
      <c r="B45" s="167"/>
      <c r="C45" s="167" t="s">
        <v>12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01" t="s">
        <v>45</v>
      </c>
      <c r="S45" s="41"/>
      <c r="T45" s="41"/>
      <c r="U45" s="42"/>
      <c r="V45" s="102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customHeight="1" thickBot="1">
      <c r="A46" s="235"/>
      <c r="B46" s="236"/>
      <c r="C46" s="237" t="s">
        <v>42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9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 customHeight="1">
      <c r="A47" s="165" t="s">
        <v>22</v>
      </c>
      <c r="B47" s="166"/>
      <c r="C47" s="170" t="s">
        <v>20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70" t="s">
        <v>21</v>
      </c>
      <c r="O47" s="171"/>
      <c r="P47" s="173"/>
      <c r="Q47" s="174"/>
      <c r="R47" s="117"/>
      <c r="V47" s="3"/>
    </row>
    <row r="48" spans="1:22" ht="12.75">
      <c r="A48" s="210" t="s">
        <v>17</v>
      </c>
      <c r="B48" s="211"/>
      <c r="C48" s="175">
        <v>15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7"/>
      <c r="N48" s="175">
        <v>15</v>
      </c>
      <c r="O48" s="176"/>
      <c r="P48" s="176"/>
      <c r="Q48" s="178"/>
      <c r="R48" s="4"/>
      <c r="V48" s="5"/>
    </row>
    <row r="49" spans="1:22" ht="12.75">
      <c r="A49" s="210" t="s">
        <v>18</v>
      </c>
      <c r="B49" s="211"/>
      <c r="C49" s="175">
        <v>15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75">
        <v>15</v>
      </c>
      <c r="O49" s="176"/>
      <c r="P49" s="176"/>
      <c r="Q49" s="178"/>
      <c r="R49" s="4"/>
      <c r="V49" s="5"/>
    </row>
    <row r="50" spans="1:22" ht="13.5" thickBot="1">
      <c r="A50" s="208" t="s">
        <v>19</v>
      </c>
      <c r="B50" s="209"/>
      <c r="C50" s="179">
        <v>0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1"/>
      <c r="N50" s="179">
        <v>0</v>
      </c>
      <c r="O50" s="180"/>
      <c r="P50" s="180"/>
      <c r="Q50" s="212"/>
      <c r="R50" s="4"/>
      <c r="V50" s="5"/>
    </row>
    <row r="51" ht="12.75">
      <c r="V51" s="6"/>
    </row>
    <row r="53" spans="2:9" ht="38.25">
      <c r="B53" s="126" t="s">
        <v>106</v>
      </c>
      <c r="C53" s="126"/>
      <c r="D53" s="126"/>
      <c r="E53" s="126"/>
      <c r="F53" s="126"/>
      <c r="G53" s="126"/>
      <c r="H53" s="126"/>
      <c r="I53" s="12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2:B2"/>
    <mergeCell ref="A1:B1"/>
    <mergeCell ref="W6:AB6"/>
    <mergeCell ref="F39:H39"/>
    <mergeCell ref="M6:N6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4" sqref="A4:AH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6.625" style="1" customWidth="1"/>
    <col min="29" max="29" width="7.00390625" style="1" customWidth="1"/>
    <col min="30" max="30" width="6.875" style="1" customWidth="1"/>
    <col min="31" max="31" width="6.75390625" style="1" customWidth="1"/>
    <col min="32" max="32" width="6.625" style="1" customWidth="1"/>
    <col min="33" max="33" width="7.125" style="1" customWidth="1"/>
    <col min="34" max="34" width="8.125" style="1" customWidth="1"/>
    <col min="35" max="35" width="37.00390625" style="1" customWidth="1"/>
    <col min="36" max="36" width="30.75390625" style="1" customWidth="1"/>
    <col min="37" max="16384" width="9.125" style="1" customWidth="1"/>
  </cols>
  <sheetData>
    <row r="1" spans="1:2" ht="12.75">
      <c r="A1" s="153" t="s">
        <v>39</v>
      </c>
      <c r="B1" s="153"/>
    </row>
    <row r="2" spans="1:2" ht="36.75" customHeight="1">
      <c r="A2" s="153" t="s">
        <v>39</v>
      </c>
      <c r="B2" s="153"/>
    </row>
    <row r="3" spans="1:36" ht="43.5" customHeight="1" thickBot="1">
      <c r="A3" s="250" t="s">
        <v>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68"/>
      <c r="AJ3" s="68"/>
    </row>
    <row r="4" spans="1:36" ht="36.75" customHeight="1" thickBot="1">
      <c r="A4" s="182" t="s">
        <v>216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69"/>
      <c r="AJ4" s="70"/>
    </row>
    <row r="5" spans="1:36" ht="12.75" customHeight="1" thickBot="1">
      <c r="A5" s="204" t="s">
        <v>23</v>
      </c>
      <c r="B5" s="199" t="s">
        <v>24</v>
      </c>
      <c r="C5" s="160" t="s">
        <v>7</v>
      </c>
      <c r="D5" s="161"/>
      <c r="E5" s="161"/>
      <c r="F5" s="161"/>
      <c r="G5" s="161"/>
      <c r="H5" s="161"/>
      <c r="I5" s="161"/>
      <c r="J5" s="161"/>
      <c r="K5" s="161"/>
      <c r="L5" s="162"/>
      <c r="M5" s="191" t="s">
        <v>10</v>
      </c>
      <c r="N5" s="192"/>
      <c r="O5" s="220" t="s">
        <v>48</v>
      </c>
      <c r="P5" s="195" t="s">
        <v>47</v>
      </c>
      <c r="Q5" s="160" t="s">
        <v>1</v>
      </c>
      <c r="R5" s="161"/>
      <c r="S5" s="161"/>
      <c r="T5" s="161"/>
      <c r="U5" s="161"/>
      <c r="V5" s="184"/>
      <c r="W5" s="160" t="s">
        <v>0</v>
      </c>
      <c r="X5" s="161"/>
      <c r="Y5" s="161"/>
      <c r="Z5" s="161"/>
      <c r="AA5" s="161"/>
      <c r="AB5" s="184"/>
      <c r="AC5" s="160" t="s">
        <v>32</v>
      </c>
      <c r="AD5" s="161"/>
      <c r="AE5" s="161"/>
      <c r="AF5" s="161"/>
      <c r="AG5" s="161"/>
      <c r="AH5" s="184"/>
      <c r="AI5" s="217" t="s">
        <v>31</v>
      </c>
      <c r="AJ5" s="213" t="s">
        <v>25</v>
      </c>
    </row>
    <row r="6" spans="1:36" ht="12.75" customHeight="1" thickBot="1">
      <c r="A6" s="205"/>
      <c r="B6" s="200"/>
      <c r="C6" s="157" t="s">
        <v>36</v>
      </c>
      <c r="D6" s="158"/>
      <c r="E6" s="158"/>
      <c r="F6" s="158"/>
      <c r="G6" s="158"/>
      <c r="H6" s="207"/>
      <c r="I6" s="157" t="s">
        <v>35</v>
      </c>
      <c r="J6" s="158"/>
      <c r="K6" s="158"/>
      <c r="L6" s="159"/>
      <c r="M6" s="193"/>
      <c r="N6" s="194"/>
      <c r="O6" s="221"/>
      <c r="P6" s="196"/>
      <c r="Q6" s="185"/>
      <c r="R6" s="186"/>
      <c r="S6" s="186"/>
      <c r="T6" s="186"/>
      <c r="U6" s="186"/>
      <c r="V6" s="187"/>
      <c r="W6" s="188"/>
      <c r="X6" s="189"/>
      <c r="Y6" s="189"/>
      <c r="Z6" s="189"/>
      <c r="AA6" s="189"/>
      <c r="AB6" s="190"/>
      <c r="AC6" s="188"/>
      <c r="AD6" s="189"/>
      <c r="AE6" s="189"/>
      <c r="AF6" s="189"/>
      <c r="AG6" s="189"/>
      <c r="AH6" s="190"/>
      <c r="AI6" s="218"/>
      <c r="AJ6" s="214"/>
    </row>
    <row r="7" spans="1:36" ht="13.5" thickBot="1">
      <c r="A7" s="205"/>
      <c r="B7" s="200"/>
      <c r="C7" s="157" t="s">
        <v>4</v>
      </c>
      <c r="D7" s="158"/>
      <c r="E7" s="159"/>
      <c r="F7" s="157" t="s">
        <v>5</v>
      </c>
      <c r="G7" s="158"/>
      <c r="H7" s="207"/>
      <c r="I7" s="163" t="s">
        <v>37</v>
      </c>
      <c r="J7" s="163" t="s">
        <v>14</v>
      </c>
      <c r="K7" s="163" t="s">
        <v>15</v>
      </c>
      <c r="L7" s="163" t="s">
        <v>40</v>
      </c>
      <c r="M7" s="154" t="s">
        <v>13</v>
      </c>
      <c r="N7" s="155"/>
      <c r="O7" s="221"/>
      <c r="P7" s="196"/>
      <c r="Q7" s="188"/>
      <c r="R7" s="189"/>
      <c r="S7" s="189"/>
      <c r="T7" s="189"/>
      <c r="U7" s="189"/>
      <c r="V7" s="190"/>
      <c r="W7" s="154" t="s">
        <v>30</v>
      </c>
      <c r="X7" s="155"/>
      <c r="Y7" s="155"/>
      <c r="Z7" s="155"/>
      <c r="AA7" s="155"/>
      <c r="AB7" s="156"/>
      <c r="AC7" s="154" t="s">
        <v>30</v>
      </c>
      <c r="AD7" s="155"/>
      <c r="AE7" s="155"/>
      <c r="AF7" s="155"/>
      <c r="AG7" s="155"/>
      <c r="AH7" s="156"/>
      <c r="AI7" s="155"/>
      <c r="AJ7" s="215"/>
    </row>
    <row r="8" spans="1:36" ht="13.5" thickBot="1">
      <c r="A8" s="206"/>
      <c r="B8" s="201"/>
      <c r="C8" s="36" t="s">
        <v>37</v>
      </c>
      <c r="D8" s="35" t="s">
        <v>14</v>
      </c>
      <c r="E8" s="35" t="s">
        <v>15</v>
      </c>
      <c r="F8" s="73" t="s">
        <v>37</v>
      </c>
      <c r="G8" s="37" t="s">
        <v>14</v>
      </c>
      <c r="H8" s="35" t="s">
        <v>15</v>
      </c>
      <c r="I8" s="198"/>
      <c r="J8" s="198"/>
      <c r="K8" s="198"/>
      <c r="L8" s="164"/>
      <c r="M8" s="36" t="s">
        <v>4</v>
      </c>
      <c r="N8" s="74" t="s">
        <v>5</v>
      </c>
      <c r="O8" s="222"/>
      <c r="P8" s="197"/>
      <c r="Q8" s="73" t="s">
        <v>2</v>
      </c>
      <c r="R8" s="75" t="s">
        <v>3</v>
      </c>
      <c r="S8" s="75" t="s">
        <v>11</v>
      </c>
      <c r="T8" s="75" t="s">
        <v>14</v>
      </c>
      <c r="U8" s="75" t="s">
        <v>28</v>
      </c>
      <c r="V8" s="76" t="s">
        <v>15</v>
      </c>
      <c r="W8" s="36" t="s">
        <v>2</v>
      </c>
      <c r="X8" s="37" t="s">
        <v>3</v>
      </c>
      <c r="Y8" s="37" t="s">
        <v>11</v>
      </c>
      <c r="Z8" s="37" t="s">
        <v>14</v>
      </c>
      <c r="AA8" s="37" t="s">
        <v>28</v>
      </c>
      <c r="AB8" s="35" t="s">
        <v>15</v>
      </c>
      <c r="AC8" s="36" t="s">
        <v>2</v>
      </c>
      <c r="AD8" s="37" t="s">
        <v>3</v>
      </c>
      <c r="AE8" s="37" t="s">
        <v>11</v>
      </c>
      <c r="AF8" s="37" t="s">
        <v>14</v>
      </c>
      <c r="AG8" s="37" t="s">
        <v>28</v>
      </c>
      <c r="AH8" s="35" t="s">
        <v>15</v>
      </c>
      <c r="AI8" s="219"/>
      <c r="AJ8" s="216"/>
    </row>
    <row r="9" spans="1:36" ht="12.75">
      <c r="A9" s="11">
        <v>1</v>
      </c>
      <c r="B9" s="10" t="s">
        <v>107</v>
      </c>
      <c r="C9" s="12">
        <v>2</v>
      </c>
      <c r="D9" s="13"/>
      <c r="E9" s="15"/>
      <c r="F9" s="12"/>
      <c r="G9" s="23"/>
      <c r="H9" s="14"/>
      <c r="I9" s="77">
        <f aca="true" t="shared" si="0" ref="I9:K38">C9+F9</f>
        <v>2</v>
      </c>
      <c r="J9" s="82">
        <f t="shared" si="0"/>
        <v>0</v>
      </c>
      <c r="K9" s="78">
        <f t="shared" si="0"/>
        <v>0</v>
      </c>
      <c r="L9" s="11">
        <f aca="true" t="shared" si="1" ref="L9:L38">SUM(I9:K9)</f>
        <v>2</v>
      </c>
      <c r="M9" s="47" t="s">
        <v>108</v>
      </c>
      <c r="N9" s="44"/>
      <c r="O9" s="123">
        <f aca="true" t="shared" si="2" ref="O9:O38">SUM(Q9:T9)</f>
        <v>30</v>
      </c>
      <c r="P9" s="71">
        <f aca="true" t="shared" si="3" ref="P9:P38">SUM(Q9:V9)</f>
        <v>55</v>
      </c>
      <c r="Q9" s="79">
        <f aca="true" t="shared" si="4" ref="Q9:V38">W9+AC9</f>
        <v>15</v>
      </c>
      <c r="R9" s="80">
        <f t="shared" si="4"/>
        <v>0</v>
      </c>
      <c r="S9" s="80">
        <f t="shared" si="4"/>
        <v>15</v>
      </c>
      <c r="T9" s="80">
        <f t="shared" si="4"/>
        <v>0</v>
      </c>
      <c r="U9" s="80">
        <f t="shared" si="4"/>
        <v>25</v>
      </c>
      <c r="V9" s="81">
        <f t="shared" si="4"/>
        <v>0</v>
      </c>
      <c r="W9" s="12">
        <v>15</v>
      </c>
      <c r="X9" s="13"/>
      <c r="Y9" s="13">
        <v>15</v>
      </c>
      <c r="Z9" s="13"/>
      <c r="AA9" s="13">
        <v>25</v>
      </c>
      <c r="AB9" s="14"/>
      <c r="AC9" s="12"/>
      <c r="AD9" s="15"/>
      <c r="AE9" s="15"/>
      <c r="AF9" s="15"/>
      <c r="AG9" s="13"/>
      <c r="AH9" s="14"/>
      <c r="AI9" s="51" t="s">
        <v>109</v>
      </c>
      <c r="AJ9" s="10" t="s">
        <v>110</v>
      </c>
    </row>
    <row r="10" spans="1:36" ht="12.75">
      <c r="A10" s="83">
        <v>2</v>
      </c>
      <c r="B10" s="8" t="s">
        <v>111</v>
      </c>
      <c r="C10" s="52"/>
      <c r="D10" s="54"/>
      <c r="E10" s="55"/>
      <c r="F10" s="52">
        <v>2</v>
      </c>
      <c r="G10" s="16"/>
      <c r="H10" s="49"/>
      <c r="I10" s="84">
        <f t="shared" si="0"/>
        <v>2</v>
      </c>
      <c r="J10" s="88">
        <f t="shared" si="0"/>
        <v>0</v>
      </c>
      <c r="K10" s="106">
        <f t="shared" si="0"/>
        <v>0</v>
      </c>
      <c r="L10" s="83">
        <f t="shared" si="1"/>
        <v>2</v>
      </c>
      <c r="M10" s="59"/>
      <c r="N10" s="53" t="s">
        <v>108</v>
      </c>
      <c r="O10" s="124">
        <f t="shared" si="2"/>
        <v>30</v>
      </c>
      <c r="P10" s="72">
        <f t="shared" si="3"/>
        <v>55</v>
      </c>
      <c r="Q10" s="85">
        <f t="shared" si="4"/>
        <v>15</v>
      </c>
      <c r="R10" s="86">
        <f t="shared" si="4"/>
        <v>0</v>
      </c>
      <c r="S10" s="86">
        <f t="shared" si="4"/>
        <v>15</v>
      </c>
      <c r="T10" s="86">
        <f t="shared" si="4"/>
        <v>0</v>
      </c>
      <c r="U10" s="86">
        <f t="shared" si="4"/>
        <v>25</v>
      </c>
      <c r="V10" s="87">
        <f t="shared" si="4"/>
        <v>0</v>
      </c>
      <c r="W10" s="52"/>
      <c r="X10" s="54"/>
      <c r="Y10" s="54"/>
      <c r="Z10" s="54"/>
      <c r="AA10" s="54"/>
      <c r="AB10" s="49"/>
      <c r="AC10" s="52">
        <v>15</v>
      </c>
      <c r="AD10" s="54"/>
      <c r="AE10" s="55">
        <v>15</v>
      </c>
      <c r="AF10" s="55"/>
      <c r="AG10" s="54">
        <v>25</v>
      </c>
      <c r="AH10" s="49"/>
      <c r="AI10" s="56" t="s">
        <v>109</v>
      </c>
      <c r="AJ10" s="8" t="s">
        <v>110</v>
      </c>
    </row>
    <row r="11" spans="1:36" ht="12.75">
      <c r="A11" s="83">
        <v>3</v>
      </c>
      <c r="B11" s="8" t="s">
        <v>112</v>
      </c>
      <c r="C11" s="52">
        <v>5</v>
      </c>
      <c r="D11" s="54"/>
      <c r="E11" s="55"/>
      <c r="F11" s="52">
        <v>5</v>
      </c>
      <c r="G11" s="16"/>
      <c r="H11" s="49"/>
      <c r="I11" s="84">
        <f t="shared" si="0"/>
        <v>10</v>
      </c>
      <c r="J11" s="88">
        <f t="shared" si="0"/>
        <v>0</v>
      </c>
      <c r="K11" s="106">
        <f t="shared" si="0"/>
        <v>0</v>
      </c>
      <c r="L11" s="83">
        <f t="shared" si="1"/>
        <v>10</v>
      </c>
      <c r="M11" s="61"/>
      <c r="N11" s="127" t="s">
        <v>113</v>
      </c>
      <c r="O11" s="124">
        <f t="shared" si="2"/>
        <v>240</v>
      </c>
      <c r="P11" s="72">
        <f t="shared" si="3"/>
        <v>300</v>
      </c>
      <c r="Q11" s="85">
        <f t="shared" si="4"/>
        <v>60</v>
      </c>
      <c r="R11" s="86">
        <f t="shared" si="4"/>
        <v>60</v>
      </c>
      <c r="S11" s="86">
        <f t="shared" si="4"/>
        <v>120</v>
      </c>
      <c r="T11" s="86">
        <f t="shared" si="4"/>
        <v>0</v>
      </c>
      <c r="U11" s="86">
        <f t="shared" si="4"/>
        <v>60</v>
      </c>
      <c r="V11" s="87">
        <f t="shared" si="4"/>
        <v>0</v>
      </c>
      <c r="W11" s="52">
        <v>30</v>
      </c>
      <c r="X11" s="54">
        <v>30</v>
      </c>
      <c r="Y11" s="54">
        <v>60</v>
      </c>
      <c r="Z11" s="54"/>
      <c r="AA11" s="54">
        <v>30</v>
      </c>
      <c r="AB11" s="49"/>
      <c r="AC11" s="52">
        <v>30</v>
      </c>
      <c r="AD11" s="55">
        <v>30</v>
      </c>
      <c r="AE11" s="55">
        <v>60</v>
      </c>
      <c r="AF11" s="55"/>
      <c r="AG11" s="54">
        <v>30</v>
      </c>
      <c r="AH11" s="55"/>
      <c r="AI11" s="48" t="s">
        <v>70</v>
      </c>
      <c r="AJ11" s="8" t="s">
        <v>114</v>
      </c>
    </row>
    <row r="12" spans="1:36" ht="12.75">
      <c r="A12" s="83">
        <v>4</v>
      </c>
      <c r="B12" s="8" t="s">
        <v>115</v>
      </c>
      <c r="C12" s="52">
        <v>1.5</v>
      </c>
      <c r="D12" s="54"/>
      <c r="E12" s="55"/>
      <c r="F12" s="52">
        <v>1.5</v>
      </c>
      <c r="G12" s="16"/>
      <c r="H12" s="49"/>
      <c r="I12" s="84">
        <f t="shared" si="0"/>
        <v>3</v>
      </c>
      <c r="J12" s="88">
        <f t="shared" si="0"/>
        <v>0</v>
      </c>
      <c r="K12" s="106">
        <f t="shared" si="0"/>
        <v>0</v>
      </c>
      <c r="L12" s="83">
        <f t="shared" si="1"/>
        <v>3</v>
      </c>
      <c r="M12" s="61"/>
      <c r="N12" s="53" t="s">
        <v>113</v>
      </c>
      <c r="O12" s="124">
        <f t="shared" si="2"/>
        <v>60</v>
      </c>
      <c r="P12" s="72">
        <f t="shared" si="3"/>
        <v>90</v>
      </c>
      <c r="Q12" s="85">
        <f t="shared" si="4"/>
        <v>30</v>
      </c>
      <c r="R12" s="86">
        <f t="shared" si="4"/>
        <v>30</v>
      </c>
      <c r="S12" s="86">
        <f t="shared" si="4"/>
        <v>0</v>
      </c>
      <c r="T12" s="86">
        <f t="shared" si="4"/>
        <v>0</v>
      </c>
      <c r="U12" s="86">
        <f t="shared" si="4"/>
        <v>30</v>
      </c>
      <c r="V12" s="87">
        <f t="shared" si="4"/>
        <v>0</v>
      </c>
      <c r="W12" s="52">
        <v>15</v>
      </c>
      <c r="X12" s="54">
        <v>15</v>
      </c>
      <c r="Y12" s="54"/>
      <c r="Z12" s="54"/>
      <c r="AA12" s="54">
        <v>15</v>
      </c>
      <c r="AB12" s="49"/>
      <c r="AC12" s="52">
        <v>15</v>
      </c>
      <c r="AD12" s="54">
        <v>15</v>
      </c>
      <c r="AE12" s="55"/>
      <c r="AF12" s="55"/>
      <c r="AG12" s="54">
        <v>15</v>
      </c>
      <c r="AH12" s="55"/>
      <c r="AI12" s="48" t="s">
        <v>116</v>
      </c>
      <c r="AJ12" s="8" t="s">
        <v>117</v>
      </c>
    </row>
    <row r="13" spans="1:36" ht="24">
      <c r="A13" s="83">
        <v>5</v>
      </c>
      <c r="B13" s="8" t="s">
        <v>118</v>
      </c>
      <c r="C13" s="52">
        <v>2</v>
      </c>
      <c r="D13" s="54"/>
      <c r="E13" s="55"/>
      <c r="F13" s="52"/>
      <c r="G13" s="16"/>
      <c r="H13" s="49"/>
      <c r="I13" s="84">
        <f t="shared" si="0"/>
        <v>2</v>
      </c>
      <c r="J13" s="88">
        <f t="shared" si="0"/>
        <v>0</v>
      </c>
      <c r="K13" s="106">
        <f t="shared" si="0"/>
        <v>0</v>
      </c>
      <c r="L13" s="83">
        <f t="shared" si="1"/>
        <v>2</v>
      </c>
      <c r="M13" s="61" t="s">
        <v>108</v>
      </c>
      <c r="N13" s="53"/>
      <c r="O13" s="124">
        <f t="shared" si="2"/>
        <v>35</v>
      </c>
      <c r="P13" s="72">
        <f t="shared" si="3"/>
        <v>60</v>
      </c>
      <c r="Q13" s="85">
        <f t="shared" si="4"/>
        <v>10</v>
      </c>
      <c r="R13" s="86">
        <f t="shared" si="4"/>
        <v>0</v>
      </c>
      <c r="S13" s="86">
        <f t="shared" si="4"/>
        <v>25</v>
      </c>
      <c r="T13" s="86">
        <f t="shared" si="4"/>
        <v>0</v>
      </c>
      <c r="U13" s="86">
        <f t="shared" si="4"/>
        <v>25</v>
      </c>
      <c r="V13" s="87">
        <f t="shared" si="4"/>
        <v>0</v>
      </c>
      <c r="W13" s="52">
        <v>10</v>
      </c>
      <c r="X13" s="54"/>
      <c r="Y13" s="54">
        <v>25</v>
      </c>
      <c r="Z13" s="54"/>
      <c r="AA13" s="54">
        <v>25</v>
      </c>
      <c r="AB13" s="49"/>
      <c r="AC13" s="52"/>
      <c r="AD13" s="54"/>
      <c r="AE13" s="55"/>
      <c r="AF13" s="55"/>
      <c r="AG13" s="54"/>
      <c r="AH13" s="55"/>
      <c r="AI13" s="8" t="s">
        <v>119</v>
      </c>
      <c r="AJ13" s="32" t="s">
        <v>120</v>
      </c>
    </row>
    <row r="14" spans="1:36" ht="12.75">
      <c r="A14" s="83">
        <v>6</v>
      </c>
      <c r="B14" s="8" t="s">
        <v>121</v>
      </c>
      <c r="C14" s="52">
        <v>2</v>
      </c>
      <c r="D14" s="54"/>
      <c r="E14" s="55"/>
      <c r="F14" s="52"/>
      <c r="G14" s="16"/>
      <c r="H14" s="49"/>
      <c r="I14" s="84">
        <f t="shared" si="0"/>
        <v>2</v>
      </c>
      <c r="J14" s="88">
        <f t="shared" si="0"/>
        <v>0</v>
      </c>
      <c r="K14" s="106">
        <f t="shared" si="0"/>
        <v>0</v>
      </c>
      <c r="L14" s="83">
        <f t="shared" si="1"/>
        <v>2</v>
      </c>
      <c r="M14" s="61" t="s">
        <v>113</v>
      </c>
      <c r="N14" s="53"/>
      <c r="O14" s="124">
        <f t="shared" si="2"/>
        <v>45</v>
      </c>
      <c r="P14" s="72">
        <f t="shared" si="3"/>
        <v>60</v>
      </c>
      <c r="Q14" s="85">
        <f t="shared" si="4"/>
        <v>15</v>
      </c>
      <c r="R14" s="86">
        <f t="shared" si="4"/>
        <v>0</v>
      </c>
      <c r="S14" s="86">
        <f t="shared" si="4"/>
        <v>30</v>
      </c>
      <c r="T14" s="86">
        <f t="shared" si="4"/>
        <v>0</v>
      </c>
      <c r="U14" s="86">
        <f t="shared" si="4"/>
        <v>15</v>
      </c>
      <c r="V14" s="87">
        <f t="shared" si="4"/>
        <v>0</v>
      </c>
      <c r="W14" s="52">
        <v>15</v>
      </c>
      <c r="X14" s="54"/>
      <c r="Y14" s="54">
        <v>30</v>
      </c>
      <c r="Z14" s="54"/>
      <c r="AA14" s="54">
        <v>15</v>
      </c>
      <c r="AB14" s="49"/>
      <c r="AC14" s="52"/>
      <c r="AD14" s="54"/>
      <c r="AE14" s="55"/>
      <c r="AF14" s="55"/>
      <c r="AG14" s="54"/>
      <c r="AH14" s="55"/>
      <c r="AI14" s="8" t="s">
        <v>122</v>
      </c>
      <c r="AJ14" s="32" t="s">
        <v>123</v>
      </c>
    </row>
    <row r="15" spans="1:36" ht="12.75">
      <c r="A15" s="83">
        <v>7</v>
      </c>
      <c r="B15" s="8" t="s">
        <v>211</v>
      </c>
      <c r="C15" s="17">
        <v>4</v>
      </c>
      <c r="D15" s="54"/>
      <c r="E15" s="55"/>
      <c r="F15" s="52"/>
      <c r="G15" s="16"/>
      <c r="H15" s="55"/>
      <c r="I15" s="84">
        <f t="shared" si="0"/>
        <v>4</v>
      </c>
      <c r="J15" s="88">
        <f t="shared" si="0"/>
        <v>0</v>
      </c>
      <c r="K15" s="106">
        <f t="shared" si="0"/>
        <v>0</v>
      </c>
      <c r="L15" s="83">
        <f t="shared" si="1"/>
        <v>4</v>
      </c>
      <c r="M15" s="59" t="s">
        <v>108</v>
      </c>
      <c r="N15" s="128"/>
      <c r="O15" s="124">
        <f t="shared" si="2"/>
        <v>90</v>
      </c>
      <c r="P15" s="72">
        <f t="shared" si="3"/>
        <v>120</v>
      </c>
      <c r="Q15" s="85">
        <f t="shared" si="4"/>
        <v>15</v>
      </c>
      <c r="R15" s="86">
        <f t="shared" si="4"/>
        <v>15</v>
      </c>
      <c r="S15" s="86">
        <f t="shared" si="4"/>
        <v>60</v>
      </c>
      <c r="T15" s="86">
        <f t="shared" si="4"/>
        <v>0</v>
      </c>
      <c r="U15" s="86">
        <f t="shared" si="4"/>
        <v>30</v>
      </c>
      <c r="V15" s="87">
        <f t="shared" si="4"/>
        <v>0</v>
      </c>
      <c r="W15" s="52">
        <v>15</v>
      </c>
      <c r="X15" s="54">
        <v>15</v>
      </c>
      <c r="Y15" s="54">
        <v>60</v>
      </c>
      <c r="Z15" s="54"/>
      <c r="AA15" s="54">
        <v>30</v>
      </c>
      <c r="AB15" s="49"/>
      <c r="AC15" s="52"/>
      <c r="AD15" s="54"/>
      <c r="AE15" s="55"/>
      <c r="AF15" s="55"/>
      <c r="AG15" s="54"/>
      <c r="AH15" s="55"/>
      <c r="AI15" s="8" t="s">
        <v>70</v>
      </c>
      <c r="AJ15" s="57" t="s">
        <v>114</v>
      </c>
    </row>
    <row r="16" spans="1:36" ht="12.75">
      <c r="A16" s="83">
        <v>8</v>
      </c>
      <c r="B16" s="8" t="s">
        <v>124</v>
      </c>
      <c r="C16" s="17">
        <v>1</v>
      </c>
      <c r="D16" s="54"/>
      <c r="E16" s="55"/>
      <c r="F16" s="52"/>
      <c r="G16" s="16"/>
      <c r="H16" s="55"/>
      <c r="I16" s="84">
        <f t="shared" si="0"/>
        <v>1</v>
      </c>
      <c r="J16" s="88">
        <f t="shared" si="0"/>
        <v>0</v>
      </c>
      <c r="K16" s="106">
        <f t="shared" si="0"/>
        <v>0</v>
      </c>
      <c r="L16" s="83">
        <f t="shared" si="1"/>
        <v>1</v>
      </c>
      <c r="M16" s="59" t="s">
        <v>108</v>
      </c>
      <c r="N16" s="128"/>
      <c r="O16" s="124">
        <f t="shared" si="2"/>
        <v>10</v>
      </c>
      <c r="P16" s="72">
        <f t="shared" si="3"/>
        <v>25</v>
      </c>
      <c r="Q16" s="85">
        <f t="shared" si="4"/>
        <v>0</v>
      </c>
      <c r="R16" s="86">
        <f t="shared" si="4"/>
        <v>0</v>
      </c>
      <c r="S16" s="86">
        <f t="shared" si="4"/>
        <v>10</v>
      </c>
      <c r="T16" s="86">
        <f t="shared" si="4"/>
        <v>0</v>
      </c>
      <c r="U16" s="86">
        <f t="shared" si="4"/>
        <v>15</v>
      </c>
      <c r="V16" s="87">
        <f t="shared" si="4"/>
        <v>0</v>
      </c>
      <c r="W16" s="52"/>
      <c r="X16" s="54"/>
      <c r="Y16" s="54">
        <v>10</v>
      </c>
      <c r="Z16" s="54"/>
      <c r="AA16" s="54">
        <v>15</v>
      </c>
      <c r="AB16" s="49"/>
      <c r="AC16" s="52"/>
      <c r="AD16" s="17"/>
      <c r="AE16" s="54"/>
      <c r="AF16" s="54"/>
      <c r="AG16" s="54"/>
      <c r="AH16" s="55"/>
      <c r="AI16" s="8" t="s">
        <v>92</v>
      </c>
      <c r="AJ16" s="57" t="s">
        <v>125</v>
      </c>
    </row>
    <row r="17" spans="1:36" ht="12.75">
      <c r="A17" s="83">
        <v>9</v>
      </c>
      <c r="B17" s="8" t="s">
        <v>126</v>
      </c>
      <c r="C17" s="17">
        <v>1</v>
      </c>
      <c r="D17" s="54"/>
      <c r="E17" s="55"/>
      <c r="F17" s="52"/>
      <c r="G17" s="16"/>
      <c r="H17" s="55"/>
      <c r="I17" s="84">
        <f t="shared" si="0"/>
        <v>1</v>
      </c>
      <c r="J17" s="88">
        <f t="shared" si="0"/>
        <v>0</v>
      </c>
      <c r="K17" s="106">
        <f t="shared" si="0"/>
        <v>0</v>
      </c>
      <c r="L17" s="83">
        <f t="shared" si="1"/>
        <v>1</v>
      </c>
      <c r="M17" s="59" t="s">
        <v>108</v>
      </c>
      <c r="N17" s="128"/>
      <c r="O17" s="124">
        <f t="shared" si="2"/>
        <v>10</v>
      </c>
      <c r="P17" s="72">
        <f t="shared" si="3"/>
        <v>25</v>
      </c>
      <c r="Q17" s="85">
        <f t="shared" si="4"/>
        <v>0</v>
      </c>
      <c r="R17" s="86">
        <f t="shared" si="4"/>
        <v>0</v>
      </c>
      <c r="S17" s="86">
        <f t="shared" si="4"/>
        <v>10</v>
      </c>
      <c r="T17" s="86">
        <f t="shared" si="4"/>
        <v>0</v>
      </c>
      <c r="U17" s="86">
        <f t="shared" si="4"/>
        <v>15</v>
      </c>
      <c r="V17" s="87">
        <f t="shared" si="4"/>
        <v>0</v>
      </c>
      <c r="W17" s="52"/>
      <c r="X17" s="54"/>
      <c r="Y17" s="54">
        <v>10</v>
      </c>
      <c r="Z17" s="54"/>
      <c r="AA17" s="54">
        <v>15</v>
      </c>
      <c r="AB17" s="49"/>
      <c r="AC17" s="52"/>
      <c r="AD17" s="17"/>
      <c r="AE17" s="54"/>
      <c r="AF17" s="54"/>
      <c r="AG17" s="54"/>
      <c r="AH17" s="55"/>
      <c r="AI17" s="8" t="s">
        <v>92</v>
      </c>
      <c r="AJ17" s="57" t="s">
        <v>125</v>
      </c>
    </row>
    <row r="18" spans="1:36" ht="24">
      <c r="A18" s="83">
        <v>10</v>
      </c>
      <c r="B18" s="8" t="s">
        <v>212</v>
      </c>
      <c r="C18" s="17"/>
      <c r="D18" s="54"/>
      <c r="E18" s="55"/>
      <c r="F18" s="52"/>
      <c r="G18" s="16"/>
      <c r="H18" s="55"/>
      <c r="I18" s="84">
        <f t="shared" si="0"/>
        <v>0</v>
      </c>
      <c r="J18" s="88">
        <f t="shared" si="0"/>
        <v>0</v>
      </c>
      <c r="K18" s="106">
        <f t="shared" si="0"/>
        <v>0</v>
      </c>
      <c r="L18" s="83">
        <f t="shared" si="1"/>
        <v>0</v>
      </c>
      <c r="M18" s="59"/>
      <c r="N18" s="128" t="s">
        <v>113</v>
      </c>
      <c r="O18" s="124">
        <f t="shared" si="2"/>
        <v>0</v>
      </c>
      <c r="P18" s="72">
        <f t="shared" si="3"/>
        <v>0</v>
      </c>
      <c r="Q18" s="85">
        <f t="shared" si="4"/>
        <v>0</v>
      </c>
      <c r="R18" s="86">
        <f t="shared" si="4"/>
        <v>0</v>
      </c>
      <c r="S18" s="86">
        <f t="shared" si="4"/>
        <v>0</v>
      </c>
      <c r="T18" s="86">
        <f t="shared" si="4"/>
        <v>0</v>
      </c>
      <c r="U18" s="86">
        <f t="shared" si="4"/>
        <v>0</v>
      </c>
      <c r="V18" s="87">
        <f t="shared" si="4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 t="s">
        <v>127</v>
      </c>
      <c r="AJ18" s="8" t="s">
        <v>128</v>
      </c>
    </row>
    <row r="19" spans="1:36" ht="24">
      <c r="A19" s="83"/>
      <c r="B19" s="8" t="s">
        <v>129</v>
      </c>
      <c r="C19" s="17">
        <v>1</v>
      </c>
      <c r="D19" s="54"/>
      <c r="E19" s="55"/>
      <c r="F19" s="52"/>
      <c r="G19" s="16"/>
      <c r="H19" s="55"/>
      <c r="I19" s="84">
        <f t="shared" si="0"/>
        <v>1</v>
      </c>
      <c r="J19" s="88">
        <f t="shared" si="0"/>
        <v>0</v>
      </c>
      <c r="K19" s="106">
        <f t="shared" si="0"/>
        <v>0</v>
      </c>
      <c r="L19" s="83">
        <f t="shared" si="1"/>
        <v>1</v>
      </c>
      <c r="M19" s="59" t="s">
        <v>108</v>
      </c>
      <c r="N19" s="128"/>
      <c r="O19" s="124">
        <f t="shared" si="2"/>
        <v>7</v>
      </c>
      <c r="P19" s="72">
        <f t="shared" si="3"/>
        <v>25</v>
      </c>
      <c r="Q19" s="85">
        <f t="shared" si="4"/>
        <v>2</v>
      </c>
      <c r="R19" s="86">
        <f t="shared" si="4"/>
        <v>0</v>
      </c>
      <c r="S19" s="86">
        <f t="shared" si="4"/>
        <v>5</v>
      </c>
      <c r="T19" s="86">
        <f t="shared" si="4"/>
        <v>0</v>
      </c>
      <c r="U19" s="86">
        <f t="shared" si="4"/>
        <v>18</v>
      </c>
      <c r="V19" s="87">
        <f t="shared" si="4"/>
        <v>0</v>
      </c>
      <c r="W19" s="52">
        <v>2</v>
      </c>
      <c r="X19" s="54"/>
      <c r="Y19" s="54">
        <v>5</v>
      </c>
      <c r="Z19" s="54"/>
      <c r="AA19" s="54">
        <v>18</v>
      </c>
      <c r="AB19" s="49"/>
      <c r="AC19" s="52"/>
      <c r="AD19" s="17"/>
      <c r="AE19" s="54"/>
      <c r="AF19" s="54"/>
      <c r="AG19" s="54"/>
      <c r="AH19" s="55"/>
      <c r="AI19" s="8" t="s">
        <v>130</v>
      </c>
      <c r="AJ19" s="57" t="s">
        <v>131</v>
      </c>
    </row>
    <row r="20" spans="1:36" ht="24">
      <c r="A20" s="83"/>
      <c r="B20" s="8" t="s">
        <v>213</v>
      </c>
      <c r="C20" s="17">
        <v>0.5</v>
      </c>
      <c r="D20" s="54">
        <v>0.5</v>
      </c>
      <c r="E20" s="55"/>
      <c r="F20" s="52"/>
      <c r="G20" s="16"/>
      <c r="H20" s="55"/>
      <c r="I20" s="84">
        <f t="shared" si="0"/>
        <v>0.5</v>
      </c>
      <c r="J20" s="88">
        <f t="shared" si="0"/>
        <v>0.5</v>
      </c>
      <c r="K20" s="106">
        <f t="shared" si="0"/>
        <v>0</v>
      </c>
      <c r="L20" s="83">
        <f t="shared" si="1"/>
        <v>1</v>
      </c>
      <c r="M20" s="59" t="s">
        <v>108</v>
      </c>
      <c r="N20" s="128"/>
      <c r="O20" s="124">
        <f t="shared" si="2"/>
        <v>8</v>
      </c>
      <c r="P20" s="72">
        <f t="shared" si="3"/>
        <v>25</v>
      </c>
      <c r="Q20" s="85">
        <f t="shared" si="4"/>
        <v>3</v>
      </c>
      <c r="R20" s="86">
        <f t="shared" si="4"/>
        <v>0</v>
      </c>
      <c r="S20" s="86">
        <f t="shared" si="4"/>
        <v>0</v>
      </c>
      <c r="T20" s="86">
        <f t="shared" si="4"/>
        <v>5</v>
      </c>
      <c r="U20" s="86">
        <f t="shared" si="4"/>
        <v>17</v>
      </c>
      <c r="V20" s="87">
        <f t="shared" si="4"/>
        <v>0</v>
      </c>
      <c r="W20" s="52">
        <v>3</v>
      </c>
      <c r="X20" s="54"/>
      <c r="Y20" s="54"/>
      <c r="Z20" s="54">
        <v>5</v>
      </c>
      <c r="AA20" s="54">
        <v>17</v>
      </c>
      <c r="AB20" s="49"/>
      <c r="AC20" s="52"/>
      <c r="AD20" s="17"/>
      <c r="AE20" s="54"/>
      <c r="AF20" s="54"/>
      <c r="AG20" s="54"/>
      <c r="AH20" s="55"/>
      <c r="AI20" s="8" t="s">
        <v>127</v>
      </c>
      <c r="AJ20" s="8" t="s">
        <v>128</v>
      </c>
    </row>
    <row r="21" spans="1:36" ht="24">
      <c r="A21" s="83"/>
      <c r="B21" s="8" t="s">
        <v>132</v>
      </c>
      <c r="C21" s="17">
        <v>1</v>
      </c>
      <c r="D21" s="54"/>
      <c r="E21" s="55"/>
      <c r="F21" s="52"/>
      <c r="G21" s="16"/>
      <c r="H21" s="55"/>
      <c r="I21" s="84">
        <f t="shared" si="0"/>
        <v>1</v>
      </c>
      <c r="J21" s="88">
        <f t="shared" si="0"/>
        <v>0</v>
      </c>
      <c r="K21" s="106">
        <f t="shared" si="0"/>
        <v>0</v>
      </c>
      <c r="L21" s="83">
        <f t="shared" si="1"/>
        <v>1</v>
      </c>
      <c r="M21" s="59" t="s">
        <v>108</v>
      </c>
      <c r="N21" s="128"/>
      <c r="O21" s="124">
        <f t="shared" si="2"/>
        <v>15</v>
      </c>
      <c r="P21" s="72">
        <f t="shared" si="3"/>
        <v>25</v>
      </c>
      <c r="Q21" s="85">
        <f t="shared" si="4"/>
        <v>10</v>
      </c>
      <c r="R21" s="86">
        <f t="shared" si="4"/>
        <v>0</v>
      </c>
      <c r="S21" s="86">
        <f t="shared" si="4"/>
        <v>5</v>
      </c>
      <c r="T21" s="86">
        <f t="shared" si="4"/>
        <v>0</v>
      </c>
      <c r="U21" s="86">
        <f t="shared" si="4"/>
        <v>10</v>
      </c>
      <c r="V21" s="87">
        <f t="shared" si="4"/>
        <v>0</v>
      </c>
      <c r="W21" s="52">
        <v>10</v>
      </c>
      <c r="X21" s="54"/>
      <c r="Y21" s="54">
        <v>5</v>
      </c>
      <c r="Z21" s="54"/>
      <c r="AA21" s="54">
        <v>10</v>
      </c>
      <c r="AB21" s="49"/>
      <c r="AC21" s="52"/>
      <c r="AD21" s="17"/>
      <c r="AE21" s="17"/>
      <c r="AF21" s="17"/>
      <c r="AG21" s="54"/>
      <c r="AH21" s="55"/>
      <c r="AI21" s="8" t="s">
        <v>133</v>
      </c>
      <c r="AJ21" s="8" t="s">
        <v>134</v>
      </c>
    </row>
    <row r="22" spans="1:36" ht="24">
      <c r="A22" s="83"/>
      <c r="B22" s="57" t="s">
        <v>135</v>
      </c>
      <c r="C22" s="17"/>
      <c r="D22" s="54"/>
      <c r="E22" s="55"/>
      <c r="F22" s="52">
        <v>1</v>
      </c>
      <c r="G22" s="54">
        <v>1</v>
      </c>
      <c r="H22" s="55"/>
      <c r="I22" s="84">
        <f t="shared" si="0"/>
        <v>1</v>
      </c>
      <c r="J22" s="88">
        <f t="shared" si="0"/>
        <v>1</v>
      </c>
      <c r="K22" s="106">
        <f t="shared" si="0"/>
        <v>0</v>
      </c>
      <c r="L22" s="83">
        <f t="shared" si="1"/>
        <v>2</v>
      </c>
      <c r="M22" s="59"/>
      <c r="N22" s="128" t="s">
        <v>108</v>
      </c>
      <c r="O22" s="124">
        <f t="shared" si="2"/>
        <v>50</v>
      </c>
      <c r="P22" s="72">
        <f t="shared" si="3"/>
        <v>60</v>
      </c>
      <c r="Q22" s="85">
        <f t="shared" si="4"/>
        <v>20</v>
      </c>
      <c r="R22" s="86">
        <f t="shared" si="4"/>
        <v>0</v>
      </c>
      <c r="S22" s="86">
        <f t="shared" si="4"/>
        <v>0</v>
      </c>
      <c r="T22" s="86">
        <f t="shared" si="4"/>
        <v>30</v>
      </c>
      <c r="U22" s="86">
        <f t="shared" si="4"/>
        <v>10</v>
      </c>
      <c r="V22" s="87">
        <f t="shared" si="4"/>
        <v>0</v>
      </c>
      <c r="W22" s="52"/>
      <c r="X22" s="17"/>
      <c r="Y22" s="17"/>
      <c r="Z22" s="17"/>
      <c r="AA22" s="54"/>
      <c r="AB22" s="49"/>
      <c r="AC22" s="52">
        <v>20</v>
      </c>
      <c r="AD22" s="17"/>
      <c r="AE22" s="17"/>
      <c r="AF22" s="17">
        <v>30</v>
      </c>
      <c r="AG22" s="54">
        <v>10</v>
      </c>
      <c r="AH22" s="55"/>
      <c r="AI22" s="8" t="s">
        <v>127</v>
      </c>
      <c r="AJ22" s="58" t="s">
        <v>128</v>
      </c>
    </row>
    <row r="23" spans="1:36" ht="12.75">
      <c r="A23" s="83">
        <v>11</v>
      </c>
      <c r="B23" s="8" t="s">
        <v>136</v>
      </c>
      <c r="C23" s="17"/>
      <c r="D23" s="54"/>
      <c r="E23" s="55"/>
      <c r="F23" s="52">
        <v>2</v>
      </c>
      <c r="G23" s="54"/>
      <c r="H23" s="55"/>
      <c r="I23" s="84">
        <f t="shared" si="0"/>
        <v>2</v>
      </c>
      <c r="J23" s="88">
        <f t="shared" si="0"/>
        <v>0</v>
      </c>
      <c r="K23" s="106">
        <f t="shared" si="0"/>
        <v>0</v>
      </c>
      <c r="L23" s="83">
        <f t="shared" si="1"/>
        <v>2</v>
      </c>
      <c r="M23" s="59"/>
      <c r="N23" s="128" t="s">
        <v>108</v>
      </c>
      <c r="O23" s="124">
        <f t="shared" si="2"/>
        <v>30</v>
      </c>
      <c r="P23" s="72">
        <f t="shared" si="3"/>
        <v>55</v>
      </c>
      <c r="Q23" s="85">
        <f t="shared" si="4"/>
        <v>10</v>
      </c>
      <c r="R23" s="86">
        <f t="shared" si="4"/>
        <v>10</v>
      </c>
      <c r="S23" s="86">
        <f t="shared" si="4"/>
        <v>10</v>
      </c>
      <c r="T23" s="86">
        <f t="shared" si="4"/>
        <v>0</v>
      </c>
      <c r="U23" s="86">
        <f t="shared" si="4"/>
        <v>25</v>
      </c>
      <c r="V23" s="87">
        <f t="shared" si="4"/>
        <v>0</v>
      </c>
      <c r="W23" s="52"/>
      <c r="X23" s="17"/>
      <c r="Y23" s="17"/>
      <c r="Z23" s="17"/>
      <c r="AA23" s="54"/>
      <c r="AB23" s="49"/>
      <c r="AC23" s="52">
        <v>10</v>
      </c>
      <c r="AD23" s="17">
        <v>10</v>
      </c>
      <c r="AE23" s="17">
        <v>10</v>
      </c>
      <c r="AF23" s="17"/>
      <c r="AG23" s="54">
        <v>25</v>
      </c>
      <c r="AH23" s="55"/>
      <c r="AI23" s="8" t="s">
        <v>137</v>
      </c>
      <c r="AJ23" s="8" t="s">
        <v>138</v>
      </c>
    </row>
    <row r="24" spans="1:36" ht="24">
      <c r="A24" s="83">
        <v>12</v>
      </c>
      <c r="B24" s="8" t="s">
        <v>139</v>
      </c>
      <c r="C24" s="52"/>
      <c r="D24" s="54"/>
      <c r="E24" s="55"/>
      <c r="F24" s="52">
        <v>4</v>
      </c>
      <c r="G24" s="16"/>
      <c r="H24" s="49"/>
      <c r="I24" s="84">
        <f t="shared" si="0"/>
        <v>4</v>
      </c>
      <c r="J24" s="88">
        <f t="shared" si="0"/>
        <v>0</v>
      </c>
      <c r="K24" s="106">
        <f t="shared" si="0"/>
        <v>0</v>
      </c>
      <c r="L24" s="83">
        <f t="shared" si="1"/>
        <v>4</v>
      </c>
      <c r="M24" s="99"/>
      <c r="N24" s="53" t="s">
        <v>113</v>
      </c>
      <c r="O24" s="124">
        <f t="shared" si="2"/>
        <v>90</v>
      </c>
      <c r="P24" s="72">
        <f t="shared" si="3"/>
        <v>120</v>
      </c>
      <c r="Q24" s="85">
        <f t="shared" si="4"/>
        <v>30</v>
      </c>
      <c r="R24" s="86">
        <f t="shared" si="4"/>
        <v>30</v>
      </c>
      <c r="S24" s="86">
        <f t="shared" si="4"/>
        <v>30</v>
      </c>
      <c r="T24" s="86">
        <f t="shared" si="4"/>
        <v>0</v>
      </c>
      <c r="U24" s="86">
        <f t="shared" si="4"/>
        <v>30</v>
      </c>
      <c r="V24" s="87">
        <f t="shared" si="4"/>
        <v>0</v>
      </c>
      <c r="W24" s="52"/>
      <c r="X24" s="54"/>
      <c r="Y24" s="54"/>
      <c r="Z24" s="54"/>
      <c r="AA24" s="54"/>
      <c r="AB24" s="49"/>
      <c r="AC24" s="52">
        <v>30</v>
      </c>
      <c r="AD24" s="17">
        <v>30</v>
      </c>
      <c r="AE24" s="17">
        <v>30</v>
      </c>
      <c r="AF24" s="17"/>
      <c r="AG24" s="54">
        <v>30</v>
      </c>
      <c r="AH24" s="55"/>
      <c r="AI24" s="8" t="s">
        <v>70</v>
      </c>
      <c r="AJ24" s="58" t="s">
        <v>114</v>
      </c>
    </row>
    <row r="25" spans="1:36" ht="12.75">
      <c r="A25" s="83">
        <v>13</v>
      </c>
      <c r="B25" s="8" t="s">
        <v>93</v>
      </c>
      <c r="C25" s="17">
        <v>1.5</v>
      </c>
      <c r="D25" s="54"/>
      <c r="E25" s="55"/>
      <c r="F25" s="52">
        <v>1.5</v>
      </c>
      <c r="G25" s="55"/>
      <c r="H25" s="49"/>
      <c r="I25" s="84">
        <f t="shared" si="0"/>
        <v>3</v>
      </c>
      <c r="J25" s="88">
        <f t="shared" si="0"/>
        <v>0</v>
      </c>
      <c r="K25" s="106">
        <f t="shared" si="0"/>
        <v>0</v>
      </c>
      <c r="L25" s="83">
        <f t="shared" si="1"/>
        <v>3</v>
      </c>
      <c r="M25" s="59"/>
      <c r="N25" s="128" t="s">
        <v>113</v>
      </c>
      <c r="O25" s="124">
        <f t="shared" si="2"/>
        <v>60</v>
      </c>
      <c r="P25" s="72">
        <f t="shared" si="3"/>
        <v>90</v>
      </c>
      <c r="Q25" s="85">
        <f t="shared" si="4"/>
        <v>0</v>
      </c>
      <c r="R25" s="86">
        <f t="shared" si="4"/>
        <v>0</v>
      </c>
      <c r="S25" s="86">
        <f t="shared" si="4"/>
        <v>60</v>
      </c>
      <c r="T25" s="86">
        <f t="shared" si="4"/>
        <v>0</v>
      </c>
      <c r="U25" s="86">
        <f t="shared" si="4"/>
        <v>30</v>
      </c>
      <c r="V25" s="87">
        <f t="shared" si="4"/>
        <v>0</v>
      </c>
      <c r="W25" s="52"/>
      <c r="X25" s="54"/>
      <c r="Y25" s="54">
        <v>30</v>
      </c>
      <c r="Z25" s="54"/>
      <c r="AA25" s="54">
        <v>15</v>
      </c>
      <c r="AB25" s="49"/>
      <c r="AC25" s="52"/>
      <c r="AD25" s="17"/>
      <c r="AE25" s="17">
        <v>30</v>
      </c>
      <c r="AF25" s="17"/>
      <c r="AG25" s="54">
        <v>15</v>
      </c>
      <c r="AH25" s="55"/>
      <c r="AI25" s="60" t="s">
        <v>94</v>
      </c>
      <c r="AJ25" s="32" t="s">
        <v>95</v>
      </c>
    </row>
    <row r="26" spans="1:36" ht="24">
      <c r="A26" s="83">
        <v>14</v>
      </c>
      <c r="B26" s="8" t="s">
        <v>140</v>
      </c>
      <c r="C26" s="17">
        <v>2</v>
      </c>
      <c r="D26" s="54"/>
      <c r="E26" s="55"/>
      <c r="F26" s="52"/>
      <c r="G26" s="54"/>
      <c r="H26" s="49"/>
      <c r="I26" s="84">
        <f t="shared" si="0"/>
        <v>2</v>
      </c>
      <c r="J26" s="88">
        <f t="shared" si="0"/>
        <v>0</v>
      </c>
      <c r="K26" s="106">
        <f t="shared" si="0"/>
        <v>0</v>
      </c>
      <c r="L26" s="83">
        <f t="shared" si="1"/>
        <v>2</v>
      </c>
      <c r="M26" s="61" t="s">
        <v>108</v>
      </c>
      <c r="N26" s="129"/>
      <c r="O26" s="124">
        <f t="shared" si="2"/>
        <v>40</v>
      </c>
      <c r="P26" s="72">
        <f t="shared" si="3"/>
        <v>60</v>
      </c>
      <c r="Q26" s="85">
        <f t="shared" si="4"/>
        <v>15</v>
      </c>
      <c r="R26" s="86">
        <f t="shared" si="4"/>
        <v>10</v>
      </c>
      <c r="S26" s="86">
        <f t="shared" si="4"/>
        <v>15</v>
      </c>
      <c r="T26" s="86">
        <f t="shared" si="4"/>
        <v>0</v>
      </c>
      <c r="U26" s="86">
        <f t="shared" si="4"/>
        <v>20</v>
      </c>
      <c r="V26" s="87">
        <f t="shared" si="4"/>
        <v>0</v>
      </c>
      <c r="W26" s="52">
        <v>15</v>
      </c>
      <c r="X26" s="54">
        <v>10</v>
      </c>
      <c r="Y26" s="54">
        <v>15</v>
      </c>
      <c r="Z26" s="54"/>
      <c r="AA26" s="54">
        <v>20</v>
      </c>
      <c r="AB26" s="49"/>
      <c r="AC26" s="52"/>
      <c r="AD26" s="17"/>
      <c r="AE26" s="17"/>
      <c r="AF26" s="17"/>
      <c r="AG26" s="54"/>
      <c r="AH26" s="49"/>
      <c r="AI26" s="8" t="s">
        <v>141</v>
      </c>
      <c r="AJ26" s="58" t="s">
        <v>142</v>
      </c>
    </row>
    <row r="27" spans="1:36" ht="12.75">
      <c r="A27" s="83">
        <v>15</v>
      </c>
      <c r="B27" s="60" t="s">
        <v>143</v>
      </c>
      <c r="C27" s="17">
        <v>2</v>
      </c>
      <c r="D27" s="54"/>
      <c r="E27" s="55"/>
      <c r="F27" s="52">
        <v>2</v>
      </c>
      <c r="G27" s="54"/>
      <c r="H27" s="49"/>
      <c r="I27" s="84">
        <f t="shared" si="0"/>
        <v>4</v>
      </c>
      <c r="J27" s="88">
        <f t="shared" si="0"/>
        <v>0</v>
      </c>
      <c r="K27" s="106">
        <f t="shared" si="0"/>
        <v>0</v>
      </c>
      <c r="L27" s="83">
        <f t="shared" si="1"/>
        <v>4</v>
      </c>
      <c r="M27" s="59" t="s">
        <v>108</v>
      </c>
      <c r="N27" s="128"/>
      <c r="O27" s="124">
        <f t="shared" si="2"/>
        <v>90</v>
      </c>
      <c r="P27" s="72">
        <f t="shared" si="3"/>
        <v>120</v>
      </c>
      <c r="Q27" s="85">
        <f t="shared" si="4"/>
        <v>0</v>
      </c>
      <c r="R27" s="86">
        <f t="shared" si="4"/>
        <v>30</v>
      </c>
      <c r="S27" s="86">
        <f t="shared" si="4"/>
        <v>60</v>
      </c>
      <c r="T27" s="86">
        <f t="shared" si="4"/>
        <v>0</v>
      </c>
      <c r="U27" s="86">
        <f t="shared" si="4"/>
        <v>30</v>
      </c>
      <c r="V27" s="87">
        <f t="shared" si="4"/>
        <v>0</v>
      </c>
      <c r="W27" s="52"/>
      <c r="X27" s="54">
        <v>15</v>
      </c>
      <c r="Y27" s="54">
        <v>30</v>
      </c>
      <c r="Z27" s="54"/>
      <c r="AA27" s="54">
        <v>15</v>
      </c>
      <c r="AB27" s="49"/>
      <c r="AC27" s="52"/>
      <c r="AD27" s="17">
        <v>15</v>
      </c>
      <c r="AE27" s="17">
        <v>30</v>
      </c>
      <c r="AF27" s="17"/>
      <c r="AG27" s="54">
        <v>15</v>
      </c>
      <c r="AH27" s="49"/>
      <c r="AI27" s="8" t="s">
        <v>70</v>
      </c>
      <c r="AJ27" s="58" t="s">
        <v>114</v>
      </c>
    </row>
    <row r="28" spans="1:36" ht="12.75">
      <c r="A28" s="83">
        <v>16</v>
      </c>
      <c r="B28" s="8" t="s">
        <v>144</v>
      </c>
      <c r="C28" s="52"/>
      <c r="D28" s="54"/>
      <c r="E28" s="55"/>
      <c r="F28" s="52">
        <v>2</v>
      </c>
      <c r="G28" s="16"/>
      <c r="H28" s="49"/>
      <c r="I28" s="84">
        <f t="shared" si="0"/>
        <v>2</v>
      </c>
      <c r="J28" s="88">
        <f t="shared" si="0"/>
        <v>0</v>
      </c>
      <c r="K28" s="106">
        <f t="shared" si="0"/>
        <v>0</v>
      </c>
      <c r="L28" s="83">
        <f t="shared" si="1"/>
        <v>2</v>
      </c>
      <c r="M28" s="59"/>
      <c r="N28" s="62" t="s">
        <v>108</v>
      </c>
      <c r="O28" s="124">
        <f t="shared" si="2"/>
        <v>45</v>
      </c>
      <c r="P28" s="72">
        <f t="shared" si="3"/>
        <v>60</v>
      </c>
      <c r="Q28" s="85">
        <f t="shared" si="4"/>
        <v>10</v>
      </c>
      <c r="R28" s="86">
        <f t="shared" si="4"/>
        <v>10</v>
      </c>
      <c r="S28" s="86">
        <f t="shared" si="4"/>
        <v>25</v>
      </c>
      <c r="T28" s="86">
        <f t="shared" si="4"/>
        <v>0</v>
      </c>
      <c r="U28" s="86">
        <f t="shared" si="4"/>
        <v>15</v>
      </c>
      <c r="V28" s="87">
        <f t="shared" si="4"/>
        <v>0</v>
      </c>
      <c r="W28" s="52"/>
      <c r="X28" s="54"/>
      <c r="Y28" s="54"/>
      <c r="Z28" s="54"/>
      <c r="AA28" s="54"/>
      <c r="AB28" s="49"/>
      <c r="AC28" s="52">
        <v>10</v>
      </c>
      <c r="AD28" s="17">
        <v>10</v>
      </c>
      <c r="AE28" s="17">
        <v>25</v>
      </c>
      <c r="AF28" s="17"/>
      <c r="AG28" s="54">
        <v>15</v>
      </c>
      <c r="AH28" s="55"/>
      <c r="AI28" s="8" t="s">
        <v>70</v>
      </c>
      <c r="AJ28" s="8" t="s">
        <v>114</v>
      </c>
    </row>
    <row r="29" spans="1:36" ht="12.75">
      <c r="A29" s="83">
        <v>17</v>
      </c>
      <c r="B29" s="8" t="s">
        <v>145</v>
      </c>
      <c r="C29" s="52"/>
      <c r="D29" s="54"/>
      <c r="E29" s="55"/>
      <c r="F29" s="52">
        <v>1</v>
      </c>
      <c r="G29" s="16"/>
      <c r="H29" s="49"/>
      <c r="I29" s="84">
        <f t="shared" si="0"/>
        <v>1</v>
      </c>
      <c r="J29" s="88">
        <f t="shared" si="0"/>
        <v>0</v>
      </c>
      <c r="K29" s="106">
        <f t="shared" si="0"/>
        <v>0</v>
      </c>
      <c r="L29" s="83">
        <f t="shared" si="1"/>
        <v>1</v>
      </c>
      <c r="M29" s="59"/>
      <c r="N29" s="62" t="s">
        <v>108</v>
      </c>
      <c r="O29" s="124">
        <f t="shared" si="2"/>
        <v>15</v>
      </c>
      <c r="P29" s="72">
        <f t="shared" si="3"/>
        <v>30</v>
      </c>
      <c r="Q29" s="85">
        <f t="shared" si="4"/>
        <v>0</v>
      </c>
      <c r="R29" s="86">
        <f t="shared" si="4"/>
        <v>15</v>
      </c>
      <c r="S29" s="86">
        <f t="shared" si="4"/>
        <v>0</v>
      </c>
      <c r="T29" s="86">
        <f t="shared" si="4"/>
        <v>0</v>
      </c>
      <c r="U29" s="86">
        <f t="shared" si="4"/>
        <v>15</v>
      </c>
      <c r="V29" s="87">
        <f t="shared" si="4"/>
        <v>0</v>
      </c>
      <c r="W29" s="52"/>
      <c r="X29" s="54"/>
      <c r="Y29" s="54"/>
      <c r="Z29" s="54"/>
      <c r="AA29" s="54"/>
      <c r="AB29" s="49"/>
      <c r="AC29" s="52"/>
      <c r="AD29" s="17">
        <v>15</v>
      </c>
      <c r="AE29" s="17"/>
      <c r="AF29" s="17"/>
      <c r="AG29" s="54">
        <v>15</v>
      </c>
      <c r="AH29" s="55"/>
      <c r="AI29" s="8" t="s">
        <v>109</v>
      </c>
      <c r="AJ29" s="8" t="s">
        <v>110</v>
      </c>
    </row>
    <row r="30" spans="1:36" ht="24">
      <c r="A30" s="83">
        <v>18</v>
      </c>
      <c r="B30" s="8" t="s">
        <v>146</v>
      </c>
      <c r="C30" s="52"/>
      <c r="D30" s="54"/>
      <c r="E30" s="55">
        <v>3</v>
      </c>
      <c r="F30" s="52"/>
      <c r="G30" s="16"/>
      <c r="H30" s="49"/>
      <c r="I30" s="84">
        <f t="shared" si="0"/>
        <v>0</v>
      </c>
      <c r="J30" s="88">
        <f t="shared" si="0"/>
        <v>0</v>
      </c>
      <c r="K30" s="106">
        <f t="shared" si="0"/>
        <v>3</v>
      </c>
      <c r="L30" s="83">
        <f t="shared" si="1"/>
        <v>3</v>
      </c>
      <c r="M30" s="59" t="s">
        <v>108</v>
      </c>
      <c r="N30" s="53"/>
      <c r="O30" s="124">
        <f t="shared" si="2"/>
        <v>0</v>
      </c>
      <c r="P30" s="72">
        <f t="shared" si="3"/>
        <v>105</v>
      </c>
      <c r="Q30" s="85">
        <f t="shared" si="4"/>
        <v>0</v>
      </c>
      <c r="R30" s="86">
        <f t="shared" si="4"/>
        <v>0</v>
      </c>
      <c r="S30" s="86">
        <f t="shared" si="4"/>
        <v>0</v>
      </c>
      <c r="T30" s="86">
        <f t="shared" si="4"/>
        <v>0</v>
      </c>
      <c r="U30" s="86">
        <f t="shared" si="4"/>
        <v>0</v>
      </c>
      <c r="V30" s="87">
        <f t="shared" si="4"/>
        <v>105</v>
      </c>
      <c r="W30" s="52"/>
      <c r="X30" s="54"/>
      <c r="Y30" s="54"/>
      <c r="Z30" s="54"/>
      <c r="AA30" s="54"/>
      <c r="AB30" s="49">
        <v>105</v>
      </c>
      <c r="AC30" s="52"/>
      <c r="AD30" s="17"/>
      <c r="AE30" s="17"/>
      <c r="AF30" s="17"/>
      <c r="AG30" s="54"/>
      <c r="AH30" s="55"/>
      <c r="AI30" s="8" t="s">
        <v>147</v>
      </c>
      <c r="AJ30" s="8" t="s">
        <v>148</v>
      </c>
    </row>
    <row r="31" spans="1:36" ht="36">
      <c r="A31" s="83">
        <v>19</v>
      </c>
      <c r="B31" s="8" t="s">
        <v>149</v>
      </c>
      <c r="C31" s="52"/>
      <c r="D31" s="54"/>
      <c r="E31" s="49"/>
      <c r="F31" s="17"/>
      <c r="G31" s="54"/>
      <c r="H31" s="55">
        <v>4</v>
      </c>
      <c r="I31" s="84">
        <f t="shared" si="0"/>
        <v>0</v>
      </c>
      <c r="J31" s="88">
        <f t="shared" si="0"/>
        <v>0</v>
      </c>
      <c r="K31" s="106">
        <f t="shared" si="0"/>
        <v>4</v>
      </c>
      <c r="L31" s="83">
        <f t="shared" si="1"/>
        <v>4</v>
      </c>
      <c r="M31" s="59"/>
      <c r="N31" s="53" t="s">
        <v>108</v>
      </c>
      <c r="O31" s="124">
        <f t="shared" si="2"/>
        <v>0</v>
      </c>
      <c r="P31" s="72">
        <f t="shared" si="3"/>
        <v>140</v>
      </c>
      <c r="Q31" s="85">
        <f t="shared" si="4"/>
        <v>0</v>
      </c>
      <c r="R31" s="86">
        <f t="shared" si="4"/>
        <v>0</v>
      </c>
      <c r="S31" s="86">
        <f t="shared" si="4"/>
        <v>0</v>
      </c>
      <c r="T31" s="86">
        <f t="shared" si="4"/>
        <v>0</v>
      </c>
      <c r="U31" s="86">
        <f t="shared" si="4"/>
        <v>0</v>
      </c>
      <c r="V31" s="87">
        <f t="shared" si="4"/>
        <v>140</v>
      </c>
      <c r="W31" s="52"/>
      <c r="X31" s="54"/>
      <c r="Y31" s="54"/>
      <c r="Z31" s="54"/>
      <c r="AA31" s="54"/>
      <c r="AB31" s="49"/>
      <c r="AC31" s="17"/>
      <c r="AD31" s="54"/>
      <c r="AE31" s="54"/>
      <c r="AF31" s="54"/>
      <c r="AG31" s="54"/>
      <c r="AH31" s="55">
        <v>140</v>
      </c>
      <c r="AI31" s="8" t="s">
        <v>150</v>
      </c>
      <c r="AJ31" s="32" t="s">
        <v>148</v>
      </c>
    </row>
    <row r="32" spans="1:36" ht="48">
      <c r="A32" s="83">
        <v>20</v>
      </c>
      <c r="B32" s="63" t="s">
        <v>151</v>
      </c>
      <c r="C32" s="64"/>
      <c r="D32" s="54"/>
      <c r="E32" s="55"/>
      <c r="F32" s="52"/>
      <c r="G32" s="54"/>
      <c r="H32" s="49">
        <v>3</v>
      </c>
      <c r="I32" s="84">
        <f t="shared" si="0"/>
        <v>0</v>
      </c>
      <c r="J32" s="88">
        <f t="shared" si="0"/>
        <v>0</v>
      </c>
      <c r="K32" s="106">
        <f t="shared" si="0"/>
        <v>3</v>
      </c>
      <c r="L32" s="83">
        <f t="shared" si="1"/>
        <v>3</v>
      </c>
      <c r="M32" s="59"/>
      <c r="N32" s="128" t="s">
        <v>108</v>
      </c>
      <c r="O32" s="124">
        <f t="shared" si="2"/>
        <v>0</v>
      </c>
      <c r="P32" s="72">
        <f t="shared" si="3"/>
        <v>105</v>
      </c>
      <c r="Q32" s="85">
        <f t="shared" si="4"/>
        <v>0</v>
      </c>
      <c r="R32" s="86">
        <f t="shared" si="4"/>
        <v>0</v>
      </c>
      <c r="S32" s="86">
        <f t="shared" si="4"/>
        <v>0</v>
      </c>
      <c r="T32" s="86">
        <f t="shared" si="4"/>
        <v>0</v>
      </c>
      <c r="U32" s="86">
        <f t="shared" si="4"/>
        <v>0</v>
      </c>
      <c r="V32" s="87">
        <f t="shared" si="4"/>
        <v>105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>
        <v>105</v>
      </c>
      <c r="AI32" s="48" t="s">
        <v>152</v>
      </c>
      <c r="AJ32" s="8" t="s">
        <v>148</v>
      </c>
    </row>
    <row r="33" spans="1:36" ht="12.75">
      <c r="A33" s="83">
        <v>21</v>
      </c>
      <c r="B33" s="63"/>
      <c r="C33" s="64"/>
      <c r="D33" s="54"/>
      <c r="E33" s="55"/>
      <c r="F33" s="52"/>
      <c r="G33" s="54"/>
      <c r="H33" s="49"/>
      <c r="I33" s="84">
        <f t="shared" si="0"/>
        <v>0</v>
      </c>
      <c r="J33" s="88">
        <f t="shared" si="0"/>
        <v>0</v>
      </c>
      <c r="K33" s="106">
        <f t="shared" si="0"/>
        <v>0</v>
      </c>
      <c r="L33" s="83">
        <f t="shared" si="1"/>
        <v>0</v>
      </c>
      <c r="M33" s="59"/>
      <c r="N33" s="53"/>
      <c r="O33" s="124">
        <f t="shared" si="2"/>
        <v>0</v>
      </c>
      <c r="P33" s="72">
        <f t="shared" si="3"/>
        <v>0</v>
      </c>
      <c r="Q33" s="85">
        <f t="shared" si="4"/>
        <v>0</v>
      </c>
      <c r="R33" s="86">
        <f t="shared" si="4"/>
        <v>0</v>
      </c>
      <c r="S33" s="86">
        <f t="shared" si="4"/>
        <v>0</v>
      </c>
      <c r="T33" s="86">
        <f t="shared" si="4"/>
        <v>0</v>
      </c>
      <c r="U33" s="86">
        <f t="shared" si="4"/>
        <v>0</v>
      </c>
      <c r="V33" s="87">
        <f t="shared" si="4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55"/>
      <c r="AI33" s="48"/>
      <c r="AJ33" s="8"/>
    </row>
    <row r="34" spans="1:36" ht="12.75">
      <c r="A34" s="83">
        <v>22</v>
      </c>
      <c r="B34" s="60"/>
      <c r="C34" s="64"/>
      <c r="D34" s="54"/>
      <c r="E34" s="55"/>
      <c r="F34" s="52"/>
      <c r="G34" s="16"/>
      <c r="H34" s="49"/>
      <c r="I34" s="84">
        <f t="shared" si="0"/>
        <v>0</v>
      </c>
      <c r="J34" s="88">
        <f t="shared" si="0"/>
        <v>0</v>
      </c>
      <c r="K34" s="106">
        <f t="shared" si="0"/>
        <v>0</v>
      </c>
      <c r="L34" s="83">
        <f t="shared" si="1"/>
        <v>0</v>
      </c>
      <c r="M34" s="59"/>
      <c r="N34" s="53"/>
      <c r="O34" s="124">
        <f t="shared" si="2"/>
        <v>0</v>
      </c>
      <c r="P34" s="72">
        <f t="shared" si="3"/>
        <v>0</v>
      </c>
      <c r="Q34" s="85">
        <f t="shared" si="4"/>
        <v>0</v>
      </c>
      <c r="R34" s="86">
        <f t="shared" si="4"/>
        <v>0</v>
      </c>
      <c r="S34" s="86">
        <f t="shared" si="4"/>
        <v>0</v>
      </c>
      <c r="T34" s="86">
        <f t="shared" si="4"/>
        <v>0</v>
      </c>
      <c r="U34" s="86">
        <f t="shared" si="4"/>
        <v>0</v>
      </c>
      <c r="V34" s="87">
        <f t="shared" si="4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49"/>
      <c r="AI34" s="48"/>
      <c r="AJ34" s="8"/>
    </row>
    <row r="35" spans="1:36" ht="12.75">
      <c r="A35" s="83">
        <v>23</v>
      </c>
      <c r="B35" s="60"/>
      <c r="C35" s="64"/>
      <c r="D35" s="54"/>
      <c r="E35" s="55"/>
      <c r="F35" s="52"/>
      <c r="G35" s="16"/>
      <c r="H35" s="49"/>
      <c r="I35" s="84">
        <f t="shared" si="0"/>
        <v>0</v>
      </c>
      <c r="J35" s="88">
        <f t="shared" si="0"/>
        <v>0</v>
      </c>
      <c r="K35" s="106">
        <f t="shared" si="0"/>
        <v>0</v>
      </c>
      <c r="L35" s="83">
        <f t="shared" si="1"/>
        <v>0</v>
      </c>
      <c r="M35" s="59"/>
      <c r="N35" s="53"/>
      <c r="O35" s="124">
        <f t="shared" si="2"/>
        <v>0</v>
      </c>
      <c r="P35" s="72">
        <f t="shared" si="3"/>
        <v>0</v>
      </c>
      <c r="Q35" s="85">
        <f t="shared" si="4"/>
        <v>0</v>
      </c>
      <c r="R35" s="86">
        <f t="shared" si="4"/>
        <v>0</v>
      </c>
      <c r="S35" s="86">
        <f t="shared" si="4"/>
        <v>0</v>
      </c>
      <c r="T35" s="86">
        <f t="shared" si="4"/>
        <v>0</v>
      </c>
      <c r="U35" s="86">
        <f t="shared" si="4"/>
        <v>0</v>
      </c>
      <c r="V35" s="87">
        <f t="shared" si="4"/>
        <v>0</v>
      </c>
      <c r="W35" s="52"/>
      <c r="X35" s="54"/>
      <c r="Y35" s="54"/>
      <c r="Z35" s="54"/>
      <c r="AA35" s="54"/>
      <c r="AB35" s="49"/>
      <c r="AC35" s="17"/>
      <c r="AD35" s="17"/>
      <c r="AE35" s="17"/>
      <c r="AF35" s="17"/>
      <c r="AG35" s="54"/>
      <c r="AH35" s="55"/>
      <c r="AI35" s="60"/>
      <c r="AJ35" s="60"/>
    </row>
    <row r="36" spans="1:36" ht="12.75">
      <c r="A36" s="83">
        <v>24</v>
      </c>
      <c r="B36" s="8"/>
      <c r="C36" s="52"/>
      <c r="D36" s="54"/>
      <c r="E36" s="55"/>
      <c r="F36" s="52"/>
      <c r="G36" s="16"/>
      <c r="H36" s="49"/>
      <c r="I36" s="84">
        <f t="shared" si="0"/>
        <v>0</v>
      </c>
      <c r="J36" s="88">
        <f t="shared" si="0"/>
        <v>0</v>
      </c>
      <c r="K36" s="106">
        <f t="shared" si="0"/>
        <v>0</v>
      </c>
      <c r="L36" s="83">
        <f t="shared" si="1"/>
        <v>0</v>
      </c>
      <c r="M36" s="59"/>
      <c r="N36" s="53"/>
      <c r="O36" s="124">
        <f t="shared" si="2"/>
        <v>0</v>
      </c>
      <c r="P36" s="72">
        <f t="shared" si="3"/>
        <v>0</v>
      </c>
      <c r="Q36" s="85">
        <f t="shared" si="4"/>
        <v>0</v>
      </c>
      <c r="R36" s="86">
        <f t="shared" si="4"/>
        <v>0</v>
      </c>
      <c r="S36" s="86">
        <f t="shared" si="4"/>
        <v>0</v>
      </c>
      <c r="T36" s="86">
        <f t="shared" si="4"/>
        <v>0</v>
      </c>
      <c r="U36" s="86">
        <f t="shared" si="4"/>
        <v>0</v>
      </c>
      <c r="V36" s="87">
        <f t="shared" si="4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67"/>
      <c r="AJ36" s="66"/>
    </row>
    <row r="37" spans="1:36" ht="12.75">
      <c r="A37" s="83">
        <v>25</v>
      </c>
      <c r="B37" s="8"/>
      <c r="C37" s="52"/>
      <c r="D37" s="54"/>
      <c r="E37" s="55"/>
      <c r="F37" s="52"/>
      <c r="G37" s="16"/>
      <c r="H37" s="49"/>
      <c r="I37" s="84">
        <f t="shared" si="0"/>
        <v>0</v>
      </c>
      <c r="J37" s="88">
        <f t="shared" si="0"/>
        <v>0</v>
      </c>
      <c r="K37" s="106">
        <f t="shared" si="0"/>
        <v>0</v>
      </c>
      <c r="L37" s="83">
        <f t="shared" si="1"/>
        <v>0</v>
      </c>
      <c r="M37" s="59"/>
      <c r="N37" s="53"/>
      <c r="O37" s="124">
        <f t="shared" si="2"/>
        <v>0</v>
      </c>
      <c r="P37" s="72">
        <f t="shared" si="3"/>
        <v>0</v>
      </c>
      <c r="Q37" s="111">
        <f t="shared" si="4"/>
        <v>0</v>
      </c>
      <c r="R37" s="112">
        <f t="shared" si="4"/>
        <v>0</v>
      </c>
      <c r="S37" s="112">
        <f t="shared" si="4"/>
        <v>0</v>
      </c>
      <c r="T37" s="112">
        <f t="shared" si="4"/>
        <v>0</v>
      </c>
      <c r="U37" s="112">
        <f t="shared" si="4"/>
        <v>0</v>
      </c>
      <c r="V37" s="113">
        <f t="shared" si="4"/>
        <v>0</v>
      </c>
      <c r="W37" s="52"/>
      <c r="X37" s="54"/>
      <c r="Y37" s="54"/>
      <c r="Z37" s="54"/>
      <c r="AA37" s="54"/>
      <c r="AB37" s="49"/>
      <c r="AC37" s="52"/>
      <c r="AD37" s="17"/>
      <c r="AE37" s="17"/>
      <c r="AF37" s="17"/>
      <c r="AG37" s="54"/>
      <c r="AH37" s="55"/>
      <c r="AI37" s="57"/>
      <c r="AJ37" s="8"/>
    </row>
    <row r="38" spans="1:36" s="7" customFormat="1" ht="12.75" customHeight="1" thickBot="1">
      <c r="A38" s="25">
        <v>26</v>
      </c>
      <c r="B38" s="43"/>
      <c r="C38" s="18"/>
      <c r="D38" s="19"/>
      <c r="E38" s="22"/>
      <c r="F38" s="18"/>
      <c r="G38" s="24"/>
      <c r="H38" s="20"/>
      <c r="I38" s="92">
        <f t="shared" si="0"/>
        <v>0</v>
      </c>
      <c r="J38" s="93">
        <f t="shared" si="0"/>
        <v>0</v>
      </c>
      <c r="K38" s="106">
        <f t="shared" si="0"/>
        <v>0</v>
      </c>
      <c r="L38" s="83">
        <f t="shared" si="1"/>
        <v>0</v>
      </c>
      <c r="M38" s="105"/>
      <c r="N38" s="26"/>
      <c r="O38" s="125">
        <f t="shared" si="2"/>
        <v>0</v>
      </c>
      <c r="P38" s="27">
        <f t="shared" si="3"/>
        <v>0</v>
      </c>
      <c r="Q38" s="89">
        <f t="shared" si="4"/>
        <v>0</v>
      </c>
      <c r="R38" s="90">
        <f t="shared" si="4"/>
        <v>0</v>
      </c>
      <c r="S38" s="90">
        <f t="shared" si="4"/>
        <v>0</v>
      </c>
      <c r="T38" s="90">
        <f t="shared" si="4"/>
        <v>0</v>
      </c>
      <c r="U38" s="90">
        <f t="shared" si="4"/>
        <v>0</v>
      </c>
      <c r="V38" s="91">
        <f t="shared" si="4"/>
        <v>0</v>
      </c>
      <c r="W38" s="18"/>
      <c r="X38" s="19"/>
      <c r="Y38" s="19"/>
      <c r="Z38" s="19"/>
      <c r="AA38" s="19"/>
      <c r="AB38" s="20"/>
      <c r="AC38" s="18"/>
      <c r="AD38" s="21"/>
      <c r="AE38" s="21"/>
      <c r="AF38" s="21"/>
      <c r="AG38" s="19"/>
      <c r="AH38" s="22"/>
      <c r="AI38" s="50"/>
      <c r="AJ38" s="43"/>
    </row>
    <row r="39" spans="1:36" s="7" customFormat="1" ht="12.75" customHeight="1" thickBot="1">
      <c r="A39" s="202" t="s">
        <v>6</v>
      </c>
      <c r="B39" s="203"/>
      <c r="C39" s="36">
        <f aca="true" t="shared" si="5" ref="C39:L39">SUM(C9:C38)</f>
        <v>26.5</v>
      </c>
      <c r="D39" s="37">
        <f t="shared" si="5"/>
        <v>0.5</v>
      </c>
      <c r="E39" s="35">
        <f t="shared" si="5"/>
        <v>3</v>
      </c>
      <c r="F39" s="36">
        <f t="shared" si="5"/>
        <v>22</v>
      </c>
      <c r="G39" s="37">
        <f t="shared" si="5"/>
        <v>1</v>
      </c>
      <c r="H39" s="35">
        <f t="shared" si="5"/>
        <v>7</v>
      </c>
      <c r="I39" s="107">
        <f t="shared" si="5"/>
        <v>48.5</v>
      </c>
      <c r="J39" s="108">
        <f t="shared" si="5"/>
        <v>1.5</v>
      </c>
      <c r="K39" s="109">
        <f t="shared" si="5"/>
        <v>10</v>
      </c>
      <c r="L39" s="9">
        <f t="shared" si="5"/>
        <v>60</v>
      </c>
      <c r="M39" s="95">
        <f>COUNTIF(M9:M38,"EGZ")</f>
        <v>1</v>
      </c>
      <c r="N39" s="94">
        <f>COUNTIF(N9:N38,"EGZ")</f>
        <v>5</v>
      </c>
      <c r="O39" s="119">
        <f aca="true" t="shared" si="6" ref="O39:AH39">SUM(O9:O38)</f>
        <v>1000</v>
      </c>
      <c r="P39" s="9">
        <f t="shared" si="6"/>
        <v>1810</v>
      </c>
      <c r="Q39" s="94">
        <f t="shared" si="6"/>
        <v>260</v>
      </c>
      <c r="R39" s="95">
        <f t="shared" si="6"/>
        <v>210</v>
      </c>
      <c r="S39" s="95">
        <f t="shared" si="6"/>
        <v>495</v>
      </c>
      <c r="T39" s="95">
        <f t="shared" si="6"/>
        <v>35</v>
      </c>
      <c r="U39" s="95">
        <f t="shared" si="6"/>
        <v>460</v>
      </c>
      <c r="V39" s="96">
        <f t="shared" si="6"/>
        <v>350</v>
      </c>
      <c r="W39" s="96">
        <f t="shared" si="6"/>
        <v>130</v>
      </c>
      <c r="X39" s="96">
        <f t="shared" si="6"/>
        <v>85</v>
      </c>
      <c r="Y39" s="96">
        <f t="shared" si="6"/>
        <v>295</v>
      </c>
      <c r="Z39" s="96">
        <f t="shared" si="6"/>
        <v>5</v>
      </c>
      <c r="AA39" s="96">
        <f t="shared" si="6"/>
        <v>265</v>
      </c>
      <c r="AB39" s="96">
        <f t="shared" si="6"/>
        <v>105</v>
      </c>
      <c r="AC39" s="96">
        <f t="shared" si="6"/>
        <v>130</v>
      </c>
      <c r="AD39" s="96">
        <f t="shared" si="6"/>
        <v>125</v>
      </c>
      <c r="AE39" s="96">
        <f t="shared" si="6"/>
        <v>200</v>
      </c>
      <c r="AF39" s="96">
        <f t="shared" si="6"/>
        <v>30</v>
      </c>
      <c r="AG39" s="96">
        <f t="shared" si="6"/>
        <v>195</v>
      </c>
      <c r="AH39" s="96">
        <f t="shared" si="6"/>
        <v>245</v>
      </c>
      <c r="AI39" s="97"/>
      <c r="AJ39" s="98"/>
    </row>
    <row r="40" spans="1:36" s="7" customFormat="1" ht="12.75" customHeight="1" thickBot="1">
      <c r="A40" s="2"/>
      <c r="B40" s="9" t="s">
        <v>34</v>
      </c>
      <c r="C40" s="157">
        <f>SUM(C39:E39)</f>
        <v>30</v>
      </c>
      <c r="D40" s="158"/>
      <c r="E40" s="159"/>
      <c r="F40" s="157">
        <f>SUM(F39:H39)</f>
        <v>30</v>
      </c>
      <c r="G40" s="158"/>
      <c r="H40" s="158"/>
      <c r="I40" s="110"/>
      <c r="J40" s="240" t="s">
        <v>43</v>
      </c>
      <c r="K40" s="241"/>
      <c r="L40" s="242"/>
      <c r="M40" s="243" t="s">
        <v>44</v>
      </c>
      <c r="N40" s="244"/>
      <c r="O40" s="121"/>
      <c r="P40" s="28"/>
      <c r="Q40" s="225">
        <f>W40+AC40</f>
        <v>1000</v>
      </c>
      <c r="R40" s="226"/>
      <c r="S40" s="226"/>
      <c r="T40" s="227"/>
      <c r="U40" s="223">
        <f>AA40+AG40</f>
        <v>810</v>
      </c>
      <c r="V40" s="231"/>
      <c r="W40" s="228">
        <f>SUM(W39:Z39)</f>
        <v>515</v>
      </c>
      <c r="X40" s="229"/>
      <c r="Y40" s="229"/>
      <c r="Z40" s="230"/>
      <c r="AA40" s="157">
        <f>SUM(AA39:AB39)</f>
        <v>370</v>
      </c>
      <c r="AB40" s="207"/>
      <c r="AC40" s="228">
        <f>SUM(AC39:AF39)</f>
        <v>485</v>
      </c>
      <c r="AD40" s="229"/>
      <c r="AE40" s="229"/>
      <c r="AF40" s="230"/>
      <c r="AG40" s="157">
        <f>SUM(AG39:AH39)</f>
        <v>440</v>
      </c>
      <c r="AH40" s="207"/>
      <c r="AI40" s="29"/>
      <c r="AJ40" s="30"/>
    </row>
    <row r="41" spans="1:36" s="7" customFormat="1" ht="12.75" customHeight="1" thickBot="1">
      <c r="A41" s="2"/>
      <c r="B41" s="104"/>
      <c r="C41" s="104"/>
      <c r="D41" s="104"/>
      <c r="E41" s="114"/>
      <c r="F41" s="104"/>
      <c r="G41" s="104"/>
      <c r="H41" s="104"/>
      <c r="I41" s="2"/>
      <c r="J41" s="232" t="s">
        <v>41</v>
      </c>
      <c r="K41" s="233"/>
      <c r="L41" s="233"/>
      <c r="M41" s="233"/>
      <c r="N41" s="234"/>
      <c r="O41" s="120"/>
      <c r="P41" s="28"/>
      <c r="Q41" s="223">
        <f>W41+AC41</f>
        <v>1810</v>
      </c>
      <c r="R41" s="224"/>
      <c r="S41" s="224"/>
      <c r="T41" s="224"/>
      <c r="U41" s="224"/>
      <c r="V41" s="159"/>
      <c r="W41" s="157">
        <f>W40+AA40</f>
        <v>885</v>
      </c>
      <c r="X41" s="224"/>
      <c r="Y41" s="224"/>
      <c r="Z41" s="224"/>
      <c r="AA41" s="224"/>
      <c r="AB41" s="159"/>
      <c r="AC41" s="157">
        <f>AC40+AG40</f>
        <v>925</v>
      </c>
      <c r="AD41" s="158"/>
      <c r="AE41" s="158"/>
      <c r="AF41" s="158"/>
      <c r="AG41" s="158"/>
      <c r="AH41" s="207"/>
      <c r="AI41" s="29"/>
      <c r="AJ41" s="30"/>
    </row>
    <row r="42" spans="1:36" ht="12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8"/>
      <c r="N42" s="28"/>
      <c r="O42" s="28"/>
      <c r="P42" s="28"/>
      <c r="Q42" s="33"/>
      <c r="R42" s="33"/>
      <c r="S42" s="33"/>
      <c r="T42" s="33"/>
      <c r="U42" s="33"/>
      <c r="V42" s="34"/>
      <c r="W42" s="3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9"/>
      <c r="AJ42" s="30"/>
    </row>
    <row r="43" spans="1:36" ht="12.75">
      <c r="A43" s="246" t="s">
        <v>26</v>
      </c>
      <c r="B43" s="247"/>
      <c r="C43" s="248" t="s">
        <v>27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174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45" t="s">
        <v>46</v>
      </c>
      <c r="B44" s="169"/>
      <c r="C44" s="169" t="s">
        <v>8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00" t="s">
        <v>29</v>
      </c>
      <c r="S44" s="38"/>
      <c r="T44" s="38"/>
      <c r="U44" s="38"/>
      <c r="V44" s="39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>
      <c r="A45" s="168" t="s">
        <v>38</v>
      </c>
      <c r="B45" s="167"/>
      <c r="C45" s="169" t="s">
        <v>9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40" t="s">
        <v>16</v>
      </c>
      <c r="S45" s="38"/>
      <c r="T45" s="38"/>
      <c r="U45" s="39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customHeight="1" thickBot="1">
      <c r="A46" s="168"/>
      <c r="B46" s="167"/>
      <c r="C46" s="167" t="s">
        <v>12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01" t="s">
        <v>45</v>
      </c>
      <c r="S46" s="41"/>
      <c r="T46" s="41"/>
      <c r="U46" s="42"/>
      <c r="V46" s="102"/>
      <c r="W46" s="45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 customHeight="1" thickBot="1">
      <c r="A47" s="235"/>
      <c r="B47" s="236"/>
      <c r="C47" s="237" t="s">
        <v>42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/>
      <c r="R47" s="118"/>
      <c r="S47" s="116"/>
      <c r="T47" s="116"/>
      <c r="U47" s="116"/>
      <c r="V47" s="115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22" ht="12.75">
      <c r="A48" s="165" t="s">
        <v>22</v>
      </c>
      <c r="B48" s="166"/>
      <c r="C48" s="170" t="s">
        <v>20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70" t="s">
        <v>21</v>
      </c>
      <c r="O48" s="171"/>
      <c r="P48" s="173"/>
      <c r="Q48" s="174"/>
      <c r="R48" s="117"/>
      <c r="V48" s="3"/>
    </row>
    <row r="49" spans="1:22" ht="12.75">
      <c r="A49" s="210" t="s">
        <v>17</v>
      </c>
      <c r="B49" s="211"/>
      <c r="C49" s="175">
        <v>15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75">
        <v>15</v>
      </c>
      <c r="O49" s="176"/>
      <c r="P49" s="176"/>
      <c r="Q49" s="178"/>
      <c r="R49" s="4"/>
      <c r="V49" s="5"/>
    </row>
    <row r="50" spans="1:22" ht="12.75">
      <c r="A50" s="210" t="s">
        <v>18</v>
      </c>
      <c r="B50" s="211"/>
      <c r="C50" s="175">
        <v>15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175">
        <v>15</v>
      </c>
      <c r="O50" s="176"/>
      <c r="P50" s="176"/>
      <c r="Q50" s="178"/>
      <c r="R50" s="4"/>
      <c r="V50" s="5"/>
    </row>
    <row r="51" spans="1:22" ht="13.5" thickBot="1">
      <c r="A51" s="208" t="s">
        <v>19</v>
      </c>
      <c r="B51" s="209"/>
      <c r="C51" s="179">
        <v>0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1"/>
      <c r="N51" s="179">
        <v>0</v>
      </c>
      <c r="O51" s="180"/>
      <c r="P51" s="180"/>
      <c r="Q51" s="212"/>
      <c r="R51" s="4"/>
      <c r="V51" s="5"/>
    </row>
  </sheetData>
  <sheetProtection/>
  <mergeCells count="63">
    <mergeCell ref="A1:B1"/>
    <mergeCell ref="A3:AH3"/>
    <mergeCell ref="A47:B47"/>
    <mergeCell ref="C45:Q45"/>
    <mergeCell ref="A45:B45"/>
    <mergeCell ref="A44:B44"/>
    <mergeCell ref="C44:Q44"/>
    <mergeCell ref="C47:Q47"/>
    <mergeCell ref="C46:Q46"/>
    <mergeCell ref="A43:B43"/>
    <mergeCell ref="C48:M48"/>
    <mergeCell ref="N50:Q50"/>
    <mergeCell ref="N49:Q49"/>
    <mergeCell ref="C49:M49"/>
    <mergeCell ref="N48:Q48"/>
    <mergeCell ref="C50:M50"/>
    <mergeCell ref="A2:B2"/>
    <mergeCell ref="A4:AH4"/>
    <mergeCell ref="A5:A8"/>
    <mergeCell ref="B5:B8"/>
    <mergeCell ref="C5:L5"/>
    <mergeCell ref="M5:N6"/>
    <mergeCell ref="L7:L8"/>
    <mergeCell ref="M7:N7"/>
    <mergeCell ref="W7:AB7"/>
    <mergeCell ref="AC7:AH7"/>
    <mergeCell ref="AJ5:AJ8"/>
    <mergeCell ref="C6:H6"/>
    <mergeCell ref="I6:L6"/>
    <mergeCell ref="C7:E7"/>
    <mergeCell ref="F7:H7"/>
    <mergeCell ref="I7:I8"/>
    <mergeCell ref="AC5:AH6"/>
    <mergeCell ref="AI5:AI8"/>
    <mergeCell ref="J7:J8"/>
    <mergeCell ref="K7:K8"/>
    <mergeCell ref="O5:O8"/>
    <mergeCell ref="P5:P8"/>
    <mergeCell ref="Q5:V7"/>
    <mergeCell ref="W5:AB6"/>
    <mergeCell ref="A51:B51"/>
    <mergeCell ref="C51:M51"/>
    <mergeCell ref="N51:Q51"/>
    <mergeCell ref="A50:B50"/>
    <mergeCell ref="A49:B49"/>
    <mergeCell ref="A48:B48"/>
    <mergeCell ref="AC40:AF40"/>
    <mergeCell ref="A39:B39"/>
    <mergeCell ref="C40:E40"/>
    <mergeCell ref="F40:H40"/>
    <mergeCell ref="J40:L40"/>
    <mergeCell ref="M40:N40"/>
    <mergeCell ref="Q40:T40"/>
    <mergeCell ref="AG40:AH40"/>
    <mergeCell ref="J41:N41"/>
    <mergeCell ref="Q41:V41"/>
    <mergeCell ref="W41:AB41"/>
    <mergeCell ref="AC41:AH41"/>
    <mergeCell ref="A46:B46"/>
    <mergeCell ref="U40:V40"/>
    <mergeCell ref="W40:Z40"/>
    <mergeCell ref="C43:V43"/>
    <mergeCell ref="AA40:AB40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4" sqref="A4:AH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125" style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53" t="s">
        <v>39</v>
      </c>
      <c r="B1" s="153"/>
    </row>
    <row r="2" spans="1:2" ht="36.75" customHeight="1">
      <c r="A2" s="153" t="s">
        <v>39</v>
      </c>
      <c r="B2" s="153"/>
    </row>
    <row r="3" spans="1:36" ht="43.5" customHeight="1" thickBot="1">
      <c r="A3" s="250" t="s">
        <v>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68"/>
      <c r="AJ3" s="68"/>
    </row>
    <row r="4" spans="1:36" ht="26.25" customHeight="1" thickBot="1">
      <c r="A4" s="182" t="s">
        <v>217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69"/>
      <c r="AJ4" s="70"/>
    </row>
    <row r="5" spans="1:36" ht="12.75" customHeight="1" thickBot="1">
      <c r="A5" s="258" t="s">
        <v>23</v>
      </c>
      <c r="B5" s="258" t="s">
        <v>24</v>
      </c>
      <c r="C5" s="157" t="s">
        <v>7</v>
      </c>
      <c r="D5" s="158"/>
      <c r="E5" s="158"/>
      <c r="F5" s="158"/>
      <c r="G5" s="158"/>
      <c r="H5" s="158"/>
      <c r="I5" s="158"/>
      <c r="J5" s="158"/>
      <c r="K5" s="158"/>
      <c r="L5" s="207"/>
      <c r="M5" s="261" t="s">
        <v>10</v>
      </c>
      <c r="N5" s="262"/>
      <c r="O5" s="220" t="s">
        <v>48</v>
      </c>
      <c r="P5" s="195" t="s">
        <v>47</v>
      </c>
      <c r="Q5" s="160" t="s">
        <v>1</v>
      </c>
      <c r="R5" s="161"/>
      <c r="S5" s="161"/>
      <c r="T5" s="161"/>
      <c r="U5" s="161"/>
      <c r="V5" s="184"/>
      <c r="W5" s="160" t="s">
        <v>0</v>
      </c>
      <c r="X5" s="161"/>
      <c r="Y5" s="161"/>
      <c r="Z5" s="161"/>
      <c r="AA5" s="161"/>
      <c r="AB5" s="184"/>
      <c r="AC5" s="160" t="s">
        <v>32</v>
      </c>
      <c r="AD5" s="161"/>
      <c r="AE5" s="161"/>
      <c r="AF5" s="161"/>
      <c r="AG5" s="161"/>
      <c r="AH5" s="184"/>
      <c r="AI5" s="257" t="s">
        <v>31</v>
      </c>
      <c r="AJ5" s="213" t="s">
        <v>25</v>
      </c>
    </row>
    <row r="6" spans="1:36" ht="12.75" customHeight="1" thickBot="1">
      <c r="A6" s="259"/>
      <c r="B6" s="259"/>
      <c r="C6" s="157" t="s">
        <v>36</v>
      </c>
      <c r="D6" s="158"/>
      <c r="E6" s="158"/>
      <c r="F6" s="158"/>
      <c r="G6" s="158"/>
      <c r="H6" s="207"/>
      <c r="I6" s="157" t="s">
        <v>35</v>
      </c>
      <c r="J6" s="158"/>
      <c r="K6" s="158"/>
      <c r="L6" s="207"/>
      <c r="M6" s="263"/>
      <c r="N6" s="264"/>
      <c r="O6" s="255"/>
      <c r="P6" s="196"/>
      <c r="Q6" s="185"/>
      <c r="R6" s="186"/>
      <c r="S6" s="186"/>
      <c r="T6" s="186"/>
      <c r="U6" s="186"/>
      <c r="V6" s="187"/>
      <c r="W6" s="188"/>
      <c r="X6" s="189"/>
      <c r="Y6" s="189"/>
      <c r="Z6" s="189"/>
      <c r="AA6" s="189"/>
      <c r="AB6" s="190"/>
      <c r="AC6" s="188"/>
      <c r="AD6" s="189"/>
      <c r="AE6" s="189"/>
      <c r="AF6" s="189"/>
      <c r="AG6" s="189"/>
      <c r="AH6" s="190"/>
      <c r="AI6" s="163"/>
      <c r="AJ6" s="214"/>
    </row>
    <row r="7" spans="1:36" ht="13.5" thickBot="1">
      <c r="A7" s="259"/>
      <c r="B7" s="259"/>
      <c r="C7" s="157" t="s">
        <v>4</v>
      </c>
      <c r="D7" s="158"/>
      <c r="E7" s="207"/>
      <c r="F7" s="157" t="s">
        <v>5</v>
      </c>
      <c r="G7" s="158"/>
      <c r="H7" s="207"/>
      <c r="I7" s="257" t="s">
        <v>37</v>
      </c>
      <c r="J7" s="257" t="s">
        <v>14</v>
      </c>
      <c r="K7" s="257" t="s">
        <v>15</v>
      </c>
      <c r="L7" s="257" t="s">
        <v>40</v>
      </c>
      <c r="M7" s="265" t="s">
        <v>13</v>
      </c>
      <c r="N7" s="266"/>
      <c r="O7" s="255"/>
      <c r="P7" s="196"/>
      <c r="Q7" s="188"/>
      <c r="R7" s="189"/>
      <c r="S7" s="189"/>
      <c r="T7" s="189"/>
      <c r="U7" s="189"/>
      <c r="V7" s="190"/>
      <c r="W7" s="265" t="s">
        <v>30</v>
      </c>
      <c r="X7" s="219"/>
      <c r="Y7" s="219"/>
      <c r="Z7" s="219"/>
      <c r="AA7" s="219"/>
      <c r="AB7" s="266"/>
      <c r="AC7" s="265" t="s">
        <v>30</v>
      </c>
      <c r="AD7" s="219"/>
      <c r="AE7" s="219"/>
      <c r="AF7" s="219"/>
      <c r="AG7" s="219"/>
      <c r="AH7" s="266"/>
      <c r="AI7" s="163"/>
      <c r="AJ7" s="215"/>
    </row>
    <row r="8" spans="1:36" ht="24.75" thickBot="1">
      <c r="A8" s="260"/>
      <c r="B8" s="260"/>
      <c r="C8" s="36" t="s">
        <v>37</v>
      </c>
      <c r="D8" s="35" t="s">
        <v>14</v>
      </c>
      <c r="E8" s="35" t="s">
        <v>15</v>
      </c>
      <c r="F8" s="73" t="s">
        <v>37</v>
      </c>
      <c r="G8" s="37" t="s">
        <v>14</v>
      </c>
      <c r="H8" s="35" t="s">
        <v>15</v>
      </c>
      <c r="I8" s="198"/>
      <c r="J8" s="198"/>
      <c r="K8" s="198"/>
      <c r="L8" s="198"/>
      <c r="M8" s="36" t="s">
        <v>4</v>
      </c>
      <c r="N8" s="74" t="s">
        <v>5</v>
      </c>
      <c r="O8" s="256"/>
      <c r="P8" s="197"/>
      <c r="Q8" s="73" t="s">
        <v>2</v>
      </c>
      <c r="R8" s="75" t="s">
        <v>3</v>
      </c>
      <c r="S8" s="75" t="s">
        <v>11</v>
      </c>
      <c r="T8" s="75" t="s">
        <v>14</v>
      </c>
      <c r="U8" s="75" t="s">
        <v>28</v>
      </c>
      <c r="V8" s="76" t="s">
        <v>15</v>
      </c>
      <c r="W8" s="36" t="s">
        <v>2</v>
      </c>
      <c r="X8" s="37" t="s">
        <v>3</v>
      </c>
      <c r="Y8" s="37" t="s">
        <v>11</v>
      </c>
      <c r="Z8" s="37" t="s">
        <v>14</v>
      </c>
      <c r="AA8" s="37" t="s">
        <v>28</v>
      </c>
      <c r="AB8" s="35" t="s">
        <v>15</v>
      </c>
      <c r="AC8" s="36" t="s">
        <v>2</v>
      </c>
      <c r="AD8" s="37" t="s">
        <v>3</v>
      </c>
      <c r="AE8" s="37" t="s">
        <v>11</v>
      </c>
      <c r="AF8" s="37" t="s">
        <v>14</v>
      </c>
      <c r="AG8" s="37" t="s">
        <v>28</v>
      </c>
      <c r="AH8" s="35" t="s">
        <v>15</v>
      </c>
      <c r="AI8" s="198"/>
      <c r="AJ8" s="216"/>
    </row>
    <row r="9" spans="1:36" ht="24">
      <c r="A9" s="11">
        <v>1</v>
      </c>
      <c r="B9" s="10" t="s">
        <v>153</v>
      </c>
      <c r="C9" s="12">
        <v>2.5</v>
      </c>
      <c r="D9" s="13"/>
      <c r="E9" s="15"/>
      <c r="F9" s="12">
        <v>1</v>
      </c>
      <c r="G9" s="23"/>
      <c r="H9" s="14"/>
      <c r="I9" s="77">
        <f aca="true" t="shared" si="0" ref="I9:K38">C9+F9</f>
        <v>3.5</v>
      </c>
      <c r="J9" s="82">
        <f t="shared" si="0"/>
        <v>0</v>
      </c>
      <c r="K9" s="78">
        <f t="shared" si="0"/>
        <v>0</v>
      </c>
      <c r="L9" s="11">
        <f aca="true" t="shared" si="1" ref="L9:L38">SUM(I9:K9)</f>
        <v>3.5</v>
      </c>
      <c r="M9" s="47"/>
      <c r="N9" s="44" t="s">
        <v>154</v>
      </c>
      <c r="O9" s="123">
        <f aca="true" t="shared" si="2" ref="O9:O38">SUM(Q9:T9)</f>
        <v>60</v>
      </c>
      <c r="P9" s="71">
        <f aca="true" t="shared" si="3" ref="P9:P38">SUM(Q9:V9)</f>
        <v>105</v>
      </c>
      <c r="Q9" s="79">
        <f aca="true" t="shared" si="4" ref="Q9:V38">W9+AC9</f>
        <v>30</v>
      </c>
      <c r="R9" s="80">
        <f t="shared" si="4"/>
        <v>30</v>
      </c>
      <c r="S9" s="80">
        <f t="shared" si="4"/>
        <v>0</v>
      </c>
      <c r="T9" s="80">
        <f t="shared" si="4"/>
        <v>0</v>
      </c>
      <c r="U9" s="80">
        <f t="shared" si="4"/>
        <v>45</v>
      </c>
      <c r="V9" s="81">
        <f t="shared" si="4"/>
        <v>0</v>
      </c>
      <c r="W9" s="12">
        <v>20</v>
      </c>
      <c r="X9" s="13">
        <v>20</v>
      </c>
      <c r="Y9" s="13"/>
      <c r="Z9" s="13"/>
      <c r="AA9" s="13">
        <v>35</v>
      </c>
      <c r="AB9" s="14"/>
      <c r="AC9" s="12">
        <v>10</v>
      </c>
      <c r="AD9" s="15">
        <v>10</v>
      </c>
      <c r="AE9" s="15"/>
      <c r="AF9" s="15"/>
      <c r="AG9" s="13">
        <v>10</v>
      </c>
      <c r="AH9" s="14"/>
      <c r="AI9" s="10" t="s">
        <v>214</v>
      </c>
      <c r="AJ9" s="130" t="s">
        <v>155</v>
      </c>
    </row>
    <row r="10" spans="1:36" ht="24">
      <c r="A10" s="83">
        <v>2</v>
      </c>
      <c r="B10" s="8" t="s">
        <v>156</v>
      </c>
      <c r="C10" s="52"/>
      <c r="D10" s="54"/>
      <c r="E10" s="55"/>
      <c r="F10" s="52"/>
      <c r="G10" s="16"/>
      <c r="H10" s="49"/>
      <c r="I10" s="84">
        <f t="shared" si="0"/>
        <v>0</v>
      </c>
      <c r="J10" s="88">
        <f t="shared" si="0"/>
        <v>0</v>
      </c>
      <c r="K10" s="106">
        <f t="shared" si="0"/>
        <v>0</v>
      </c>
      <c r="L10" s="83">
        <f t="shared" si="1"/>
        <v>0</v>
      </c>
      <c r="M10" s="59"/>
      <c r="N10" s="53" t="s">
        <v>157</v>
      </c>
      <c r="O10" s="124">
        <f t="shared" si="2"/>
        <v>0</v>
      </c>
      <c r="P10" s="72">
        <f t="shared" si="3"/>
        <v>0</v>
      </c>
      <c r="Q10" s="85">
        <f t="shared" si="4"/>
        <v>0</v>
      </c>
      <c r="R10" s="86">
        <f t="shared" si="4"/>
        <v>0</v>
      </c>
      <c r="S10" s="86">
        <f t="shared" si="4"/>
        <v>0</v>
      </c>
      <c r="T10" s="86">
        <f t="shared" si="4"/>
        <v>0</v>
      </c>
      <c r="U10" s="86">
        <f t="shared" si="4"/>
        <v>0</v>
      </c>
      <c r="V10" s="87">
        <f t="shared" si="4"/>
        <v>0</v>
      </c>
      <c r="W10" s="52"/>
      <c r="X10" s="54"/>
      <c r="Y10" s="54"/>
      <c r="Z10" s="54"/>
      <c r="AA10" s="54"/>
      <c r="AB10" s="49"/>
      <c r="AC10" s="52"/>
      <c r="AD10" s="54"/>
      <c r="AE10" s="55"/>
      <c r="AF10" s="55"/>
      <c r="AG10" s="54"/>
      <c r="AH10" s="49"/>
      <c r="AI10" s="131" t="s">
        <v>122</v>
      </c>
      <c r="AJ10" s="32" t="s">
        <v>158</v>
      </c>
    </row>
    <row r="11" spans="1:36" ht="12.75">
      <c r="A11" s="83">
        <v>3</v>
      </c>
      <c r="B11" s="132" t="s">
        <v>159</v>
      </c>
      <c r="C11" s="52"/>
      <c r="D11" s="54"/>
      <c r="E11" s="55"/>
      <c r="F11" s="52">
        <v>1.5</v>
      </c>
      <c r="G11" s="16"/>
      <c r="H11" s="49"/>
      <c r="I11" s="84">
        <v>1.5</v>
      </c>
      <c r="J11" s="88">
        <f t="shared" si="0"/>
        <v>0</v>
      </c>
      <c r="K11" s="106">
        <f t="shared" si="0"/>
        <v>0</v>
      </c>
      <c r="L11" s="83">
        <f t="shared" si="1"/>
        <v>1.5</v>
      </c>
      <c r="M11" s="61"/>
      <c r="N11" s="122" t="s">
        <v>154</v>
      </c>
      <c r="O11" s="124">
        <f t="shared" si="2"/>
        <v>25</v>
      </c>
      <c r="P11" s="72">
        <f t="shared" si="3"/>
        <v>45</v>
      </c>
      <c r="Q11" s="85">
        <f t="shared" si="4"/>
        <v>15</v>
      </c>
      <c r="R11" s="86">
        <f t="shared" si="4"/>
        <v>10</v>
      </c>
      <c r="S11" s="86">
        <f t="shared" si="4"/>
        <v>0</v>
      </c>
      <c r="T11" s="86">
        <f t="shared" si="4"/>
        <v>0</v>
      </c>
      <c r="U11" s="86">
        <f t="shared" si="4"/>
        <v>20</v>
      </c>
      <c r="V11" s="87">
        <f t="shared" si="4"/>
        <v>0</v>
      </c>
      <c r="W11" s="52"/>
      <c r="X11" s="54"/>
      <c r="Y11" s="54"/>
      <c r="Z11" s="54"/>
      <c r="AA11" s="54"/>
      <c r="AB11" s="49"/>
      <c r="AC11" s="52">
        <v>15</v>
      </c>
      <c r="AD11" s="55">
        <v>10</v>
      </c>
      <c r="AE11" s="55"/>
      <c r="AF11" s="55"/>
      <c r="AG11" s="54">
        <v>20</v>
      </c>
      <c r="AH11" s="55"/>
      <c r="AI11" s="131" t="s">
        <v>86</v>
      </c>
      <c r="AJ11" s="32" t="s">
        <v>160</v>
      </c>
    </row>
    <row r="12" spans="1:36" ht="24">
      <c r="A12" s="83">
        <v>4</v>
      </c>
      <c r="B12" s="132" t="s">
        <v>161</v>
      </c>
      <c r="C12" s="52"/>
      <c r="D12" s="54"/>
      <c r="E12" s="55"/>
      <c r="F12" s="52">
        <v>1.5</v>
      </c>
      <c r="G12" s="16"/>
      <c r="H12" s="49"/>
      <c r="I12" s="84">
        <f t="shared" si="0"/>
        <v>1.5</v>
      </c>
      <c r="J12" s="88">
        <f t="shared" si="0"/>
        <v>0</v>
      </c>
      <c r="K12" s="106">
        <f t="shared" si="0"/>
        <v>0</v>
      </c>
      <c r="L12" s="83">
        <f t="shared" si="1"/>
        <v>1.5</v>
      </c>
      <c r="M12" s="61"/>
      <c r="N12" s="53" t="s">
        <v>154</v>
      </c>
      <c r="O12" s="124">
        <f t="shared" si="2"/>
        <v>35</v>
      </c>
      <c r="P12" s="72">
        <f t="shared" si="3"/>
        <v>45</v>
      </c>
      <c r="Q12" s="85">
        <f t="shared" si="4"/>
        <v>10</v>
      </c>
      <c r="R12" s="86">
        <f t="shared" si="4"/>
        <v>0</v>
      </c>
      <c r="S12" s="86">
        <f t="shared" si="4"/>
        <v>25</v>
      </c>
      <c r="T12" s="86">
        <f t="shared" si="4"/>
        <v>0</v>
      </c>
      <c r="U12" s="86">
        <f t="shared" si="4"/>
        <v>10</v>
      </c>
      <c r="V12" s="87">
        <f t="shared" si="4"/>
        <v>0</v>
      </c>
      <c r="W12" s="52"/>
      <c r="X12" s="54"/>
      <c r="Y12" s="54"/>
      <c r="Z12" s="54"/>
      <c r="AA12" s="54"/>
      <c r="AB12" s="49"/>
      <c r="AC12" s="52">
        <v>10</v>
      </c>
      <c r="AD12" s="54"/>
      <c r="AE12" s="55">
        <v>25</v>
      </c>
      <c r="AF12" s="55"/>
      <c r="AG12" s="54">
        <v>10</v>
      </c>
      <c r="AH12" s="55"/>
      <c r="AI12" s="131" t="s">
        <v>162</v>
      </c>
      <c r="AJ12" s="32" t="s">
        <v>163</v>
      </c>
    </row>
    <row r="13" spans="1:36" ht="24">
      <c r="A13" s="83">
        <v>5</v>
      </c>
      <c r="B13" s="132" t="s">
        <v>164</v>
      </c>
      <c r="C13" s="52"/>
      <c r="D13" s="54"/>
      <c r="E13" s="55"/>
      <c r="F13" s="52">
        <v>1.5</v>
      </c>
      <c r="G13" s="16"/>
      <c r="H13" s="49"/>
      <c r="I13" s="84">
        <f t="shared" si="0"/>
        <v>1.5</v>
      </c>
      <c r="J13" s="88">
        <f t="shared" si="0"/>
        <v>0</v>
      </c>
      <c r="K13" s="106">
        <f t="shared" si="0"/>
        <v>0</v>
      </c>
      <c r="L13" s="83">
        <f t="shared" si="1"/>
        <v>1.5</v>
      </c>
      <c r="M13" s="61"/>
      <c r="N13" s="53" t="s">
        <v>154</v>
      </c>
      <c r="O13" s="124">
        <f t="shared" si="2"/>
        <v>30</v>
      </c>
      <c r="P13" s="72">
        <f t="shared" si="3"/>
        <v>45</v>
      </c>
      <c r="Q13" s="85">
        <f t="shared" si="4"/>
        <v>15</v>
      </c>
      <c r="R13" s="86">
        <f t="shared" si="4"/>
        <v>0</v>
      </c>
      <c r="S13" s="86">
        <f t="shared" si="4"/>
        <v>15</v>
      </c>
      <c r="T13" s="86">
        <f t="shared" si="4"/>
        <v>0</v>
      </c>
      <c r="U13" s="86">
        <f t="shared" si="4"/>
        <v>15</v>
      </c>
      <c r="V13" s="87">
        <f t="shared" si="4"/>
        <v>0</v>
      </c>
      <c r="W13" s="52"/>
      <c r="X13" s="54"/>
      <c r="Y13" s="54"/>
      <c r="Z13" s="54"/>
      <c r="AA13" s="54"/>
      <c r="AB13" s="49"/>
      <c r="AC13" s="52">
        <v>15</v>
      </c>
      <c r="AD13" s="54"/>
      <c r="AE13" s="55">
        <v>15</v>
      </c>
      <c r="AF13" s="55"/>
      <c r="AG13" s="54">
        <v>15</v>
      </c>
      <c r="AH13" s="55"/>
      <c r="AI13" s="131" t="s">
        <v>122</v>
      </c>
      <c r="AJ13" s="32" t="s">
        <v>158</v>
      </c>
    </row>
    <row r="14" spans="1:36" ht="24">
      <c r="A14" s="83">
        <v>6</v>
      </c>
      <c r="B14" s="133" t="s">
        <v>165</v>
      </c>
      <c r="C14" s="52">
        <v>3</v>
      </c>
      <c r="D14" s="54"/>
      <c r="E14" s="55"/>
      <c r="F14" s="52">
        <v>0.5</v>
      </c>
      <c r="G14" s="16"/>
      <c r="H14" s="49"/>
      <c r="I14" s="84">
        <f t="shared" si="0"/>
        <v>3.5</v>
      </c>
      <c r="J14" s="88">
        <f t="shared" si="0"/>
        <v>0</v>
      </c>
      <c r="K14" s="106">
        <f t="shared" si="0"/>
        <v>0</v>
      </c>
      <c r="L14" s="83">
        <f t="shared" si="1"/>
        <v>3.5</v>
      </c>
      <c r="M14" s="61"/>
      <c r="N14" s="53" t="s">
        <v>154</v>
      </c>
      <c r="O14" s="124">
        <f t="shared" si="2"/>
        <v>90</v>
      </c>
      <c r="P14" s="72">
        <f t="shared" si="3"/>
        <v>105</v>
      </c>
      <c r="Q14" s="85">
        <f t="shared" si="4"/>
        <v>0</v>
      </c>
      <c r="R14" s="86">
        <f t="shared" si="4"/>
        <v>30</v>
      </c>
      <c r="S14" s="86">
        <f t="shared" si="4"/>
        <v>60</v>
      </c>
      <c r="T14" s="86">
        <f t="shared" si="4"/>
        <v>0</v>
      </c>
      <c r="U14" s="86">
        <f t="shared" si="4"/>
        <v>15</v>
      </c>
      <c r="V14" s="87">
        <f t="shared" si="4"/>
        <v>0</v>
      </c>
      <c r="W14" s="52"/>
      <c r="X14" s="54">
        <v>30</v>
      </c>
      <c r="Y14" s="54">
        <v>50</v>
      </c>
      <c r="Z14" s="54"/>
      <c r="AA14" s="54">
        <v>10</v>
      </c>
      <c r="AB14" s="49"/>
      <c r="AC14" s="52"/>
      <c r="AD14" s="54"/>
      <c r="AE14" s="55">
        <v>10</v>
      </c>
      <c r="AF14" s="55"/>
      <c r="AG14" s="54">
        <v>5</v>
      </c>
      <c r="AH14" s="55"/>
      <c r="AI14" s="131" t="s">
        <v>70</v>
      </c>
      <c r="AJ14" s="32" t="s">
        <v>71</v>
      </c>
    </row>
    <row r="15" spans="1:36" ht="24">
      <c r="A15" s="83">
        <v>7</v>
      </c>
      <c r="B15" s="133" t="s">
        <v>166</v>
      </c>
      <c r="C15" s="52">
        <v>2</v>
      </c>
      <c r="D15" s="54"/>
      <c r="E15" s="55"/>
      <c r="F15" s="52"/>
      <c r="G15" s="16"/>
      <c r="H15" s="55"/>
      <c r="I15" s="84">
        <f t="shared" si="0"/>
        <v>2</v>
      </c>
      <c r="J15" s="88">
        <f t="shared" si="0"/>
        <v>0</v>
      </c>
      <c r="K15" s="106">
        <f t="shared" si="0"/>
        <v>0</v>
      </c>
      <c r="L15" s="83">
        <f t="shared" si="1"/>
        <v>2</v>
      </c>
      <c r="M15" s="59" t="s">
        <v>157</v>
      </c>
      <c r="N15" s="53"/>
      <c r="O15" s="124">
        <f t="shared" si="2"/>
        <v>45</v>
      </c>
      <c r="P15" s="72">
        <f t="shared" si="3"/>
        <v>60</v>
      </c>
      <c r="Q15" s="85">
        <f t="shared" si="4"/>
        <v>15</v>
      </c>
      <c r="R15" s="86">
        <f t="shared" si="4"/>
        <v>15</v>
      </c>
      <c r="S15" s="86">
        <f t="shared" si="4"/>
        <v>15</v>
      </c>
      <c r="T15" s="86">
        <f t="shared" si="4"/>
        <v>0</v>
      </c>
      <c r="U15" s="86">
        <f t="shared" si="4"/>
        <v>15</v>
      </c>
      <c r="V15" s="87">
        <f t="shared" si="4"/>
        <v>0</v>
      </c>
      <c r="W15" s="52">
        <v>15</v>
      </c>
      <c r="X15" s="54">
        <v>15</v>
      </c>
      <c r="Y15" s="54">
        <v>15</v>
      </c>
      <c r="Z15" s="54"/>
      <c r="AA15" s="54">
        <v>15</v>
      </c>
      <c r="AB15" s="49"/>
      <c r="AC15" s="52"/>
      <c r="AD15" s="54"/>
      <c r="AE15" s="55"/>
      <c r="AF15" s="55"/>
      <c r="AG15" s="54"/>
      <c r="AH15" s="55"/>
      <c r="AI15" s="131" t="s">
        <v>167</v>
      </c>
      <c r="AJ15" s="32" t="s">
        <v>168</v>
      </c>
    </row>
    <row r="16" spans="1:36" ht="24">
      <c r="A16" s="83">
        <v>8</v>
      </c>
      <c r="B16" s="133" t="s">
        <v>169</v>
      </c>
      <c r="C16" s="52"/>
      <c r="D16" s="54"/>
      <c r="E16" s="55"/>
      <c r="F16" s="52">
        <v>3.5</v>
      </c>
      <c r="G16" s="16"/>
      <c r="H16" s="55"/>
      <c r="I16" s="84">
        <f t="shared" si="0"/>
        <v>3.5</v>
      </c>
      <c r="J16" s="88">
        <f t="shared" si="0"/>
        <v>0</v>
      </c>
      <c r="K16" s="106">
        <f t="shared" si="0"/>
        <v>0</v>
      </c>
      <c r="L16" s="83">
        <f t="shared" si="1"/>
        <v>3.5</v>
      </c>
      <c r="M16" s="59"/>
      <c r="N16" s="53" t="s">
        <v>157</v>
      </c>
      <c r="O16" s="124">
        <f t="shared" si="2"/>
        <v>60</v>
      </c>
      <c r="P16" s="72">
        <f t="shared" si="3"/>
        <v>105</v>
      </c>
      <c r="Q16" s="85">
        <f t="shared" si="4"/>
        <v>30</v>
      </c>
      <c r="R16" s="86">
        <f t="shared" si="4"/>
        <v>0</v>
      </c>
      <c r="S16" s="86">
        <f t="shared" si="4"/>
        <v>30</v>
      </c>
      <c r="T16" s="86">
        <f t="shared" si="4"/>
        <v>0</v>
      </c>
      <c r="U16" s="86">
        <f t="shared" si="4"/>
        <v>45</v>
      </c>
      <c r="V16" s="87">
        <f t="shared" si="4"/>
        <v>0</v>
      </c>
      <c r="W16" s="52"/>
      <c r="X16" s="54"/>
      <c r="Y16" s="54"/>
      <c r="Z16" s="54"/>
      <c r="AA16" s="54"/>
      <c r="AB16" s="49"/>
      <c r="AC16" s="52">
        <v>30</v>
      </c>
      <c r="AD16" s="17"/>
      <c r="AE16" s="54">
        <v>30</v>
      </c>
      <c r="AF16" s="54"/>
      <c r="AG16" s="54">
        <v>45</v>
      </c>
      <c r="AH16" s="55"/>
      <c r="AI16" s="131" t="s">
        <v>170</v>
      </c>
      <c r="AJ16" s="32" t="s">
        <v>171</v>
      </c>
    </row>
    <row r="17" spans="1:36" ht="24">
      <c r="A17" s="83">
        <v>9</v>
      </c>
      <c r="B17" s="133" t="s">
        <v>172</v>
      </c>
      <c r="C17" s="52">
        <v>3.5</v>
      </c>
      <c r="D17" s="54"/>
      <c r="E17" s="55"/>
      <c r="F17" s="52"/>
      <c r="G17" s="16"/>
      <c r="H17" s="55"/>
      <c r="I17" s="84">
        <f t="shared" si="0"/>
        <v>3.5</v>
      </c>
      <c r="J17" s="88">
        <f t="shared" si="0"/>
        <v>0</v>
      </c>
      <c r="K17" s="106">
        <f t="shared" si="0"/>
        <v>0</v>
      </c>
      <c r="L17" s="83">
        <f t="shared" si="1"/>
        <v>3.5</v>
      </c>
      <c r="M17" s="59" t="s">
        <v>157</v>
      </c>
      <c r="N17" s="53"/>
      <c r="O17" s="124">
        <f t="shared" si="2"/>
        <v>60</v>
      </c>
      <c r="P17" s="72">
        <f t="shared" si="3"/>
        <v>105</v>
      </c>
      <c r="Q17" s="85">
        <f t="shared" si="4"/>
        <v>30</v>
      </c>
      <c r="R17" s="86">
        <f t="shared" si="4"/>
        <v>15</v>
      </c>
      <c r="S17" s="86">
        <f t="shared" si="4"/>
        <v>15</v>
      </c>
      <c r="T17" s="86">
        <f t="shared" si="4"/>
        <v>0</v>
      </c>
      <c r="U17" s="86">
        <f t="shared" si="4"/>
        <v>45</v>
      </c>
      <c r="V17" s="87">
        <f t="shared" si="4"/>
        <v>0</v>
      </c>
      <c r="W17" s="52">
        <v>30</v>
      </c>
      <c r="X17" s="54">
        <v>15</v>
      </c>
      <c r="Y17" s="54">
        <v>15</v>
      </c>
      <c r="Z17" s="54"/>
      <c r="AA17" s="54">
        <v>45</v>
      </c>
      <c r="AB17" s="49"/>
      <c r="AC17" s="52"/>
      <c r="AD17" s="17"/>
      <c r="AE17" s="54"/>
      <c r="AF17" s="54"/>
      <c r="AG17" s="54"/>
      <c r="AH17" s="55"/>
      <c r="AI17" s="131" t="s">
        <v>173</v>
      </c>
      <c r="AJ17" s="32" t="s">
        <v>174</v>
      </c>
    </row>
    <row r="18" spans="1:36" ht="24">
      <c r="A18" s="83">
        <v>10</v>
      </c>
      <c r="B18" s="133" t="s">
        <v>175</v>
      </c>
      <c r="C18" s="52">
        <v>1</v>
      </c>
      <c r="D18" s="54"/>
      <c r="E18" s="55"/>
      <c r="F18" s="52">
        <v>0.5</v>
      </c>
      <c r="G18" s="16"/>
      <c r="H18" s="55"/>
      <c r="I18" s="84">
        <f t="shared" si="0"/>
        <v>1.5</v>
      </c>
      <c r="J18" s="88">
        <f t="shared" si="0"/>
        <v>0</v>
      </c>
      <c r="K18" s="106">
        <f t="shared" si="0"/>
        <v>0</v>
      </c>
      <c r="L18" s="83">
        <f t="shared" si="1"/>
        <v>1.5</v>
      </c>
      <c r="M18" s="59" t="s">
        <v>154</v>
      </c>
      <c r="N18" s="53"/>
      <c r="O18" s="124">
        <v>45</v>
      </c>
      <c r="P18" s="72">
        <v>45</v>
      </c>
      <c r="Q18" s="85">
        <f t="shared" si="4"/>
        <v>0</v>
      </c>
      <c r="R18" s="86">
        <f t="shared" si="4"/>
        <v>0</v>
      </c>
      <c r="S18" s="86">
        <v>45</v>
      </c>
      <c r="T18" s="86">
        <f t="shared" si="4"/>
        <v>0</v>
      </c>
      <c r="U18" s="86">
        <v>0</v>
      </c>
      <c r="V18" s="87">
        <f t="shared" si="4"/>
        <v>0</v>
      </c>
      <c r="W18" s="52"/>
      <c r="X18" s="54"/>
      <c r="Y18" s="54">
        <v>30</v>
      </c>
      <c r="Z18" s="54"/>
      <c r="AA18" s="54"/>
      <c r="AB18" s="49"/>
      <c r="AC18" s="52"/>
      <c r="AD18" s="17"/>
      <c r="AE18" s="54">
        <v>15</v>
      </c>
      <c r="AF18" s="54"/>
      <c r="AG18" s="54"/>
      <c r="AH18" s="55"/>
      <c r="AI18" s="8" t="s">
        <v>89</v>
      </c>
      <c r="AJ18" s="32" t="s">
        <v>90</v>
      </c>
    </row>
    <row r="19" spans="1:36" ht="24">
      <c r="A19" s="83">
        <v>11</v>
      </c>
      <c r="B19" s="48" t="s">
        <v>176</v>
      </c>
      <c r="C19" s="52">
        <v>1</v>
      </c>
      <c r="D19" s="54"/>
      <c r="E19" s="55"/>
      <c r="F19" s="52"/>
      <c r="G19" s="16"/>
      <c r="H19" s="55"/>
      <c r="I19" s="84">
        <f t="shared" si="0"/>
        <v>1</v>
      </c>
      <c r="J19" s="88">
        <f t="shared" si="0"/>
        <v>0</v>
      </c>
      <c r="K19" s="106">
        <f t="shared" si="0"/>
        <v>0</v>
      </c>
      <c r="L19" s="83">
        <f t="shared" si="1"/>
        <v>1</v>
      </c>
      <c r="M19" s="59" t="s">
        <v>154</v>
      </c>
      <c r="N19" s="53"/>
      <c r="O19" s="124">
        <f t="shared" si="2"/>
        <v>30</v>
      </c>
      <c r="P19" s="72">
        <f t="shared" si="3"/>
        <v>30</v>
      </c>
      <c r="Q19" s="85">
        <f t="shared" si="4"/>
        <v>0</v>
      </c>
      <c r="R19" s="86">
        <f t="shared" si="4"/>
        <v>0</v>
      </c>
      <c r="S19" s="86">
        <f t="shared" si="4"/>
        <v>30</v>
      </c>
      <c r="T19" s="86">
        <f t="shared" si="4"/>
        <v>0</v>
      </c>
      <c r="U19" s="86">
        <v>0</v>
      </c>
      <c r="V19" s="87">
        <f t="shared" si="4"/>
        <v>0</v>
      </c>
      <c r="W19" s="52"/>
      <c r="X19" s="54"/>
      <c r="Y19" s="54">
        <v>30</v>
      </c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89</v>
      </c>
      <c r="AJ19" s="32" t="s">
        <v>90</v>
      </c>
    </row>
    <row r="20" spans="1:36" ht="24">
      <c r="A20" s="83">
        <v>12</v>
      </c>
      <c r="B20" s="133" t="s">
        <v>177</v>
      </c>
      <c r="C20" s="52">
        <v>1.5</v>
      </c>
      <c r="D20" s="54"/>
      <c r="E20" s="55"/>
      <c r="F20" s="52"/>
      <c r="G20" s="16"/>
      <c r="H20" s="55"/>
      <c r="I20" s="84">
        <f t="shared" si="0"/>
        <v>1.5</v>
      </c>
      <c r="J20" s="88">
        <f t="shared" si="0"/>
        <v>0</v>
      </c>
      <c r="K20" s="106">
        <f t="shared" si="0"/>
        <v>0</v>
      </c>
      <c r="L20" s="83">
        <f t="shared" si="1"/>
        <v>1.5</v>
      </c>
      <c r="M20" s="59" t="s">
        <v>154</v>
      </c>
      <c r="N20" s="53"/>
      <c r="O20" s="124">
        <f t="shared" si="2"/>
        <v>30</v>
      </c>
      <c r="P20" s="72">
        <f t="shared" si="3"/>
        <v>45</v>
      </c>
      <c r="Q20" s="85">
        <f t="shared" si="4"/>
        <v>15</v>
      </c>
      <c r="R20" s="86">
        <v>15</v>
      </c>
      <c r="S20" s="86">
        <v>0</v>
      </c>
      <c r="T20" s="86">
        <f t="shared" si="4"/>
        <v>0</v>
      </c>
      <c r="U20" s="86">
        <f t="shared" si="4"/>
        <v>15</v>
      </c>
      <c r="V20" s="87">
        <f t="shared" si="4"/>
        <v>0</v>
      </c>
      <c r="W20" s="52">
        <v>15</v>
      </c>
      <c r="X20" s="54">
        <v>15</v>
      </c>
      <c r="Y20" s="54"/>
      <c r="Z20" s="54"/>
      <c r="AA20" s="54">
        <v>15</v>
      </c>
      <c r="AB20" s="49"/>
      <c r="AC20" s="52"/>
      <c r="AD20" s="17"/>
      <c r="AE20" s="54"/>
      <c r="AF20" s="54"/>
      <c r="AG20" s="54"/>
      <c r="AH20" s="55"/>
      <c r="AI20" s="8" t="s">
        <v>64</v>
      </c>
      <c r="AJ20" s="32" t="s">
        <v>65</v>
      </c>
    </row>
    <row r="21" spans="1:36" ht="12.75">
      <c r="A21" s="83">
        <v>13</v>
      </c>
      <c r="B21" s="134" t="s">
        <v>178</v>
      </c>
      <c r="C21" s="17"/>
      <c r="D21" s="54"/>
      <c r="E21" s="55"/>
      <c r="F21" s="52"/>
      <c r="G21" s="16"/>
      <c r="H21" s="55"/>
      <c r="I21" s="84">
        <v>0</v>
      </c>
      <c r="J21" s="88">
        <v>0</v>
      </c>
      <c r="K21" s="106">
        <v>0</v>
      </c>
      <c r="L21" s="83">
        <v>0</v>
      </c>
      <c r="M21" s="59"/>
      <c r="N21" s="53"/>
      <c r="O21" s="124">
        <v>0</v>
      </c>
      <c r="P21" s="72">
        <v>0</v>
      </c>
      <c r="Q21" s="85">
        <v>0</v>
      </c>
      <c r="R21" s="86">
        <v>0</v>
      </c>
      <c r="S21" s="86">
        <v>0</v>
      </c>
      <c r="T21" s="86">
        <v>0</v>
      </c>
      <c r="U21" s="86">
        <v>0</v>
      </c>
      <c r="V21" s="87">
        <v>0</v>
      </c>
      <c r="W21" s="52"/>
      <c r="X21" s="54"/>
      <c r="Y21" s="54"/>
      <c r="Z21" s="54"/>
      <c r="AA21" s="54"/>
      <c r="AB21" s="49"/>
      <c r="AC21" s="52"/>
      <c r="AD21" s="17"/>
      <c r="AE21" s="17"/>
      <c r="AF21" s="17"/>
      <c r="AG21" s="54"/>
      <c r="AH21" s="55"/>
      <c r="AI21" s="8"/>
      <c r="AJ21" s="135"/>
    </row>
    <row r="22" spans="1:36" ht="24">
      <c r="A22" s="83">
        <v>14</v>
      </c>
      <c r="B22" s="136" t="s">
        <v>179</v>
      </c>
      <c r="C22" s="17">
        <v>2</v>
      </c>
      <c r="D22" s="54"/>
      <c r="E22" s="55"/>
      <c r="F22" s="52">
        <v>3</v>
      </c>
      <c r="G22" s="54"/>
      <c r="H22" s="55"/>
      <c r="I22" s="84">
        <v>5</v>
      </c>
      <c r="J22" s="88">
        <v>0</v>
      </c>
      <c r="K22" s="106">
        <v>0</v>
      </c>
      <c r="L22" s="83">
        <v>5</v>
      </c>
      <c r="M22" s="59"/>
      <c r="N22" s="53" t="s">
        <v>157</v>
      </c>
      <c r="O22" s="124">
        <v>120</v>
      </c>
      <c r="P22" s="72">
        <v>150</v>
      </c>
      <c r="Q22" s="85">
        <v>30</v>
      </c>
      <c r="R22" s="86">
        <v>30</v>
      </c>
      <c r="S22" s="86">
        <v>60</v>
      </c>
      <c r="T22" s="86">
        <v>0</v>
      </c>
      <c r="U22" s="86">
        <v>30</v>
      </c>
      <c r="V22" s="87">
        <v>0</v>
      </c>
      <c r="W22" s="52">
        <v>15</v>
      </c>
      <c r="X22" s="17">
        <v>10</v>
      </c>
      <c r="Y22" s="17">
        <v>30</v>
      </c>
      <c r="Z22" s="17"/>
      <c r="AA22" s="54">
        <v>5</v>
      </c>
      <c r="AB22" s="49"/>
      <c r="AC22" s="52">
        <v>15</v>
      </c>
      <c r="AD22" s="17">
        <v>20</v>
      </c>
      <c r="AE22" s="17">
        <v>30</v>
      </c>
      <c r="AF22" s="17"/>
      <c r="AG22" s="54">
        <v>25</v>
      </c>
      <c r="AH22" s="55"/>
      <c r="AI22" s="137" t="s">
        <v>70</v>
      </c>
      <c r="AJ22" s="138" t="s">
        <v>71</v>
      </c>
    </row>
    <row r="23" spans="1:36" ht="24">
      <c r="A23" s="83">
        <v>15</v>
      </c>
      <c r="B23" s="60" t="s">
        <v>180</v>
      </c>
      <c r="C23" s="17"/>
      <c r="D23" s="54"/>
      <c r="E23" s="55"/>
      <c r="F23" s="52">
        <v>2.5</v>
      </c>
      <c r="G23" s="54"/>
      <c r="H23" s="55"/>
      <c r="I23" s="84">
        <v>2.5</v>
      </c>
      <c r="J23" s="88">
        <v>0</v>
      </c>
      <c r="K23" s="106">
        <v>0</v>
      </c>
      <c r="L23" s="83">
        <v>2.5</v>
      </c>
      <c r="M23" s="59"/>
      <c r="N23" s="53" t="s">
        <v>157</v>
      </c>
      <c r="O23" s="124">
        <v>45</v>
      </c>
      <c r="P23" s="72">
        <v>75</v>
      </c>
      <c r="Q23" s="85">
        <v>15</v>
      </c>
      <c r="R23" s="86">
        <v>10</v>
      </c>
      <c r="S23" s="86">
        <v>20</v>
      </c>
      <c r="T23" s="86">
        <v>0</v>
      </c>
      <c r="U23" s="86">
        <v>30</v>
      </c>
      <c r="V23" s="87">
        <v>0</v>
      </c>
      <c r="W23" s="52"/>
      <c r="X23" s="17"/>
      <c r="Y23" s="17"/>
      <c r="Z23" s="17"/>
      <c r="AA23" s="54"/>
      <c r="AB23" s="49"/>
      <c r="AC23" s="52">
        <v>15</v>
      </c>
      <c r="AD23" s="17">
        <v>10</v>
      </c>
      <c r="AE23" s="17">
        <v>20</v>
      </c>
      <c r="AF23" s="17"/>
      <c r="AG23" s="54">
        <v>30</v>
      </c>
      <c r="AH23" s="55"/>
      <c r="AI23" s="8" t="s">
        <v>76</v>
      </c>
      <c r="AJ23" s="32" t="s">
        <v>181</v>
      </c>
    </row>
    <row r="24" spans="1:36" ht="24">
      <c r="A24" s="83">
        <v>16</v>
      </c>
      <c r="B24" s="60" t="s">
        <v>182</v>
      </c>
      <c r="C24" s="52">
        <v>1.5</v>
      </c>
      <c r="D24" s="54"/>
      <c r="E24" s="55"/>
      <c r="F24" s="52"/>
      <c r="G24" s="16"/>
      <c r="H24" s="49"/>
      <c r="I24" s="84">
        <v>1.5</v>
      </c>
      <c r="J24" s="88">
        <v>0</v>
      </c>
      <c r="K24" s="106">
        <v>0</v>
      </c>
      <c r="L24" s="83">
        <v>1.5</v>
      </c>
      <c r="M24" s="99" t="s">
        <v>154</v>
      </c>
      <c r="N24" s="53"/>
      <c r="O24" s="124">
        <v>30</v>
      </c>
      <c r="P24" s="72">
        <v>30</v>
      </c>
      <c r="Q24" s="85">
        <v>15</v>
      </c>
      <c r="R24" s="86">
        <v>15</v>
      </c>
      <c r="S24" s="86">
        <v>0</v>
      </c>
      <c r="T24" s="86">
        <v>0</v>
      </c>
      <c r="U24" s="86">
        <v>0</v>
      </c>
      <c r="V24" s="87">
        <v>0</v>
      </c>
      <c r="W24" s="52">
        <v>15</v>
      </c>
      <c r="X24" s="54">
        <v>15</v>
      </c>
      <c r="Y24" s="54"/>
      <c r="Z24" s="54"/>
      <c r="AA24" s="54">
        <v>15</v>
      </c>
      <c r="AB24" s="49"/>
      <c r="AC24" s="52"/>
      <c r="AD24" s="17"/>
      <c r="AE24" s="17"/>
      <c r="AF24" s="17"/>
      <c r="AG24" s="54"/>
      <c r="AH24" s="55"/>
      <c r="AI24" s="8" t="s">
        <v>109</v>
      </c>
      <c r="AJ24" s="138" t="s">
        <v>183</v>
      </c>
    </row>
    <row r="25" spans="1:36" ht="24">
      <c r="A25" s="83">
        <v>17</v>
      </c>
      <c r="B25" s="60" t="s">
        <v>184</v>
      </c>
      <c r="C25" s="17"/>
      <c r="D25" s="54"/>
      <c r="E25" s="55"/>
      <c r="F25" s="52">
        <v>2.5</v>
      </c>
      <c r="G25" s="55"/>
      <c r="H25" s="49"/>
      <c r="I25" s="84">
        <v>2.5</v>
      </c>
      <c r="J25" s="88">
        <v>0</v>
      </c>
      <c r="K25" s="106">
        <v>0</v>
      </c>
      <c r="L25" s="83">
        <v>2.5</v>
      </c>
      <c r="M25" s="59"/>
      <c r="N25" s="53" t="s">
        <v>154</v>
      </c>
      <c r="O25" s="124">
        <v>60</v>
      </c>
      <c r="P25" s="72">
        <v>90</v>
      </c>
      <c r="Q25" s="85">
        <v>15</v>
      </c>
      <c r="R25" s="86">
        <v>15</v>
      </c>
      <c r="S25" s="86">
        <v>30</v>
      </c>
      <c r="T25" s="86">
        <v>0</v>
      </c>
      <c r="U25" s="86">
        <v>15</v>
      </c>
      <c r="V25" s="87">
        <v>0</v>
      </c>
      <c r="W25" s="52"/>
      <c r="X25" s="54"/>
      <c r="Y25" s="54"/>
      <c r="Z25" s="54"/>
      <c r="AA25" s="54"/>
      <c r="AB25" s="49"/>
      <c r="AC25" s="52">
        <v>15</v>
      </c>
      <c r="AD25" s="17">
        <v>15</v>
      </c>
      <c r="AE25" s="17">
        <v>30</v>
      </c>
      <c r="AF25" s="17"/>
      <c r="AG25" s="54">
        <v>15</v>
      </c>
      <c r="AH25" s="55"/>
      <c r="AI25" s="60" t="s">
        <v>70</v>
      </c>
      <c r="AJ25" s="32" t="s">
        <v>71</v>
      </c>
    </row>
    <row r="26" spans="1:36" ht="24">
      <c r="A26" s="83">
        <v>18</v>
      </c>
      <c r="B26" s="60" t="s">
        <v>185</v>
      </c>
      <c r="C26" s="17">
        <v>2.5</v>
      </c>
      <c r="D26" s="54"/>
      <c r="E26" s="55"/>
      <c r="F26" s="52"/>
      <c r="G26" s="54"/>
      <c r="H26" s="49"/>
      <c r="I26" s="84">
        <v>2.5</v>
      </c>
      <c r="J26" s="88">
        <v>0</v>
      </c>
      <c r="K26" s="106">
        <v>0</v>
      </c>
      <c r="L26" s="83">
        <v>2.5</v>
      </c>
      <c r="M26" s="61" t="s">
        <v>154</v>
      </c>
      <c r="N26" s="62"/>
      <c r="O26" s="124">
        <v>60</v>
      </c>
      <c r="P26" s="72">
        <v>90</v>
      </c>
      <c r="Q26" s="85">
        <v>30</v>
      </c>
      <c r="R26" s="86">
        <v>15</v>
      </c>
      <c r="S26" s="86">
        <v>15</v>
      </c>
      <c r="T26" s="86">
        <v>0</v>
      </c>
      <c r="U26" s="86">
        <v>15</v>
      </c>
      <c r="V26" s="87">
        <v>0</v>
      </c>
      <c r="W26" s="52">
        <v>30</v>
      </c>
      <c r="X26" s="54">
        <v>15</v>
      </c>
      <c r="Y26" s="54">
        <v>15</v>
      </c>
      <c r="Z26" s="54"/>
      <c r="AA26" s="54">
        <v>15</v>
      </c>
      <c r="AB26" s="49"/>
      <c r="AC26" s="52"/>
      <c r="AD26" s="17"/>
      <c r="AE26" s="17"/>
      <c r="AF26" s="17"/>
      <c r="AG26" s="54"/>
      <c r="AH26" s="49"/>
      <c r="AI26" s="131" t="s">
        <v>70</v>
      </c>
      <c r="AJ26" s="138" t="s">
        <v>71</v>
      </c>
    </row>
    <row r="27" spans="1:36" ht="24">
      <c r="A27" s="83">
        <v>19</v>
      </c>
      <c r="B27" s="60" t="s">
        <v>186</v>
      </c>
      <c r="C27" s="17">
        <v>2.5</v>
      </c>
      <c r="D27" s="54"/>
      <c r="E27" s="55"/>
      <c r="F27" s="52">
        <v>0.5</v>
      </c>
      <c r="G27" s="54"/>
      <c r="H27" s="49"/>
      <c r="I27" s="84">
        <v>3</v>
      </c>
      <c r="J27" s="88">
        <v>0</v>
      </c>
      <c r="K27" s="106">
        <v>0</v>
      </c>
      <c r="L27" s="83">
        <v>3</v>
      </c>
      <c r="M27" s="59"/>
      <c r="N27" s="53" t="s">
        <v>154</v>
      </c>
      <c r="O27" s="124">
        <v>60</v>
      </c>
      <c r="P27" s="72">
        <v>90</v>
      </c>
      <c r="Q27" s="85">
        <v>25</v>
      </c>
      <c r="R27" s="86">
        <v>0</v>
      </c>
      <c r="S27" s="86">
        <v>35</v>
      </c>
      <c r="T27" s="86">
        <v>0</v>
      </c>
      <c r="U27" s="86">
        <v>30</v>
      </c>
      <c r="V27" s="87">
        <v>0</v>
      </c>
      <c r="W27" s="52">
        <v>25</v>
      </c>
      <c r="X27" s="54"/>
      <c r="Y27" s="54">
        <v>35</v>
      </c>
      <c r="Z27" s="54"/>
      <c r="AA27" s="54">
        <v>30</v>
      </c>
      <c r="AB27" s="49"/>
      <c r="AC27" s="52"/>
      <c r="AD27" s="17"/>
      <c r="AE27" s="17"/>
      <c r="AF27" s="17"/>
      <c r="AG27" s="54"/>
      <c r="AH27" s="49"/>
      <c r="AI27" s="131" t="s">
        <v>64</v>
      </c>
      <c r="AJ27" s="138" t="s">
        <v>65</v>
      </c>
    </row>
    <row r="28" spans="1:36" ht="20.25" customHeight="1">
      <c r="A28" s="83">
        <v>20</v>
      </c>
      <c r="B28" s="60" t="s">
        <v>187</v>
      </c>
      <c r="C28" s="139">
        <v>1.25</v>
      </c>
      <c r="D28" s="54"/>
      <c r="E28" s="55"/>
      <c r="F28" s="52"/>
      <c r="G28" s="16"/>
      <c r="H28" s="49"/>
      <c r="I28" s="140">
        <v>1.25</v>
      </c>
      <c r="J28" s="88">
        <v>0</v>
      </c>
      <c r="K28" s="106">
        <v>0</v>
      </c>
      <c r="L28" s="83">
        <v>1.25</v>
      </c>
      <c r="M28" s="59" t="s">
        <v>154</v>
      </c>
      <c r="N28" s="62"/>
      <c r="O28" s="124">
        <v>25</v>
      </c>
      <c r="P28" s="72">
        <v>25</v>
      </c>
      <c r="Q28" s="85">
        <v>15</v>
      </c>
      <c r="R28" s="86">
        <v>10</v>
      </c>
      <c r="S28" s="86">
        <v>0</v>
      </c>
      <c r="T28" s="86">
        <v>0</v>
      </c>
      <c r="U28" s="141">
        <v>12.5</v>
      </c>
      <c r="V28" s="87">
        <v>0</v>
      </c>
      <c r="W28" s="52">
        <v>15</v>
      </c>
      <c r="X28" s="54">
        <v>10</v>
      </c>
      <c r="Y28" s="54"/>
      <c r="Z28" s="54"/>
      <c r="AA28" s="142">
        <v>12.5</v>
      </c>
      <c r="AB28" s="49"/>
      <c r="AC28" s="52"/>
      <c r="AD28" s="17"/>
      <c r="AE28" s="17"/>
      <c r="AF28" s="17"/>
      <c r="AG28" s="54"/>
      <c r="AH28" s="55"/>
      <c r="AI28" s="8" t="s">
        <v>86</v>
      </c>
      <c r="AJ28" s="32" t="s">
        <v>160</v>
      </c>
    </row>
    <row r="29" spans="1:36" ht="32.25" customHeight="1">
      <c r="A29" s="83">
        <v>21</v>
      </c>
      <c r="B29" s="60" t="s">
        <v>188</v>
      </c>
      <c r="C29" s="139">
        <v>1.25</v>
      </c>
      <c r="D29" s="54"/>
      <c r="E29" s="55"/>
      <c r="F29" s="52"/>
      <c r="G29" s="16"/>
      <c r="H29" s="49"/>
      <c r="I29" s="140">
        <v>1.25</v>
      </c>
      <c r="J29" s="88">
        <v>0</v>
      </c>
      <c r="K29" s="106">
        <v>0</v>
      </c>
      <c r="L29" s="83">
        <v>1.25</v>
      </c>
      <c r="M29" s="59" t="s">
        <v>154</v>
      </c>
      <c r="N29" s="62"/>
      <c r="O29" s="124">
        <v>25</v>
      </c>
      <c r="P29" s="72">
        <v>25</v>
      </c>
      <c r="Q29" s="85">
        <v>15</v>
      </c>
      <c r="R29" s="86">
        <v>5</v>
      </c>
      <c r="S29" s="86">
        <v>5</v>
      </c>
      <c r="T29" s="86">
        <v>0</v>
      </c>
      <c r="U29" s="86">
        <v>12.5</v>
      </c>
      <c r="V29" s="87">
        <v>0</v>
      </c>
      <c r="W29" s="52">
        <v>15</v>
      </c>
      <c r="X29" s="54">
        <v>5</v>
      </c>
      <c r="Y29" s="54">
        <v>5</v>
      </c>
      <c r="Z29" s="54"/>
      <c r="AA29" s="54">
        <v>12.5</v>
      </c>
      <c r="AB29" s="49"/>
      <c r="AC29" s="52"/>
      <c r="AD29" s="17"/>
      <c r="AE29" s="17"/>
      <c r="AF29" s="17"/>
      <c r="AG29" s="54"/>
      <c r="AH29" s="55"/>
      <c r="AI29" s="8" t="s">
        <v>189</v>
      </c>
      <c r="AJ29" s="32" t="s">
        <v>190</v>
      </c>
    </row>
    <row r="30" spans="1:36" ht="21.75" customHeight="1">
      <c r="A30" s="83">
        <v>22</v>
      </c>
      <c r="B30" s="60" t="s">
        <v>191</v>
      </c>
      <c r="C30" s="52"/>
      <c r="D30" s="54"/>
      <c r="E30" s="55"/>
      <c r="F30" s="52">
        <v>1.5</v>
      </c>
      <c r="G30" s="16"/>
      <c r="H30" s="49"/>
      <c r="I30" s="140">
        <v>1.5</v>
      </c>
      <c r="J30" s="88">
        <v>0</v>
      </c>
      <c r="K30" s="106">
        <v>0</v>
      </c>
      <c r="L30" s="83">
        <v>1.5</v>
      </c>
      <c r="M30" s="59"/>
      <c r="N30" s="53" t="s">
        <v>154</v>
      </c>
      <c r="O30" s="124">
        <v>30</v>
      </c>
      <c r="P30" s="72">
        <v>30</v>
      </c>
      <c r="Q30" s="85">
        <v>15</v>
      </c>
      <c r="R30" s="86">
        <v>15</v>
      </c>
      <c r="S30" s="86">
        <v>0</v>
      </c>
      <c r="T30" s="86">
        <v>0</v>
      </c>
      <c r="U30" s="86">
        <v>15</v>
      </c>
      <c r="V30" s="87">
        <v>0</v>
      </c>
      <c r="W30" s="52">
        <v>15</v>
      </c>
      <c r="X30" s="54">
        <v>15</v>
      </c>
      <c r="Y30" s="54"/>
      <c r="Z30" s="54"/>
      <c r="AA30" s="54">
        <v>15</v>
      </c>
      <c r="AB30" s="49"/>
      <c r="AC30" s="52"/>
      <c r="AD30" s="17"/>
      <c r="AE30" s="17"/>
      <c r="AF30" s="17"/>
      <c r="AG30" s="54"/>
      <c r="AH30" s="55"/>
      <c r="AI30" s="8" t="s">
        <v>86</v>
      </c>
      <c r="AJ30" s="32" t="s">
        <v>160</v>
      </c>
    </row>
    <row r="31" spans="1:36" ht="24">
      <c r="A31" s="83">
        <v>23</v>
      </c>
      <c r="B31" s="60" t="s">
        <v>192</v>
      </c>
      <c r="C31" s="52">
        <v>2</v>
      </c>
      <c r="D31" s="54"/>
      <c r="E31" s="49"/>
      <c r="F31" s="17"/>
      <c r="G31" s="54"/>
      <c r="H31" s="55"/>
      <c r="I31" s="84">
        <v>2</v>
      </c>
      <c r="J31" s="88">
        <v>0</v>
      </c>
      <c r="K31" s="106">
        <v>0</v>
      </c>
      <c r="L31" s="83">
        <v>2</v>
      </c>
      <c r="M31" s="59" t="s">
        <v>154</v>
      </c>
      <c r="N31" s="53"/>
      <c r="O31" s="124">
        <v>45</v>
      </c>
      <c r="P31" s="72">
        <v>60</v>
      </c>
      <c r="Q31" s="85">
        <v>20</v>
      </c>
      <c r="R31" s="86">
        <v>20</v>
      </c>
      <c r="S31" s="86">
        <v>5</v>
      </c>
      <c r="T31" s="86">
        <v>0</v>
      </c>
      <c r="U31" s="86">
        <v>15</v>
      </c>
      <c r="V31" s="87">
        <v>0</v>
      </c>
      <c r="W31" s="52">
        <v>20</v>
      </c>
      <c r="X31" s="54">
        <v>20</v>
      </c>
      <c r="Y31" s="54">
        <v>5</v>
      </c>
      <c r="Z31" s="54"/>
      <c r="AA31" s="54">
        <v>15</v>
      </c>
      <c r="AB31" s="49"/>
      <c r="AC31" s="17"/>
      <c r="AD31" s="54"/>
      <c r="AE31" s="54"/>
      <c r="AF31" s="54"/>
      <c r="AG31" s="54"/>
      <c r="AH31" s="55"/>
      <c r="AI31" s="131" t="s">
        <v>70</v>
      </c>
      <c r="AJ31" s="32" t="s">
        <v>71</v>
      </c>
    </row>
    <row r="32" spans="1:36" ht="12.75">
      <c r="A32" s="83">
        <v>24</v>
      </c>
      <c r="B32" s="143" t="s">
        <v>193</v>
      </c>
      <c r="C32" s="64"/>
      <c r="D32" s="54"/>
      <c r="E32" s="55"/>
      <c r="F32" s="52">
        <v>10</v>
      </c>
      <c r="G32" s="54"/>
      <c r="H32" s="49"/>
      <c r="I32" s="84">
        <f t="shared" si="0"/>
        <v>10</v>
      </c>
      <c r="J32" s="88">
        <f t="shared" si="0"/>
        <v>0</v>
      </c>
      <c r="K32" s="106">
        <f t="shared" si="0"/>
        <v>0</v>
      </c>
      <c r="L32" s="83">
        <f t="shared" si="1"/>
        <v>10</v>
      </c>
      <c r="M32" s="59"/>
      <c r="N32" s="53"/>
      <c r="O32" s="124">
        <f t="shared" si="2"/>
        <v>0</v>
      </c>
      <c r="P32" s="72">
        <f t="shared" si="3"/>
        <v>250</v>
      </c>
      <c r="Q32" s="85">
        <f t="shared" si="4"/>
        <v>0</v>
      </c>
      <c r="R32" s="86">
        <f t="shared" si="4"/>
        <v>0</v>
      </c>
      <c r="S32" s="86">
        <f t="shared" si="4"/>
        <v>0</v>
      </c>
      <c r="T32" s="86">
        <f t="shared" si="4"/>
        <v>0</v>
      </c>
      <c r="U32" s="86">
        <f t="shared" si="4"/>
        <v>250</v>
      </c>
      <c r="V32" s="87">
        <f t="shared" si="4"/>
        <v>0</v>
      </c>
      <c r="W32" s="52"/>
      <c r="X32" s="54"/>
      <c r="Y32" s="54"/>
      <c r="Z32" s="54"/>
      <c r="AA32" s="54">
        <v>125</v>
      </c>
      <c r="AB32" s="49"/>
      <c r="AC32" s="17"/>
      <c r="AD32" s="17"/>
      <c r="AE32" s="17"/>
      <c r="AF32" s="17"/>
      <c r="AG32" s="54">
        <v>125</v>
      </c>
      <c r="AH32" s="55"/>
      <c r="AI32" s="65"/>
      <c r="AJ32" s="144"/>
    </row>
    <row r="33" spans="1:36" ht="24">
      <c r="A33" s="83">
        <v>25</v>
      </c>
      <c r="B33" s="143" t="s">
        <v>194</v>
      </c>
      <c r="C33" s="64"/>
      <c r="D33" s="54"/>
      <c r="E33" s="55">
        <v>2.5</v>
      </c>
      <c r="F33" s="52"/>
      <c r="G33" s="54"/>
      <c r="H33" s="49"/>
      <c r="I33" s="84">
        <f t="shared" si="0"/>
        <v>0</v>
      </c>
      <c r="J33" s="88">
        <f t="shared" si="0"/>
        <v>0</v>
      </c>
      <c r="K33" s="106">
        <f>E33+H33</f>
        <v>2.5</v>
      </c>
      <c r="L33" s="83">
        <f t="shared" si="1"/>
        <v>2.5</v>
      </c>
      <c r="M33" s="59"/>
      <c r="N33" s="53"/>
      <c r="O33" s="124">
        <f t="shared" si="2"/>
        <v>0</v>
      </c>
      <c r="P33" s="72">
        <f t="shared" si="3"/>
        <v>70</v>
      </c>
      <c r="Q33" s="85">
        <f t="shared" si="4"/>
        <v>0</v>
      </c>
      <c r="R33" s="86">
        <f t="shared" si="4"/>
        <v>0</v>
      </c>
      <c r="S33" s="86">
        <f t="shared" si="4"/>
        <v>0</v>
      </c>
      <c r="T33" s="86">
        <f t="shared" si="4"/>
        <v>0</v>
      </c>
      <c r="U33" s="86">
        <f t="shared" si="4"/>
        <v>0</v>
      </c>
      <c r="V33" s="87">
        <f t="shared" si="4"/>
        <v>70</v>
      </c>
      <c r="W33" s="52"/>
      <c r="X33" s="54"/>
      <c r="Y33" s="54"/>
      <c r="Z33" s="54"/>
      <c r="AA33" s="54"/>
      <c r="AB33" s="49">
        <v>70</v>
      </c>
      <c r="AC33" s="17"/>
      <c r="AD33" s="17"/>
      <c r="AE33" s="17"/>
      <c r="AF33" s="17"/>
      <c r="AG33" s="54"/>
      <c r="AH33" s="55"/>
      <c r="AI33" s="48" t="s">
        <v>195</v>
      </c>
      <c r="AJ33" s="144" t="s">
        <v>71</v>
      </c>
    </row>
    <row r="34" spans="1:36" ht="12.75">
      <c r="A34" s="83">
        <v>26</v>
      </c>
      <c r="B34" s="60"/>
      <c r="C34" s="64"/>
      <c r="D34" s="54"/>
      <c r="E34" s="55"/>
      <c r="F34" s="52"/>
      <c r="G34" s="16"/>
      <c r="H34" s="49"/>
      <c r="I34" s="84">
        <f t="shared" si="0"/>
        <v>0</v>
      </c>
      <c r="J34" s="88">
        <f t="shared" si="0"/>
        <v>0</v>
      </c>
      <c r="K34" s="106">
        <f t="shared" si="0"/>
        <v>0</v>
      </c>
      <c r="L34" s="83">
        <f t="shared" si="1"/>
        <v>0</v>
      </c>
      <c r="M34" s="59"/>
      <c r="N34" s="53"/>
      <c r="O34" s="124">
        <f t="shared" si="2"/>
        <v>0</v>
      </c>
      <c r="P34" s="72">
        <f t="shared" si="3"/>
        <v>0</v>
      </c>
      <c r="Q34" s="85">
        <f t="shared" si="4"/>
        <v>0</v>
      </c>
      <c r="R34" s="86">
        <f t="shared" si="4"/>
        <v>0</v>
      </c>
      <c r="S34" s="86">
        <f t="shared" si="4"/>
        <v>0</v>
      </c>
      <c r="T34" s="86">
        <f t="shared" si="4"/>
        <v>0</v>
      </c>
      <c r="U34" s="86">
        <f t="shared" si="4"/>
        <v>0</v>
      </c>
      <c r="V34" s="87">
        <f t="shared" si="4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49"/>
      <c r="AI34" s="48"/>
      <c r="AJ34" s="8"/>
    </row>
    <row r="35" spans="1:36" ht="12.75">
      <c r="A35" s="83">
        <v>27</v>
      </c>
      <c r="B35" s="60"/>
      <c r="C35" s="64"/>
      <c r="D35" s="54"/>
      <c r="E35" s="55"/>
      <c r="F35" s="52"/>
      <c r="G35" s="16"/>
      <c r="H35" s="49"/>
      <c r="I35" s="84">
        <f t="shared" si="0"/>
        <v>0</v>
      </c>
      <c r="J35" s="88">
        <f t="shared" si="0"/>
        <v>0</v>
      </c>
      <c r="K35" s="106">
        <f t="shared" si="0"/>
        <v>0</v>
      </c>
      <c r="L35" s="83">
        <f t="shared" si="1"/>
        <v>0</v>
      </c>
      <c r="M35" s="59"/>
      <c r="N35" s="53"/>
      <c r="O35" s="124">
        <f t="shared" si="2"/>
        <v>0</v>
      </c>
      <c r="P35" s="72">
        <f t="shared" si="3"/>
        <v>0</v>
      </c>
      <c r="Q35" s="85">
        <f t="shared" si="4"/>
        <v>0</v>
      </c>
      <c r="R35" s="86">
        <f t="shared" si="4"/>
        <v>0</v>
      </c>
      <c r="S35" s="86">
        <f t="shared" si="4"/>
        <v>0</v>
      </c>
      <c r="T35" s="86">
        <f t="shared" si="4"/>
        <v>0</v>
      </c>
      <c r="U35" s="86">
        <f t="shared" si="4"/>
        <v>0</v>
      </c>
      <c r="V35" s="87">
        <f t="shared" si="4"/>
        <v>0</v>
      </c>
      <c r="W35" s="52"/>
      <c r="X35" s="54"/>
      <c r="Y35" s="54"/>
      <c r="Z35" s="54"/>
      <c r="AA35" s="54"/>
      <c r="AB35" s="49"/>
      <c r="AC35" s="17"/>
      <c r="AD35" s="17"/>
      <c r="AE35" s="17"/>
      <c r="AF35" s="17"/>
      <c r="AG35" s="54"/>
      <c r="AH35" s="55"/>
      <c r="AI35" s="60"/>
      <c r="AJ35" s="60"/>
    </row>
    <row r="36" spans="1:36" ht="12.75">
      <c r="A36" s="83">
        <v>28</v>
      </c>
      <c r="B36" s="8"/>
      <c r="C36" s="52"/>
      <c r="D36" s="54"/>
      <c r="E36" s="55"/>
      <c r="F36" s="52"/>
      <c r="G36" s="16"/>
      <c r="H36" s="49"/>
      <c r="I36" s="84">
        <f t="shared" si="0"/>
        <v>0</v>
      </c>
      <c r="J36" s="88">
        <f t="shared" si="0"/>
        <v>0</v>
      </c>
      <c r="K36" s="106">
        <f t="shared" si="0"/>
        <v>0</v>
      </c>
      <c r="L36" s="83">
        <f t="shared" si="1"/>
        <v>0</v>
      </c>
      <c r="M36" s="59"/>
      <c r="N36" s="53"/>
      <c r="O36" s="124">
        <f t="shared" si="2"/>
        <v>0</v>
      </c>
      <c r="P36" s="72">
        <f t="shared" si="3"/>
        <v>0</v>
      </c>
      <c r="Q36" s="85">
        <f t="shared" si="4"/>
        <v>0</v>
      </c>
      <c r="R36" s="86">
        <f t="shared" si="4"/>
        <v>0</v>
      </c>
      <c r="S36" s="86">
        <f t="shared" si="4"/>
        <v>0</v>
      </c>
      <c r="T36" s="86">
        <f t="shared" si="4"/>
        <v>0</v>
      </c>
      <c r="U36" s="86">
        <f t="shared" si="4"/>
        <v>0</v>
      </c>
      <c r="V36" s="87">
        <f t="shared" si="4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67"/>
      <c r="AJ36" s="66"/>
    </row>
    <row r="37" spans="1:36" ht="12.75">
      <c r="A37" s="83">
        <v>29</v>
      </c>
      <c r="B37" s="8"/>
      <c r="C37" s="52"/>
      <c r="D37" s="54"/>
      <c r="E37" s="55"/>
      <c r="F37" s="52"/>
      <c r="G37" s="16"/>
      <c r="H37" s="49"/>
      <c r="I37" s="84">
        <f t="shared" si="0"/>
        <v>0</v>
      </c>
      <c r="J37" s="88">
        <f t="shared" si="0"/>
        <v>0</v>
      </c>
      <c r="K37" s="106">
        <f t="shared" si="0"/>
        <v>0</v>
      </c>
      <c r="L37" s="83">
        <f t="shared" si="1"/>
        <v>0</v>
      </c>
      <c r="M37" s="59"/>
      <c r="N37" s="53"/>
      <c r="O37" s="124">
        <f t="shared" si="2"/>
        <v>0</v>
      </c>
      <c r="P37" s="72">
        <f t="shared" si="3"/>
        <v>0</v>
      </c>
      <c r="Q37" s="111">
        <f t="shared" si="4"/>
        <v>0</v>
      </c>
      <c r="R37" s="112">
        <f t="shared" si="4"/>
        <v>0</v>
      </c>
      <c r="S37" s="112">
        <f t="shared" si="4"/>
        <v>0</v>
      </c>
      <c r="T37" s="112">
        <f t="shared" si="4"/>
        <v>0</v>
      </c>
      <c r="U37" s="112">
        <f t="shared" si="4"/>
        <v>0</v>
      </c>
      <c r="V37" s="113">
        <f t="shared" si="4"/>
        <v>0</v>
      </c>
      <c r="W37" s="52"/>
      <c r="X37" s="54"/>
      <c r="Y37" s="54"/>
      <c r="Z37" s="54"/>
      <c r="AA37" s="54"/>
      <c r="AB37" s="49"/>
      <c r="AC37" s="52"/>
      <c r="AD37" s="17"/>
      <c r="AE37" s="17"/>
      <c r="AF37" s="17"/>
      <c r="AG37" s="54"/>
      <c r="AH37" s="55"/>
      <c r="AI37" s="57"/>
      <c r="AJ37" s="8"/>
    </row>
    <row r="38" spans="1:36" s="7" customFormat="1" ht="12.75" customHeight="1" thickBot="1">
      <c r="A38" s="25">
        <v>30</v>
      </c>
      <c r="B38" s="43"/>
      <c r="C38" s="18"/>
      <c r="D38" s="19"/>
      <c r="E38" s="22"/>
      <c r="F38" s="18"/>
      <c r="G38" s="24"/>
      <c r="H38" s="20"/>
      <c r="I38" s="92">
        <f t="shared" si="0"/>
        <v>0</v>
      </c>
      <c r="J38" s="93">
        <f t="shared" si="0"/>
        <v>0</v>
      </c>
      <c r="K38" s="106">
        <f t="shared" si="0"/>
        <v>0</v>
      </c>
      <c r="L38" s="83">
        <f t="shared" si="1"/>
        <v>0</v>
      </c>
      <c r="M38" s="105"/>
      <c r="N38" s="26"/>
      <c r="O38" s="125">
        <f t="shared" si="2"/>
        <v>0</v>
      </c>
      <c r="P38" s="27">
        <f t="shared" si="3"/>
        <v>0</v>
      </c>
      <c r="Q38" s="89">
        <f t="shared" si="4"/>
        <v>0</v>
      </c>
      <c r="R38" s="90">
        <f t="shared" si="4"/>
        <v>0</v>
      </c>
      <c r="S38" s="90">
        <f t="shared" si="4"/>
        <v>0</v>
      </c>
      <c r="T38" s="90">
        <f t="shared" si="4"/>
        <v>0</v>
      </c>
      <c r="U38" s="90">
        <f t="shared" si="4"/>
        <v>0</v>
      </c>
      <c r="V38" s="91">
        <f t="shared" si="4"/>
        <v>0</v>
      </c>
      <c r="W38" s="18"/>
      <c r="X38" s="19"/>
      <c r="Y38" s="19"/>
      <c r="Z38" s="19"/>
      <c r="AA38" s="19"/>
      <c r="AB38" s="20"/>
      <c r="AC38" s="18"/>
      <c r="AD38" s="21"/>
      <c r="AE38" s="21"/>
      <c r="AF38" s="21"/>
      <c r="AG38" s="19"/>
      <c r="AH38" s="22"/>
      <c r="AI38" s="50"/>
      <c r="AJ38" s="43"/>
    </row>
    <row r="39" spans="1:36" s="7" customFormat="1" ht="12.75" customHeight="1" thickBot="1">
      <c r="A39" s="157" t="s">
        <v>6</v>
      </c>
      <c r="B39" s="207"/>
      <c r="C39" s="145">
        <f aca="true" t="shared" si="5" ref="C39:L39">SUM(C9:C38)</f>
        <v>27.5</v>
      </c>
      <c r="D39" s="37">
        <f t="shared" si="5"/>
        <v>0</v>
      </c>
      <c r="E39" s="35">
        <f t="shared" si="5"/>
        <v>2.5</v>
      </c>
      <c r="F39" s="36">
        <f t="shared" si="5"/>
        <v>30</v>
      </c>
      <c r="G39" s="37">
        <f t="shared" si="5"/>
        <v>0</v>
      </c>
      <c r="H39" s="35">
        <f t="shared" si="5"/>
        <v>0</v>
      </c>
      <c r="I39" s="107">
        <v>58</v>
      </c>
      <c r="J39" s="108">
        <f t="shared" si="5"/>
        <v>0</v>
      </c>
      <c r="K39" s="109">
        <f t="shared" si="5"/>
        <v>2.5</v>
      </c>
      <c r="L39" s="9">
        <f t="shared" si="5"/>
        <v>60</v>
      </c>
      <c r="M39" s="95">
        <f>COUNTIF(M9:M38,"EGZ")</f>
        <v>2</v>
      </c>
      <c r="N39" s="94">
        <f>COUNTIF(N9:N38,"EGZ")</f>
        <v>4</v>
      </c>
      <c r="O39" s="119">
        <f aca="true" t="shared" si="6" ref="O39:AH39">SUM(O9:O38)</f>
        <v>1010</v>
      </c>
      <c r="P39" s="9">
        <f t="shared" si="6"/>
        <v>1720</v>
      </c>
      <c r="Q39" s="94">
        <v>360</v>
      </c>
      <c r="R39" s="95">
        <f t="shared" si="6"/>
        <v>250</v>
      </c>
      <c r="S39" s="95">
        <f t="shared" si="6"/>
        <v>405</v>
      </c>
      <c r="T39" s="95">
        <f t="shared" si="6"/>
        <v>0</v>
      </c>
      <c r="U39" s="95">
        <f t="shared" si="6"/>
        <v>650</v>
      </c>
      <c r="V39" s="96">
        <f t="shared" si="6"/>
        <v>70</v>
      </c>
      <c r="W39" s="96">
        <f t="shared" si="6"/>
        <v>230</v>
      </c>
      <c r="X39" s="96">
        <f t="shared" si="6"/>
        <v>185</v>
      </c>
      <c r="Y39" s="96">
        <f t="shared" si="6"/>
        <v>230</v>
      </c>
      <c r="Z39" s="96">
        <f t="shared" si="6"/>
        <v>0</v>
      </c>
      <c r="AA39" s="96">
        <f t="shared" si="6"/>
        <v>365</v>
      </c>
      <c r="AB39" s="96">
        <f t="shared" si="6"/>
        <v>70</v>
      </c>
      <c r="AC39" s="96">
        <f t="shared" si="6"/>
        <v>125</v>
      </c>
      <c r="AD39" s="96">
        <f t="shared" si="6"/>
        <v>65</v>
      </c>
      <c r="AE39" s="96">
        <f t="shared" si="6"/>
        <v>175</v>
      </c>
      <c r="AF39" s="96">
        <f t="shared" si="6"/>
        <v>0</v>
      </c>
      <c r="AG39" s="96">
        <f t="shared" si="6"/>
        <v>300</v>
      </c>
      <c r="AH39" s="96">
        <f t="shared" si="6"/>
        <v>0</v>
      </c>
      <c r="AI39" s="97"/>
      <c r="AJ39" s="98"/>
    </row>
    <row r="40" spans="1:36" s="7" customFormat="1" ht="12.75" customHeight="1" thickBot="1">
      <c r="A40" s="2"/>
      <c r="B40" s="9" t="s">
        <v>34</v>
      </c>
      <c r="C40" s="157">
        <f>SUM(C39:E39)</f>
        <v>30</v>
      </c>
      <c r="D40" s="158"/>
      <c r="E40" s="207"/>
      <c r="F40" s="157">
        <f>SUM(F39:H39)</f>
        <v>30</v>
      </c>
      <c r="G40" s="158"/>
      <c r="H40" s="207"/>
      <c r="I40" s="110"/>
      <c r="J40" s="240" t="s">
        <v>43</v>
      </c>
      <c r="K40" s="253"/>
      <c r="L40" s="254"/>
      <c r="M40" s="232" t="s">
        <v>44</v>
      </c>
      <c r="N40" s="244"/>
      <c r="O40" s="121"/>
      <c r="P40" s="28"/>
      <c r="Q40" s="225">
        <f>W40+AC40</f>
        <v>1010</v>
      </c>
      <c r="R40" s="226"/>
      <c r="S40" s="226"/>
      <c r="T40" s="227"/>
      <c r="U40" s="223">
        <f>AA40+AG40</f>
        <v>735</v>
      </c>
      <c r="V40" s="231"/>
      <c r="W40" s="228">
        <f>SUM(W39:Z39)</f>
        <v>645</v>
      </c>
      <c r="X40" s="229"/>
      <c r="Y40" s="229"/>
      <c r="Z40" s="230"/>
      <c r="AA40" s="157">
        <f>SUM(AA39:AB39)</f>
        <v>435</v>
      </c>
      <c r="AB40" s="207"/>
      <c r="AC40" s="228">
        <f>SUM(AC39:AF39)</f>
        <v>365</v>
      </c>
      <c r="AD40" s="229"/>
      <c r="AE40" s="229"/>
      <c r="AF40" s="230"/>
      <c r="AG40" s="157">
        <f>SUM(AG39:AH39)</f>
        <v>300</v>
      </c>
      <c r="AH40" s="207"/>
      <c r="AI40" s="29"/>
      <c r="AJ40" s="30"/>
    </row>
    <row r="41" spans="1:36" s="7" customFormat="1" ht="12.75" customHeight="1" thickBot="1">
      <c r="A41" s="2"/>
      <c r="B41" s="104"/>
      <c r="C41" s="104"/>
      <c r="D41" s="104"/>
      <c r="E41" s="114"/>
      <c r="F41" s="104"/>
      <c r="G41" s="104"/>
      <c r="H41" s="104"/>
      <c r="I41" s="2"/>
      <c r="J41" s="232" t="s">
        <v>41</v>
      </c>
      <c r="K41" s="243"/>
      <c r="L41" s="243"/>
      <c r="M41" s="243"/>
      <c r="N41" s="244"/>
      <c r="O41" s="120"/>
      <c r="P41" s="28"/>
      <c r="Q41" s="223">
        <f>W41+AC41</f>
        <v>1745</v>
      </c>
      <c r="R41" s="251"/>
      <c r="S41" s="251"/>
      <c r="T41" s="251"/>
      <c r="U41" s="251"/>
      <c r="V41" s="231"/>
      <c r="W41" s="157">
        <f>W40+AA40</f>
        <v>1080</v>
      </c>
      <c r="X41" s="158"/>
      <c r="Y41" s="158"/>
      <c r="Z41" s="158"/>
      <c r="AA41" s="158"/>
      <c r="AB41" s="207"/>
      <c r="AC41" s="157">
        <f>AC40+AG40</f>
        <v>665</v>
      </c>
      <c r="AD41" s="158"/>
      <c r="AE41" s="158"/>
      <c r="AF41" s="158"/>
      <c r="AG41" s="158"/>
      <c r="AH41" s="207"/>
      <c r="AI41" s="29"/>
      <c r="AJ41" s="30"/>
    </row>
    <row r="42" spans="1:36" ht="12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8"/>
      <c r="N42" s="28"/>
      <c r="O42" s="28"/>
      <c r="P42" s="28"/>
      <c r="Q42" s="33"/>
      <c r="R42" s="33"/>
      <c r="S42" s="33"/>
      <c r="T42" s="33"/>
      <c r="U42" s="33"/>
      <c r="V42" s="34"/>
      <c r="W42" s="3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9"/>
      <c r="AJ42" s="30"/>
    </row>
    <row r="43" spans="1:36" ht="12.75">
      <c r="A43" s="271" t="s">
        <v>26</v>
      </c>
      <c r="B43" s="272"/>
      <c r="C43" s="248" t="s">
        <v>27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2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70" t="s">
        <v>46</v>
      </c>
      <c r="B44" s="269"/>
      <c r="C44" s="267" t="s">
        <v>8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  <c r="R44" s="100" t="s">
        <v>29</v>
      </c>
      <c r="S44" s="38"/>
      <c r="T44" s="38"/>
      <c r="U44" s="38"/>
      <c r="V44" s="39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>
      <c r="A45" s="270" t="s">
        <v>38</v>
      </c>
      <c r="B45" s="269"/>
      <c r="C45" s="267" t="s">
        <v>9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9"/>
      <c r="R45" s="40" t="s">
        <v>16</v>
      </c>
      <c r="S45" s="38"/>
      <c r="T45" s="38"/>
      <c r="U45" s="39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customHeight="1" thickBot="1">
      <c r="A46" s="168"/>
      <c r="B46" s="167"/>
      <c r="C46" s="167" t="s">
        <v>12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01" t="s">
        <v>45</v>
      </c>
      <c r="S46" s="41"/>
      <c r="T46" s="41"/>
      <c r="U46" s="42"/>
      <c r="V46" s="102"/>
      <c r="W46" s="45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 customHeight="1" thickBot="1">
      <c r="A47" s="235"/>
      <c r="B47" s="236"/>
      <c r="C47" s="237" t="s">
        <v>42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/>
      <c r="R47" s="118"/>
      <c r="S47" s="116"/>
      <c r="T47" s="116"/>
      <c r="U47" s="116"/>
      <c r="V47" s="115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22" ht="12.75">
      <c r="A48" s="165" t="s">
        <v>22</v>
      </c>
      <c r="B48" s="166"/>
      <c r="C48" s="170" t="s">
        <v>20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70" t="s">
        <v>21</v>
      </c>
      <c r="O48" s="171"/>
      <c r="P48" s="173"/>
      <c r="Q48" s="174"/>
      <c r="R48" s="117"/>
      <c r="V48" s="3"/>
    </row>
    <row r="49" spans="1:22" ht="12.75">
      <c r="A49" s="210" t="s">
        <v>17</v>
      </c>
      <c r="B49" s="211"/>
      <c r="C49" s="175">
        <v>15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75">
        <v>15</v>
      </c>
      <c r="O49" s="176"/>
      <c r="P49" s="176"/>
      <c r="Q49" s="178"/>
      <c r="R49" s="4"/>
      <c r="V49" s="5"/>
    </row>
    <row r="50" spans="1:22" ht="12.75">
      <c r="A50" s="210" t="s">
        <v>18</v>
      </c>
      <c r="B50" s="211"/>
      <c r="C50" s="175">
        <v>15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175">
        <v>15</v>
      </c>
      <c r="O50" s="176"/>
      <c r="P50" s="176"/>
      <c r="Q50" s="178"/>
      <c r="R50" s="4"/>
      <c r="V50" s="5"/>
    </row>
    <row r="51" spans="1:22" ht="13.5" thickBot="1">
      <c r="A51" s="208" t="s">
        <v>19</v>
      </c>
      <c r="B51" s="209"/>
      <c r="C51" s="179">
        <v>0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1"/>
      <c r="N51" s="179">
        <v>0</v>
      </c>
      <c r="O51" s="180"/>
      <c r="P51" s="180"/>
      <c r="Q51" s="212"/>
      <c r="R51" s="4"/>
      <c r="V51" s="5"/>
    </row>
  </sheetData>
  <sheetProtection/>
  <mergeCells count="63">
    <mergeCell ref="A1:B1"/>
    <mergeCell ref="A3:AH3"/>
    <mergeCell ref="A47:B47"/>
    <mergeCell ref="C45:Q45"/>
    <mergeCell ref="A45:B45"/>
    <mergeCell ref="A44:B44"/>
    <mergeCell ref="C44:Q44"/>
    <mergeCell ref="C47:Q47"/>
    <mergeCell ref="C46:Q46"/>
    <mergeCell ref="A43:B43"/>
    <mergeCell ref="C48:M48"/>
    <mergeCell ref="N50:Q50"/>
    <mergeCell ref="N49:Q49"/>
    <mergeCell ref="C49:M49"/>
    <mergeCell ref="N48:Q48"/>
    <mergeCell ref="C50:M50"/>
    <mergeCell ref="A2:B2"/>
    <mergeCell ref="A4:AH4"/>
    <mergeCell ref="A5:A8"/>
    <mergeCell ref="B5:B8"/>
    <mergeCell ref="C5:L5"/>
    <mergeCell ref="M5:N6"/>
    <mergeCell ref="L7:L8"/>
    <mergeCell ref="M7:N7"/>
    <mergeCell ref="W7:AB7"/>
    <mergeCell ref="AC7:AH7"/>
    <mergeCell ref="AJ5:AJ8"/>
    <mergeCell ref="C6:H6"/>
    <mergeCell ref="I6:L6"/>
    <mergeCell ref="C7:E7"/>
    <mergeCell ref="F7:H7"/>
    <mergeCell ref="I7:I8"/>
    <mergeCell ref="AC5:AH6"/>
    <mergeCell ref="AI5:AI8"/>
    <mergeCell ref="J7:J8"/>
    <mergeCell ref="K7:K8"/>
    <mergeCell ref="O5:O8"/>
    <mergeCell ref="P5:P8"/>
    <mergeCell ref="Q5:V7"/>
    <mergeCell ref="W5:AB6"/>
    <mergeCell ref="A51:B51"/>
    <mergeCell ref="C51:M51"/>
    <mergeCell ref="N51:Q51"/>
    <mergeCell ref="A50:B50"/>
    <mergeCell ref="A49:B49"/>
    <mergeCell ref="A48:B48"/>
    <mergeCell ref="AC40:AF40"/>
    <mergeCell ref="A39:B39"/>
    <mergeCell ref="C40:E40"/>
    <mergeCell ref="F40:H40"/>
    <mergeCell ref="J40:L40"/>
    <mergeCell ref="M40:N40"/>
    <mergeCell ref="Q40:T40"/>
    <mergeCell ref="AG40:AH40"/>
    <mergeCell ref="J41:N41"/>
    <mergeCell ref="Q41:V41"/>
    <mergeCell ref="W41:AB41"/>
    <mergeCell ref="AC41:AH41"/>
    <mergeCell ref="A46:B46"/>
    <mergeCell ref="U40:V40"/>
    <mergeCell ref="W40:Z40"/>
    <mergeCell ref="C43:V43"/>
    <mergeCell ref="AA40:AB40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A3" sqref="A3:AH3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4.625" style="0" customWidth="1"/>
    <col min="4" max="6" width="4.375" style="0" customWidth="1"/>
    <col min="7" max="7" width="4.25390625" style="0" customWidth="1"/>
    <col min="8" max="8" width="4.00390625" style="0" customWidth="1"/>
    <col min="9" max="9" width="4.75390625" style="0" customWidth="1"/>
    <col min="10" max="10" width="4.25390625" style="0" customWidth="1"/>
    <col min="11" max="11" width="4.625" style="0" customWidth="1"/>
    <col min="12" max="12" width="6.00390625" style="0" customWidth="1"/>
    <col min="13" max="13" width="5.125" style="0" customWidth="1"/>
    <col min="14" max="14" width="5.625" style="0" customWidth="1"/>
    <col min="15" max="15" width="6.375" style="0" customWidth="1"/>
    <col min="16" max="16" width="6.00390625" style="0" customWidth="1"/>
    <col min="17" max="17" width="4.75390625" style="0" customWidth="1"/>
    <col min="18" max="18" width="5.75390625" style="0" customWidth="1"/>
    <col min="19" max="19" width="4.25390625" style="0" customWidth="1"/>
    <col min="20" max="20" width="2.75390625" style="0" customWidth="1"/>
    <col min="21" max="21" width="7.125" style="0" customWidth="1"/>
    <col min="22" max="22" width="8.375" style="0" customWidth="1"/>
    <col min="23" max="23" width="5.75390625" style="0" customWidth="1"/>
    <col min="24" max="24" width="5.00390625" style="0" customWidth="1"/>
    <col min="25" max="26" width="4.875" style="0" customWidth="1"/>
    <col min="27" max="27" width="4.125" style="0" customWidth="1"/>
    <col min="28" max="28" width="4.625" style="0" customWidth="1"/>
    <col min="29" max="29" width="4.875" style="0" customWidth="1"/>
    <col min="30" max="30" width="4.25390625" style="0" customWidth="1"/>
    <col min="31" max="31" width="4.625" style="0" customWidth="1"/>
    <col min="32" max="32" width="4.375" style="0" customWidth="1"/>
    <col min="33" max="33" width="5.00390625" style="0" customWidth="1"/>
    <col min="34" max="34" width="4.875" style="0" customWidth="1"/>
    <col min="35" max="35" width="22.625" style="0" customWidth="1"/>
    <col min="36" max="36" width="24.625" style="0" customWidth="1"/>
  </cols>
  <sheetData>
    <row r="1" spans="1:36" ht="12.75">
      <c r="A1" s="153" t="s">
        <v>39</v>
      </c>
      <c r="B1" s="1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250" t="s">
        <v>33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68"/>
      <c r="AJ2" s="68"/>
    </row>
    <row r="3" spans="1:36" ht="33.75" customHeight="1" thickBot="1">
      <c r="A3" s="182" t="s">
        <v>217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69"/>
      <c r="AJ3" s="70"/>
    </row>
    <row r="4" spans="1:36" ht="13.5" thickBot="1">
      <c r="A4" s="258" t="s">
        <v>23</v>
      </c>
      <c r="B4" s="258" t="s">
        <v>24</v>
      </c>
      <c r="C4" s="157" t="s">
        <v>7</v>
      </c>
      <c r="D4" s="158"/>
      <c r="E4" s="158"/>
      <c r="F4" s="158"/>
      <c r="G4" s="158"/>
      <c r="H4" s="158"/>
      <c r="I4" s="158"/>
      <c r="J4" s="158"/>
      <c r="K4" s="158"/>
      <c r="L4" s="207"/>
      <c r="M4" s="261" t="s">
        <v>10</v>
      </c>
      <c r="N4" s="262"/>
      <c r="O4" s="220" t="s">
        <v>48</v>
      </c>
      <c r="P4" s="195" t="s">
        <v>47</v>
      </c>
      <c r="Q4" s="160" t="s">
        <v>1</v>
      </c>
      <c r="R4" s="161"/>
      <c r="S4" s="161"/>
      <c r="T4" s="161"/>
      <c r="U4" s="161"/>
      <c r="V4" s="184"/>
      <c r="W4" s="160" t="s">
        <v>0</v>
      </c>
      <c r="X4" s="161"/>
      <c r="Y4" s="161"/>
      <c r="Z4" s="161"/>
      <c r="AA4" s="161"/>
      <c r="AB4" s="184"/>
      <c r="AC4" s="160" t="s">
        <v>32</v>
      </c>
      <c r="AD4" s="161"/>
      <c r="AE4" s="161"/>
      <c r="AF4" s="161"/>
      <c r="AG4" s="161"/>
      <c r="AH4" s="184"/>
      <c r="AI4" s="257" t="s">
        <v>31</v>
      </c>
      <c r="AJ4" s="213" t="s">
        <v>25</v>
      </c>
    </row>
    <row r="5" spans="1:36" ht="13.5" thickBot="1">
      <c r="A5" s="259"/>
      <c r="B5" s="259"/>
      <c r="C5" s="157" t="s">
        <v>36</v>
      </c>
      <c r="D5" s="158"/>
      <c r="E5" s="158"/>
      <c r="F5" s="158"/>
      <c r="G5" s="158"/>
      <c r="H5" s="207"/>
      <c r="I5" s="157" t="s">
        <v>35</v>
      </c>
      <c r="J5" s="158"/>
      <c r="K5" s="158"/>
      <c r="L5" s="207"/>
      <c r="M5" s="263"/>
      <c r="N5" s="264"/>
      <c r="O5" s="255"/>
      <c r="P5" s="196"/>
      <c r="Q5" s="185"/>
      <c r="R5" s="186"/>
      <c r="S5" s="186"/>
      <c r="T5" s="186"/>
      <c r="U5" s="186"/>
      <c r="V5" s="187"/>
      <c r="W5" s="188"/>
      <c r="X5" s="189"/>
      <c r="Y5" s="189"/>
      <c r="Z5" s="189"/>
      <c r="AA5" s="189"/>
      <c r="AB5" s="190"/>
      <c r="AC5" s="188"/>
      <c r="AD5" s="189"/>
      <c r="AE5" s="189"/>
      <c r="AF5" s="189"/>
      <c r="AG5" s="189"/>
      <c r="AH5" s="190"/>
      <c r="AI5" s="163"/>
      <c r="AJ5" s="214"/>
    </row>
    <row r="6" spans="1:36" ht="13.5" thickBot="1">
      <c r="A6" s="259"/>
      <c r="B6" s="259"/>
      <c r="C6" s="157" t="s">
        <v>4</v>
      </c>
      <c r="D6" s="158"/>
      <c r="E6" s="207"/>
      <c r="F6" s="157" t="s">
        <v>5</v>
      </c>
      <c r="G6" s="158"/>
      <c r="H6" s="207"/>
      <c r="I6" s="257" t="s">
        <v>37</v>
      </c>
      <c r="J6" s="257" t="s">
        <v>14</v>
      </c>
      <c r="K6" s="257" t="s">
        <v>15</v>
      </c>
      <c r="L6" s="257" t="s">
        <v>40</v>
      </c>
      <c r="M6" s="265" t="s">
        <v>13</v>
      </c>
      <c r="N6" s="266"/>
      <c r="O6" s="255"/>
      <c r="P6" s="196"/>
      <c r="Q6" s="188"/>
      <c r="R6" s="189"/>
      <c r="S6" s="189"/>
      <c r="T6" s="189"/>
      <c r="U6" s="189"/>
      <c r="V6" s="190"/>
      <c r="W6" s="265" t="s">
        <v>30</v>
      </c>
      <c r="X6" s="219"/>
      <c r="Y6" s="219"/>
      <c r="Z6" s="219"/>
      <c r="AA6" s="219"/>
      <c r="AB6" s="266"/>
      <c r="AC6" s="265" t="s">
        <v>30</v>
      </c>
      <c r="AD6" s="219"/>
      <c r="AE6" s="219"/>
      <c r="AF6" s="219"/>
      <c r="AG6" s="219"/>
      <c r="AH6" s="266"/>
      <c r="AI6" s="163"/>
      <c r="AJ6" s="215"/>
    </row>
    <row r="7" spans="1:36" ht="24.75" thickBot="1">
      <c r="A7" s="260"/>
      <c r="B7" s="260"/>
      <c r="C7" s="36" t="s">
        <v>37</v>
      </c>
      <c r="D7" s="35" t="s">
        <v>14</v>
      </c>
      <c r="E7" s="35" t="s">
        <v>15</v>
      </c>
      <c r="F7" s="73" t="s">
        <v>37</v>
      </c>
      <c r="G7" s="37" t="s">
        <v>14</v>
      </c>
      <c r="H7" s="35" t="s">
        <v>15</v>
      </c>
      <c r="I7" s="198"/>
      <c r="J7" s="198"/>
      <c r="K7" s="198"/>
      <c r="L7" s="198"/>
      <c r="M7" s="36" t="s">
        <v>4</v>
      </c>
      <c r="N7" s="74" t="s">
        <v>5</v>
      </c>
      <c r="O7" s="256"/>
      <c r="P7" s="197"/>
      <c r="Q7" s="73" t="s">
        <v>2</v>
      </c>
      <c r="R7" s="75" t="s">
        <v>3</v>
      </c>
      <c r="S7" s="75" t="s">
        <v>11</v>
      </c>
      <c r="T7" s="75" t="s">
        <v>14</v>
      </c>
      <c r="U7" s="75" t="s">
        <v>28</v>
      </c>
      <c r="V7" s="76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98"/>
      <c r="AJ7" s="216"/>
    </row>
    <row r="8" spans="1:36" ht="39.75" customHeight="1">
      <c r="A8" s="11">
        <v>1</v>
      </c>
      <c r="B8" s="10" t="s">
        <v>153</v>
      </c>
      <c r="C8" s="12">
        <v>2</v>
      </c>
      <c r="D8" s="13"/>
      <c r="E8" s="15"/>
      <c r="F8" s="12">
        <v>1</v>
      </c>
      <c r="G8" s="23"/>
      <c r="H8" s="14"/>
      <c r="I8" s="77">
        <f aca="true" t="shared" si="0" ref="I8:K37">C8+F8</f>
        <v>3</v>
      </c>
      <c r="J8" s="82">
        <f t="shared" si="0"/>
        <v>0</v>
      </c>
      <c r="K8" s="78">
        <f t="shared" si="0"/>
        <v>0</v>
      </c>
      <c r="L8" s="11">
        <f>SUM(I8:K8)</f>
        <v>3</v>
      </c>
      <c r="M8" s="47"/>
      <c r="N8" s="44" t="s">
        <v>154</v>
      </c>
      <c r="O8" s="123">
        <f aca="true" t="shared" si="1" ref="O8:O37">SUM(Q8:T8)</f>
        <v>60</v>
      </c>
      <c r="P8" s="71">
        <f aca="true" t="shared" si="2" ref="P8:P37">SUM(Q8:V8)</f>
        <v>90</v>
      </c>
      <c r="Q8" s="79">
        <f aca="true" t="shared" si="3" ref="Q8:U37">W8+AC8</f>
        <v>30</v>
      </c>
      <c r="R8" s="80">
        <f t="shared" si="3"/>
        <v>30</v>
      </c>
      <c r="S8" s="80">
        <f t="shared" si="3"/>
        <v>0</v>
      </c>
      <c r="T8" s="80">
        <f t="shared" si="3"/>
        <v>0</v>
      </c>
      <c r="U8" s="80">
        <v>30</v>
      </c>
      <c r="V8" s="81">
        <f aca="true" t="shared" si="4" ref="V8:V37">AB8+AH8</f>
        <v>0</v>
      </c>
      <c r="W8" s="12">
        <v>20</v>
      </c>
      <c r="X8" s="13">
        <v>20</v>
      </c>
      <c r="Y8" s="13"/>
      <c r="Z8" s="13"/>
      <c r="AA8" s="13">
        <v>20</v>
      </c>
      <c r="AB8" s="14"/>
      <c r="AC8" s="12">
        <v>10</v>
      </c>
      <c r="AD8" s="15">
        <v>10</v>
      </c>
      <c r="AE8" s="15"/>
      <c r="AF8" s="15"/>
      <c r="AG8" s="13">
        <v>10</v>
      </c>
      <c r="AH8" s="14"/>
      <c r="AI8" s="10" t="s">
        <v>214</v>
      </c>
      <c r="AJ8" s="130" t="s">
        <v>155</v>
      </c>
    </row>
    <row r="9" spans="1:36" ht="24.75" customHeight="1">
      <c r="A9" s="83">
        <v>2</v>
      </c>
      <c r="B9" s="8" t="s">
        <v>156</v>
      </c>
      <c r="C9" s="52"/>
      <c r="D9" s="54"/>
      <c r="E9" s="55"/>
      <c r="F9" s="52"/>
      <c r="G9" s="16"/>
      <c r="H9" s="49"/>
      <c r="I9" s="84">
        <f t="shared" si="0"/>
        <v>0</v>
      </c>
      <c r="J9" s="88">
        <f t="shared" si="0"/>
        <v>0</v>
      </c>
      <c r="K9" s="106">
        <f t="shared" si="0"/>
        <v>0</v>
      </c>
      <c r="L9" s="83">
        <f aca="true" t="shared" si="5" ref="L9:L37">SUM(I9:K9)</f>
        <v>0</v>
      </c>
      <c r="M9" s="59"/>
      <c r="N9" s="53" t="s">
        <v>157</v>
      </c>
      <c r="O9" s="124">
        <f t="shared" si="1"/>
        <v>0</v>
      </c>
      <c r="P9" s="72">
        <f t="shared" si="2"/>
        <v>0</v>
      </c>
      <c r="Q9" s="85">
        <f t="shared" si="3"/>
        <v>0</v>
      </c>
      <c r="R9" s="86">
        <f t="shared" si="3"/>
        <v>0</v>
      </c>
      <c r="S9" s="86">
        <f t="shared" si="3"/>
        <v>0</v>
      </c>
      <c r="T9" s="86">
        <f t="shared" si="3"/>
        <v>0</v>
      </c>
      <c r="U9" s="86">
        <f t="shared" si="3"/>
        <v>0</v>
      </c>
      <c r="V9" s="87">
        <f t="shared" si="4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131" t="s">
        <v>122</v>
      </c>
      <c r="AJ9" s="32" t="s">
        <v>158</v>
      </c>
    </row>
    <row r="10" spans="1:36" ht="20.25" customHeight="1">
      <c r="A10" s="83"/>
      <c r="B10" s="132" t="s">
        <v>159</v>
      </c>
      <c r="C10" s="52"/>
      <c r="D10" s="54"/>
      <c r="E10" s="55"/>
      <c r="F10" s="52">
        <v>1.5</v>
      </c>
      <c r="G10" s="16"/>
      <c r="H10" s="49"/>
      <c r="I10" s="84">
        <v>1.5</v>
      </c>
      <c r="J10" s="88">
        <f t="shared" si="0"/>
        <v>0</v>
      </c>
      <c r="K10" s="106">
        <f t="shared" si="0"/>
        <v>0</v>
      </c>
      <c r="L10" s="83">
        <f t="shared" si="5"/>
        <v>1.5</v>
      </c>
      <c r="M10" s="61"/>
      <c r="N10" s="122" t="s">
        <v>154</v>
      </c>
      <c r="O10" s="124">
        <f t="shared" si="1"/>
        <v>25</v>
      </c>
      <c r="P10" s="72">
        <f t="shared" si="2"/>
        <v>45</v>
      </c>
      <c r="Q10" s="85">
        <f t="shared" si="3"/>
        <v>15</v>
      </c>
      <c r="R10" s="86">
        <f t="shared" si="3"/>
        <v>10</v>
      </c>
      <c r="S10" s="86">
        <f t="shared" si="3"/>
        <v>0</v>
      </c>
      <c r="T10" s="86">
        <f t="shared" si="3"/>
        <v>0</v>
      </c>
      <c r="U10" s="86">
        <f t="shared" si="3"/>
        <v>20</v>
      </c>
      <c r="V10" s="87">
        <f t="shared" si="4"/>
        <v>0</v>
      </c>
      <c r="W10" s="52"/>
      <c r="X10" s="54"/>
      <c r="Y10" s="54"/>
      <c r="Z10" s="54"/>
      <c r="AA10" s="54"/>
      <c r="AB10" s="49"/>
      <c r="AC10" s="52">
        <v>15</v>
      </c>
      <c r="AD10" s="55">
        <v>10</v>
      </c>
      <c r="AE10" s="55"/>
      <c r="AF10" s="55"/>
      <c r="AG10" s="54">
        <v>20</v>
      </c>
      <c r="AH10" s="55"/>
      <c r="AI10" s="131" t="s">
        <v>86</v>
      </c>
      <c r="AJ10" s="32" t="s">
        <v>160</v>
      </c>
    </row>
    <row r="11" spans="1:36" ht="17.25" customHeight="1">
      <c r="A11" s="83"/>
      <c r="B11" s="132" t="s">
        <v>161</v>
      </c>
      <c r="C11" s="139"/>
      <c r="D11" s="54"/>
      <c r="E11" s="55"/>
      <c r="F11" s="52">
        <v>1.5</v>
      </c>
      <c r="G11" s="16"/>
      <c r="H11" s="49"/>
      <c r="I11" s="84">
        <f t="shared" si="0"/>
        <v>1.5</v>
      </c>
      <c r="J11" s="88">
        <f t="shared" si="0"/>
        <v>0</v>
      </c>
      <c r="K11" s="106">
        <f t="shared" si="0"/>
        <v>0</v>
      </c>
      <c r="L11" s="83">
        <f t="shared" si="5"/>
        <v>1.5</v>
      </c>
      <c r="M11" s="61"/>
      <c r="N11" s="53" t="s">
        <v>154</v>
      </c>
      <c r="O11" s="124">
        <f t="shared" si="1"/>
        <v>35</v>
      </c>
      <c r="P11" s="72">
        <f t="shared" si="2"/>
        <v>45</v>
      </c>
      <c r="Q11" s="85">
        <f t="shared" si="3"/>
        <v>10</v>
      </c>
      <c r="R11" s="86">
        <f t="shared" si="3"/>
        <v>0</v>
      </c>
      <c r="S11" s="86">
        <f t="shared" si="3"/>
        <v>25</v>
      </c>
      <c r="T11" s="86">
        <f t="shared" si="3"/>
        <v>0</v>
      </c>
      <c r="U11" s="86">
        <f t="shared" si="3"/>
        <v>10</v>
      </c>
      <c r="V11" s="87">
        <f t="shared" si="4"/>
        <v>0</v>
      </c>
      <c r="W11" s="52"/>
      <c r="X11" s="54"/>
      <c r="Y11" s="54"/>
      <c r="Z11" s="54"/>
      <c r="AA11" s="54"/>
      <c r="AB11" s="49"/>
      <c r="AC11" s="52">
        <v>10</v>
      </c>
      <c r="AD11" s="54"/>
      <c r="AE11" s="55">
        <v>25</v>
      </c>
      <c r="AF11" s="55"/>
      <c r="AG11" s="54">
        <v>10</v>
      </c>
      <c r="AH11" s="55"/>
      <c r="AI11" s="131" t="s">
        <v>162</v>
      </c>
      <c r="AJ11" s="32" t="s">
        <v>163</v>
      </c>
    </row>
    <row r="12" spans="1:36" ht="24.75" customHeight="1">
      <c r="A12" s="83"/>
      <c r="B12" s="132" t="s">
        <v>164</v>
      </c>
      <c r="C12" s="139"/>
      <c r="D12" s="54"/>
      <c r="E12" s="55"/>
      <c r="F12" s="52">
        <v>1.5</v>
      </c>
      <c r="G12" s="16"/>
      <c r="H12" s="49"/>
      <c r="I12" s="84">
        <f t="shared" si="0"/>
        <v>1.5</v>
      </c>
      <c r="J12" s="88">
        <f t="shared" si="0"/>
        <v>0</v>
      </c>
      <c r="K12" s="106">
        <f t="shared" si="0"/>
        <v>0</v>
      </c>
      <c r="L12" s="83">
        <f t="shared" si="5"/>
        <v>1.5</v>
      </c>
      <c r="M12" s="61"/>
      <c r="N12" s="53" t="s">
        <v>154</v>
      </c>
      <c r="O12" s="124">
        <f t="shared" si="1"/>
        <v>30</v>
      </c>
      <c r="P12" s="72">
        <f t="shared" si="2"/>
        <v>45</v>
      </c>
      <c r="Q12" s="85">
        <f t="shared" si="3"/>
        <v>15</v>
      </c>
      <c r="R12" s="86">
        <f t="shared" si="3"/>
        <v>0</v>
      </c>
      <c r="S12" s="86">
        <f t="shared" si="3"/>
        <v>15</v>
      </c>
      <c r="T12" s="86">
        <f t="shared" si="3"/>
        <v>0</v>
      </c>
      <c r="U12" s="86">
        <f t="shared" si="3"/>
        <v>15</v>
      </c>
      <c r="V12" s="87">
        <f t="shared" si="4"/>
        <v>0</v>
      </c>
      <c r="W12" s="52"/>
      <c r="X12" s="54"/>
      <c r="Y12" s="54"/>
      <c r="Z12" s="54"/>
      <c r="AA12" s="54"/>
      <c r="AB12" s="49"/>
      <c r="AC12" s="52">
        <v>15</v>
      </c>
      <c r="AD12" s="54"/>
      <c r="AE12" s="55">
        <v>15</v>
      </c>
      <c r="AF12" s="55"/>
      <c r="AG12" s="54">
        <v>15</v>
      </c>
      <c r="AH12" s="55"/>
      <c r="AI12" s="131" t="s">
        <v>122</v>
      </c>
      <c r="AJ12" s="32" t="s">
        <v>158</v>
      </c>
    </row>
    <row r="13" spans="1:36" ht="18.75" customHeight="1">
      <c r="A13" s="83">
        <v>4</v>
      </c>
      <c r="B13" s="133" t="s">
        <v>165</v>
      </c>
      <c r="C13" s="139">
        <v>2</v>
      </c>
      <c r="D13" s="54"/>
      <c r="E13" s="55"/>
      <c r="F13" s="52">
        <v>1.5</v>
      </c>
      <c r="G13" s="16"/>
      <c r="H13" s="49"/>
      <c r="I13" s="84">
        <f t="shared" si="0"/>
        <v>3.5</v>
      </c>
      <c r="J13" s="88">
        <f t="shared" si="0"/>
        <v>0</v>
      </c>
      <c r="K13" s="106">
        <f t="shared" si="0"/>
        <v>0</v>
      </c>
      <c r="L13" s="83">
        <f t="shared" si="5"/>
        <v>3.5</v>
      </c>
      <c r="M13" s="61"/>
      <c r="N13" s="53" t="s">
        <v>154</v>
      </c>
      <c r="O13" s="124">
        <f t="shared" si="1"/>
        <v>90</v>
      </c>
      <c r="P13" s="72">
        <f t="shared" si="2"/>
        <v>105</v>
      </c>
      <c r="Q13" s="85">
        <f t="shared" si="3"/>
        <v>0</v>
      </c>
      <c r="R13" s="86">
        <f t="shared" si="3"/>
        <v>30</v>
      </c>
      <c r="S13" s="86">
        <f t="shared" si="3"/>
        <v>60</v>
      </c>
      <c r="T13" s="86">
        <f t="shared" si="3"/>
        <v>0</v>
      </c>
      <c r="U13" s="86">
        <f t="shared" si="3"/>
        <v>15</v>
      </c>
      <c r="V13" s="87">
        <f t="shared" si="4"/>
        <v>0</v>
      </c>
      <c r="W13" s="52"/>
      <c r="X13" s="54">
        <v>20</v>
      </c>
      <c r="Y13" s="54">
        <v>40</v>
      </c>
      <c r="Z13" s="54"/>
      <c r="AA13" s="54"/>
      <c r="AB13" s="49"/>
      <c r="AC13" s="52"/>
      <c r="AD13" s="54">
        <v>10</v>
      </c>
      <c r="AE13" s="55">
        <v>20</v>
      </c>
      <c r="AF13" s="55"/>
      <c r="AG13" s="54">
        <v>15</v>
      </c>
      <c r="AH13" s="55"/>
      <c r="AI13" s="131" t="s">
        <v>70</v>
      </c>
      <c r="AJ13" s="32" t="s">
        <v>71</v>
      </c>
    </row>
    <row r="14" spans="1:36" ht="21" customHeight="1">
      <c r="A14" s="83">
        <v>5</v>
      </c>
      <c r="B14" s="133" t="s">
        <v>166</v>
      </c>
      <c r="C14" s="139">
        <v>2</v>
      </c>
      <c r="D14" s="54"/>
      <c r="E14" s="55"/>
      <c r="F14" s="52"/>
      <c r="G14" s="16"/>
      <c r="H14" s="55"/>
      <c r="I14" s="84">
        <f t="shared" si="0"/>
        <v>2</v>
      </c>
      <c r="J14" s="88">
        <f t="shared" si="0"/>
        <v>0</v>
      </c>
      <c r="K14" s="106">
        <f t="shared" si="0"/>
        <v>0</v>
      </c>
      <c r="L14" s="83">
        <f t="shared" si="5"/>
        <v>2</v>
      </c>
      <c r="M14" s="59" t="s">
        <v>157</v>
      </c>
      <c r="N14" s="53"/>
      <c r="O14" s="124">
        <f t="shared" si="1"/>
        <v>45</v>
      </c>
      <c r="P14" s="72">
        <f t="shared" si="2"/>
        <v>60</v>
      </c>
      <c r="Q14" s="85">
        <f t="shared" si="3"/>
        <v>15</v>
      </c>
      <c r="R14" s="86">
        <f t="shared" si="3"/>
        <v>15</v>
      </c>
      <c r="S14" s="86">
        <f t="shared" si="3"/>
        <v>15</v>
      </c>
      <c r="T14" s="86">
        <f t="shared" si="3"/>
        <v>0</v>
      </c>
      <c r="U14" s="86">
        <f t="shared" si="3"/>
        <v>15</v>
      </c>
      <c r="V14" s="87">
        <f t="shared" si="4"/>
        <v>0</v>
      </c>
      <c r="W14" s="52">
        <v>15</v>
      </c>
      <c r="X14" s="54">
        <v>15</v>
      </c>
      <c r="Y14" s="54">
        <v>15</v>
      </c>
      <c r="Z14" s="54"/>
      <c r="AA14" s="54">
        <v>15</v>
      </c>
      <c r="AB14" s="49"/>
      <c r="AC14" s="52"/>
      <c r="AD14" s="54"/>
      <c r="AE14" s="55"/>
      <c r="AF14" s="55"/>
      <c r="AG14" s="54"/>
      <c r="AH14" s="55"/>
      <c r="AI14" s="131" t="s">
        <v>167</v>
      </c>
      <c r="AJ14" s="32" t="s">
        <v>168</v>
      </c>
    </row>
    <row r="15" spans="1:36" ht="20.25" customHeight="1">
      <c r="A15" s="83">
        <v>6</v>
      </c>
      <c r="B15" s="133" t="s">
        <v>169</v>
      </c>
      <c r="C15" s="139"/>
      <c r="D15" s="54"/>
      <c r="E15" s="55"/>
      <c r="F15" s="52">
        <v>3.5</v>
      </c>
      <c r="G15" s="16"/>
      <c r="H15" s="55"/>
      <c r="I15" s="84">
        <f t="shared" si="0"/>
        <v>3.5</v>
      </c>
      <c r="J15" s="88">
        <f t="shared" si="0"/>
        <v>0</v>
      </c>
      <c r="K15" s="106">
        <f t="shared" si="0"/>
        <v>0</v>
      </c>
      <c r="L15" s="83">
        <f t="shared" si="5"/>
        <v>3.5</v>
      </c>
      <c r="M15" s="59"/>
      <c r="N15" s="53" t="s">
        <v>157</v>
      </c>
      <c r="O15" s="124">
        <f t="shared" si="1"/>
        <v>60</v>
      </c>
      <c r="P15" s="72">
        <f t="shared" si="2"/>
        <v>105</v>
      </c>
      <c r="Q15" s="85">
        <f t="shared" si="3"/>
        <v>30</v>
      </c>
      <c r="R15" s="86">
        <f t="shared" si="3"/>
        <v>0</v>
      </c>
      <c r="S15" s="86">
        <f t="shared" si="3"/>
        <v>30</v>
      </c>
      <c r="T15" s="86">
        <f t="shared" si="3"/>
        <v>0</v>
      </c>
      <c r="U15" s="86">
        <f t="shared" si="3"/>
        <v>45</v>
      </c>
      <c r="V15" s="87">
        <f t="shared" si="4"/>
        <v>0</v>
      </c>
      <c r="W15" s="52"/>
      <c r="X15" s="54"/>
      <c r="Y15" s="54"/>
      <c r="Z15" s="54"/>
      <c r="AA15" s="54"/>
      <c r="AB15" s="49"/>
      <c r="AC15" s="52">
        <v>30</v>
      </c>
      <c r="AD15" s="17"/>
      <c r="AE15" s="54">
        <v>30</v>
      </c>
      <c r="AF15" s="54"/>
      <c r="AG15" s="54">
        <v>45</v>
      </c>
      <c r="AH15" s="55"/>
      <c r="AI15" s="131" t="s">
        <v>170</v>
      </c>
      <c r="AJ15" s="32" t="s">
        <v>171</v>
      </c>
    </row>
    <row r="16" spans="1:36" ht="19.5" customHeight="1">
      <c r="A16" s="83">
        <v>7</v>
      </c>
      <c r="B16" s="133" t="s">
        <v>172</v>
      </c>
      <c r="C16" s="139">
        <v>3.5</v>
      </c>
      <c r="D16" s="54"/>
      <c r="E16" s="55"/>
      <c r="F16" s="52"/>
      <c r="G16" s="16"/>
      <c r="H16" s="55"/>
      <c r="I16" s="84">
        <f t="shared" si="0"/>
        <v>3.5</v>
      </c>
      <c r="J16" s="88">
        <f t="shared" si="0"/>
        <v>0</v>
      </c>
      <c r="K16" s="106">
        <f t="shared" si="0"/>
        <v>0</v>
      </c>
      <c r="L16" s="83">
        <f t="shared" si="5"/>
        <v>3.5</v>
      </c>
      <c r="M16" s="59" t="s">
        <v>157</v>
      </c>
      <c r="N16" s="53"/>
      <c r="O16" s="124">
        <f t="shared" si="1"/>
        <v>60</v>
      </c>
      <c r="P16" s="72">
        <f t="shared" si="2"/>
        <v>105</v>
      </c>
      <c r="Q16" s="85">
        <f t="shared" si="3"/>
        <v>30</v>
      </c>
      <c r="R16" s="86">
        <f t="shared" si="3"/>
        <v>15</v>
      </c>
      <c r="S16" s="86">
        <f t="shared" si="3"/>
        <v>15</v>
      </c>
      <c r="T16" s="86">
        <f t="shared" si="3"/>
        <v>0</v>
      </c>
      <c r="U16" s="86">
        <f t="shared" si="3"/>
        <v>45</v>
      </c>
      <c r="V16" s="87">
        <f t="shared" si="4"/>
        <v>0</v>
      </c>
      <c r="W16" s="52">
        <v>30</v>
      </c>
      <c r="X16" s="54">
        <v>15</v>
      </c>
      <c r="Y16" s="54">
        <v>15</v>
      </c>
      <c r="Z16" s="54"/>
      <c r="AA16" s="54">
        <v>45</v>
      </c>
      <c r="AB16" s="49"/>
      <c r="AC16" s="52"/>
      <c r="AD16" s="17"/>
      <c r="AE16" s="54"/>
      <c r="AF16" s="54"/>
      <c r="AG16" s="54"/>
      <c r="AH16" s="55"/>
      <c r="AI16" s="131" t="s">
        <v>173</v>
      </c>
      <c r="AJ16" s="32" t="s">
        <v>174</v>
      </c>
    </row>
    <row r="17" spans="1:36" ht="17.25" customHeight="1">
      <c r="A17" s="83">
        <v>8</v>
      </c>
      <c r="B17" s="133" t="s">
        <v>175</v>
      </c>
      <c r="C17" s="139">
        <v>1.5</v>
      </c>
      <c r="D17" s="54"/>
      <c r="E17" s="55"/>
      <c r="F17" s="52"/>
      <c r="G17" s="16"/>
      <c r="H17" s="55"/>
      <c r="I17" s="84">
        <f t="shared" si="0"/>
        <v>1.5</v>
      </c>
      <c r="J17" s="88">
        <f t="shared" si="0"/>
        <v>0</v>
      </c>
      <c r="K17" s="106">
        <f t="shared" si="0"/>
        <v>0</v>
      </c>
      <c r="L17" s="83">
        <f t="shared" si="5"/>
        <v>1.5</v>
      </c>
      <c r="M17" s="59" t="s">
        <v>154</v>
      </c>
      <c r="N17" s="53"/>
      <c r="O17" s="124">
        <v>45</v>
      </c>
      <c r="P17" s="72">
        <v>45</v>
      </c>
      <c r="Q17" s="85">
        <f t="shared" si="3"/>
        <v>0</v>
      </c>
      <c r="R17" s="86">
        <f t="shared" si="3"/>
        <v>0</v>
      </c>
      <c r="S17" s="86">
        <v>45</v>
      </c>
      <c r="T17" s="86">
        <f t="shared" si="3"/>
        <v>0</v>
      </c>
      <c r="U17" s="86">
        <f t="shared" si="3"/>
        <v>0</v>
      </c>
      <c r="V17" s="87">
        <f t="shared" si="4"/>
        <v>0</v>
      </c>
      <c r="W17" s="52"/>
      <c r="X17" s="54"/>
      <c r="Y17" s="54">
        <v>45</v>
      </c>
      <c r="Z17" s="54"/>
      <c r="AA17" s="54"/>
      <c r="AB17" s="49"/>
      <c r="AC17" s="52"/>
      <c r="AD17" s="17"/>
      <c r="AE17" s="54"/>
      <c r="AF17" s="54"/>
      <c r="AG17" s="54"/>
      <c r="AH17" s="55"/>
      <c r="AI17" s="8" t="s">
        <v>89</v>
      </c>
      <c r="AJ17" s="32" t="s">
        <v>90</v>
      </c>
    </row>
    <row r="18" spans="1:36" ht="19.5" customHeight="1">
      <c r="A18" s="83">
        <v>9</v>
      </c>
      <c r="B18" s="48" t="s">
        <v>176</v>
      </c>
      <c r="C18" s="139">
        <v>1</v>
      </c>
      <c r="D18" s="54"/>
      <c r="E18" s="55"/>
      <c r="F18" s="52"/>
      <c r="G18" s="16"/>
      <c r="H18" s="55"/>
      <c r="I18" s="84">
        <f t="shared" si="0"/>
        <v>1</v>
      </c>
      <c r="J18" s="88">
        <f t="shared" si="0"/>
        <v>0</v>
      </c>
      <c r="K18" s="106">
        <f t="shared" si="0"/>
        <v>0</v>
      </c>
      <c r="L18" s="83">
        <f t="shared" si="5"/>
        <v>1</v>
      </c>
      <c r="M18" s="59" t="s">
        <v>154</v>
      </c>
      <c r="N18" s="53"/>
      <c r="O18" s="124">
        <f t="shared" si="1"/>
        <v>30</v>
      </c>
      <c r="P18" s="72">
        <f t="shared" si="2"/>
        <v>30</v>
      </c>
      <c r="Q18" s="85">
        <f t="shared" si="3"/>
        <v>0</v>
      </c>
      <c r="R18" s="86">
        <f t="shared" si="3"/>
        <v>0</v>
      </c>
      <c r="S18" s="86">
        <f t="shared" si="3"/>
        <v>30</v>
      </c>
      <c r="T18" s="86">
        <f t="shared" si="3"/>
        <v>0</v>
      </c>
      <c r="U18" s="86">
        <f t="shared" si="3"/>
        <v>0</v>
      </c>
      <c r="V18" s="87">
        <f t="shared" si="4"/>
        <v>0</v>
      </c>
      <c r="W18" s="52"/>
      <c r="X18" s="54"/>
      <c r="Y18" s="54">
        <v>30</v>
      </c>
      <c r="Z18" s="54"/>
      <c r="AA18" s="54"/>
      <c r="AB18" s="49"/>
      <c r="AC18" s="52"/>
      <c r="AD18" s="17"/>
      <c r="AE18" s="54"/>
      <c r="AF18" s="54"/>
      <c r="AG18" s="54"/>
      <c r="AH18" s="55"/>
      <c r="AI18" s="8" t="s">
        <v>89</v>
      </c>
      <c r="AJ18" s="32" t="s">
        <v>90</v>
      </c>
    </row>
    <row r="19" spans="1:36" ht="18" customHeight="1">
      <c r="A19" s="83">
        <v>10</v>
      </c>
      <c r="B19" s="133" t="s">
        <v>177</v>
      </c>
      <c r="C19" s="139">
        <v>1.5</v>
      </c>
      <c r="D19" s="54"/>
      <c r="E19" s="55"/>
      <c r="F19" s="52"/>
      <c r="G19" s="16"/>
      <c r="H19" s="55"/>
      <c r="I19" s="84">
        <f t="shared" si="0"/>
        <v>1.5</v>
      </c>
      <c r="J19" s="88">
        <f t="shared" si="0"/>
        <v>0</v>
      </c>
      <c r="K19" s="106">
        <f t="shared" si="0"/>
        <v>0</v>
      </c>
      <c r="L19" s="83">
        <f t="shared" si="5"/>
        <v>1.5</v>
      </c>
      <c r="M19" s="59" t="s">
        <v>154</v>
      </c>
      <c r="N19" s="53"/>
      <c r="O19" s="124">
        <f t="shared" si="1"/>
        <v>30</v>
      </c>
      <c r="P19" s="72">
        <f t="shared" si="2"/>
        <v>45</v>
      </c>
      <c r="Q19" s="85">
        <f t="shared" si="3"/>
        <v>15</v>
      </c>
      <c r="R19" s="86">
        <v>15</v>
      </c>
      <c r="S19" s="86"/>
      <c r="T19" s="86">
        <f t="shared" si="3"/>
        <v>0</v>
      </c>
      <c r="U19" s="86">
        <f t="shared" si="3"/>
        <v>15</v>
      </c>
      <c r="V19" s="87">
        <f t="shared" si="4"/>
        <v>0</v>
      </c>
      <c r="W19" s="52">
        <v>15</v>
      </c>
      <c r="X19" s="54">
        <v>15</v>
      </c>
      <c r="Y19" s="54"/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8" t="s">
        <v>64</v>
      </c>
      <c r="AJ19" s="32" t="s">
        <v>65</v>
      </c>
    </row>
    <row r="20" spans="1:36" ht="12.75">
      <c r="A20" s="83"/>
      <c r="B20" s="65" t="s">
        <v>196</v>
      </c>
      <c r="C20" s="139"/>
      <c r="D20" s="54"/>
      <c r="E20" s="55"/>
      <c r="F20" s="52"/>
      <c r="G20" s="16"/>
      <c r="H20" s="55"/>
      <c r="I20" s="84">
        <f t="shared" si="0"/>
        <v>0</v>
      </c>
      <c r="J20" s="88">
        <f t="shared" si="0"/>
        <v>0</v>
      </c>
      <c r="K20" s="106">
        <f t="shared" si="0"/>
        <v>0</v>
      </c>
      <c r="L20" s="83">
        <f t="shared" si="5"/>
        <v>0</v>
      </c>
      <c r="M20" s="59"/>
      <c r="N20" s="53"/>
      <c r="O20" s="124">
        <f t="shared" si="1"/>
        <v>0</v>
      </c>
      <c r="P20" s="72">
        <f t="shared" si="2"/>
        <v>0</v>
      </c>
      <c r="Q20" s="85">
        <f t="shared" si="3"/>
        <v>0</v>
      </c>
      <c r="R20" s="86">
        <f t="shared" si="3"/>
        <v>0</v>
      </c>
      <c r="S20" s="86">
        <f t="shared" si="3"/>
        <v>0</v>
      </c>
      <c r="T20" s="86">
        <f t="shared" si="3"/>
        <v>0</v>
      </c>
      <c r="U20" s="86">
        <f t="shared" si="3"/>
        <v>0</v>
      </c>
      <c r="V20" s="87">
        <f t="shared" si="4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135"/>
    </row>
    <row r="21" spans="1:36" ht="27" customHeight="1">
      <c r="A21" s="83">
        <v>11</v>
      </c>
      <c r="B21" s="48" t="s">
        <v>197</v>
      </c>
      <c r="C21" s="139">
        <v>2.5</v>
      </c>
      <c r="D21" s="54"/>
      <c r="E21" s="55"/>
      <c r="F21" s="52">
        <v>2</v>
      </c>
      <c r="G21" s="54"/>
      <c r="H21" s="55"/>
      <c r="I21" s="84">
        <f t="shared" si="0"/>
        <v>4.5</v>
      </c>
      <c r="J21" s="88">
        <f t="shared" si="0"/>
        <v>0</v>
      </c>
      <c r="K21" s="106">
        <f t="shared" si="0"/>
        <v>0</v>
      </c>
      <c r="L21" s="83">
        <f t="shared" si="5"/>
        <v>4.5</v>
      </c>
      <c r="M21" s="59"/>
      <c r="N21" s="53" t="s">
        <v>157</v>
      </c>
      <c r="O21" s="124">
        <f t="shared" si="1"/>
        <v>120</v>
      </c>
      <c r="P21" s="72">
        <f>SUM(Q21:V21)</f>
        <v>135</v>
      </c>
      <c r="Q21" s="85">
        <f t="shared" si="3"/>
        <v>30</v>
      </c>
      <c r="R21" s="86">
        <f t="shared" si="3"/>
        <v>30</v>
      </c>
      <c r="S21" s="86">
        <f t="shared" si="3"/>
        <v>60</v>
      </c>
      <c r="T21" s="86">
        <f t="shared" si="3"/>
        <v>0</v>
      </c>
      <c r="U21" s="86">
        <f t="shared" si="3"/>
        <v>15</v>
      </c>
      <c r="V21" s="87">
        <f t="shared" si="4"/>
        <v>0</v>
      </c>
      <c r="W21" s="52">
        <v>30</v>
      </c>
      <c r="X21" s="17">
        <v>10</v>
      </c>
      <c r="Y21" s="17">
        <v>30</v>
      </c>
      <c r="Z21" s="17"/>
      <c r="AA21" s="54">
        <v>5</v>
      </c>
      <c r="AB21" s="49"/>
      <c r="AC21" s="52"/>
      <c r="AD21" s="17">
        <v>20</v>
      </c>
      <c r="AE21" s="17">
        <v>30</v>
      </c>
      <c r="AF21" s="17"/>
      <c r="AG21" s="54">
        <v>10</v>
      </c>
      <c r="AH21" s="55"/>
      <c r="AI21" s="8" t="s">
        <v>70</v>
      </c>
      <c r="AJ21" s="32" t="s">
        <v>71</v>
      </c>
    </row>
    <row r="22" spans="1:36" ht="33.75" customHeight="1">
      <c r="A22" s="83">
        <v>12</v>
      </c>
      <c r="B22" s="8" t="s">
        <v>198</v>
      </c>
      <c r="C22" s="150">
        <v>2.5</v>
      </c>
      <c r="D22" s="54"/>
      <c r="E22" s="55"/>
      <c r="F22" s="52"/>
      <c r="G22" s="54"/>
      <c r="H22" s="55"/>
      <c r="I22" s="84">
        <f t="shared" si="0"/>
        <v>2.5</v>
      </c>
      <c r="J22" s="88">
        <f t="shared" si="0"/>
        <v>0</v>
      </c>
      <c r="K22" s="106">
        <f t="shared" si="0"/>
        <v>0</v>
      </c>
      <c r="L22" s="83">
        <f>SUM(I22:K22)</f>
        <v>2.5</v>
      </c>
      <c r="M22" s="59" t="s">
        <v>157</v>
      </c>
      <c r="N22" s="53"/>
      <c r="O22" s="151">
        <f>SUM(Q22:T22)</f>
        <v>45</v>
      </c>
      <c r="P22" s="152">
        <f t="shared" si="2"/>
        <v>75</v>
      </c>
      <c r="Q22" s="85">
        <f t="shared" si="3"/>
        <v>35</v>
      </c>
      <c r="R22" s="86">
        <f t="shared" si="3"/>
        <v>0</v>
      </c>
      <c r="S22" s="86">
        <f t="shared" si="3"/>
        <v>10</v>
      </c>
      <c r="T22" s="86">
        <f t="shared" si="3"/>
        <v>0</v>
      </c>
      <c r="U22" s="86">
        <f t="shared" si="3"/>
        <v>30</v>
      </c>
      <c r="V22" s="87">
        <f t="shared" si="4"/>
        <v>0</v>
      </c>
      <c r="W22" s="52">
        <v>35</v>
      </c>
      <c r="X22" s="17"/>
      <c r="Y22" s="17">
        <v>10</v>
      </c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137" t="s">
        <v>199</v>
      </c>
      <c r="AJ22" s="32" t="s">
        <v>200</v>
      </c>
    </row>
    <row r="23" spans="1:36" ht="22.5" customHeight="1">
      <c r="A23" s="83">
        <v>13</v>
      </c>
      <c r="B23" s="8" t="s">
        <v>201</v>
      </c>
      <c r="C23" s="139">
        <v>1.25</v>
      </c>
      <c r="D23" s="54"/>
      <c r="E23" s="55"/>
      <c r="F23" s="52"/>
      <c r="G23" s="16"/>
      <c r="H23" s="49"/>
      <c r="I23" s="140">
        <f t="shared" si="0"/>
        <v>1.25</v>
      </c>
      <c r="J23" s="88" t="s">
        <v>202</v>
      </c>
      <c r="K23" s="106">
        <f t="shared" si="0"/>
        <v>0</v>
      </c>
      <c r="L23" s="83">
        <f t="shared" si="5"/>
        <v>1.25</v>
      </c>
      <c r="M23" s="99" t="s">
        <v>154</v>
      </c>
      <c r="N23" s="53"/>
      <c r="O23" s="124">
        <f t="shared" si="1"/>
        <v>30</v>
      </c>
      <c r="P23" s="72">
        <f t="shared" si="2"/>
        <v>37.5</v>
      </c>
      <c r="Q23" s="85">
        <f t="shared" si="3"/>
        <v>15</v>
      </c>
      <c r="R23" s="86">
        <f t="shared" si="3"/>
        <v>0</v>
      </c>
      <c r="S23" s="86">
        <f t="shared" si="3"/>
        <v>15</v>
      </c>
      <c r="T23" s="86">
        <f t="shared" si="3"/>
        <v>0</v>
      </c>
      <c r="U23" s="86">
        <f t="shared" si="3"/>
        <v>7.5</v>
      </c>
      <c r="V23" s="87">
        <f t="shared" si="4"/>
        <v>0</v>
      </c>
      <c r="W23" s="52">
        <v>15</v>
      </c>
      <c r="X23" s="54"/>
      <c r="Y23" s="54">
        <v>15</v>
      </c>
      <c r="Z23" s="54"/>
      <c r="AA23" s="54">
        <v>7.5</v>
      </c>
      <c r="AB23" s="49"/>
      <c r="AC23" s="52"/>
      <c r="AD23" s="17"/>
      <c r="AE23" s="17"/>
      <c r="AF23" s="17"/>
      <c r="AG23" s="54"/>
      <c r="AH23" s="55"/>
      <c r="AI23" s="60" t="s">
        <v>64</v>
      </c>
      <c r="AJ23" s="147" t="s">
        <v>65</v>
      </c>
    </row>
    <row r="24" spans="1:36" ht="22.5" customHeight="1">
      <c r="A24" s="83">
        <v>14</v>
      </c>
      <c r="B24" s="8" t="s">
        <v>203</v>
      </c>
      <c r="C24" s="146">
        <v>3.5</v>
      </c>
      <c r="D24" s="54"/>
      <c r="E24" s="55"/>
      <c r="F24" s="52"/>
      <c r="G24" s="55"/>
      <c r="H24" s="49"/>
      <c r="I24" s="140">
        <f>C24+F24</f>
        <v>3.5</v>
      </c>
      <c r="J24" s="88">
        <f t="shared" si="0"/>
        <v>0</v>
      </c>
      <c r="K24" s="106">
        <f t="shared" si="0"/>
        <v>0</v>
      </c>
      <c r="L24" s="83">
        <f t="shared" si="5"/>
        <v>3.5</v>
      </c>
      <c r="M24" s="59" t="s">
        <v>154</v>
      </c>
      <c r="N24" s="53"/>
      <c r="O24" s="124">
        <f t="shared" si="1"/>
        <v>60</v>
      </c>
      <c r="P24" s="72">
        <f t="shared" si="2"/>
        <v>105</v>
      </c>
      <c r="Q24" s="85">
        <f t="shared" si="3"/>
        <v>30</v>
      </c>
      <c r="R24" s="86">
        <f t="shared" si="3"/>
        <v>0</v>
      </c>
      <c r="S24" s="86">
        <f t="shared" si="3"/>
        <v>30</v>
      </c>
      <c r="T24" s="86">
        <f t="shared" si="3"/>
        <v>0</v>
      </c>
      <c r="U24" s="86">
        <f t="shared" si="3"/>
        <v>45</v>
      </c>
      <c r="V24" s="87">
        <f t="shared" si="4"/>
        <v>0</v>
      </c>
      <c r="W24" s="52">
        <v>30</v>
      </c>
      <c r="X24" s="54"/>
      <c r="Y24" s="54">
        <v>30</v>
      </c>
      <c r="Z24" s="54"/>
      <c r="AA24" s="54">
        <v>45</v>
      </c>
      <c r="AB24" s="49"/>
      <c r="AC24" s="52"/>
      <c r="AD24" s="17"/>
      <c r="AE24" s="17"/>
      <c r="AF24" s="17"/>
      <c r="AG24" s="54"/>
      <c r="AH24" s="55"/>
      <c r="AI24" s="8" t="s">
        <v>127</v>
      </c>
      <c r="AJ24" s="32" t="s">
        <v>204</v>
      </c>
    </row>
    <row r="25" spans="1:36" ht="22.5" customHeight="1">
      <c r="A25" s="83">
        <v>15</v>
      </c>
      <c r="B25" s="8" t="s">
        <v>205</v>
      </c>
      <c r="C25" s="146"/>
      <c r="D25" s="54"/>
      <c r="E25" s="55"/>
      <c r="F25" s="139">
        <v>1.25</v>
      </c>
      <c r="G25" s="54"/>
      <c r="H25" s="49"/>
      <c r="I25" s="140">
        <v>1.25</v>
      </c>
      <c r="J25" s="88">
        <f t="shared" si="0"/>
        <v>0</v>
      </c>
      <c r="K25" s="106">
        <f t="shared" si="0"/>
        <v>0</v>
      </c>
      <c r="L25" s="83">
        <f t="shared" si="5"/>
        <v>1.25</v>
      </c>
      <c r="M25" s="61"/>
      <c r="N25" s="62" t="s">
        <v>154</v>
      </c>
      <c r="O25" s="124">
        <f t="shared" si="1"/>
        <v>25</v>
      </c>
      <c r="P25" s="72">
        <f t="shared" si="2"/>
        <v>37.5</v>
      </c>
      <c r="Q25" s="85">
        <f t="shared" si="3"/>
        <v>15</v>
      </c>
      <c r="R25" s="86">
        <f t="shared" si="3"/>
        <v>10</v>
      </c>
      <c r="S25" s="86">
        <f t="shared" si="3"/>
        <v>0</v>
      </c>
      <c r="T25" s="86">
        <f t="shared" si="3"/>
        <v>0</v>
      </c>
      <c r="U25" s="141">
        <v>12.5</v>
      </c>
      <c r="V25" s="87">
        <f t="shared" si="4"/>
        <v>0</v>
      </c>
      <c r="W25" s="52"/>
      <c r="X25" s="54"/>
      <c r="Y25" s="54"/>
      <c r="Z25" s="54"/>
      <c r="AA25" s="54"/>
      <c r="AB25" s="49"/>
      <c r="AC25" s="52">
        <v>15</v>
      </c>
      <c r="AD25" s="17">
        <v>10</v>
      </c>
      <c r="AE25" s="17"/>
      <c r="AF25" s="17"/>
      <c r="AG25" s="148">
        <v>12.5</v>
      </c>
      <c r="AH25" s="49"/>
      <c r="AI25" s="8" t="s">
        <v>86</v>
      </c>
      <c r="AJ25" s="32" t="s">
        <v>160</v>
      </c>
    </row>
    <row r="26" spans="1:36" ht="22.5" customHeight="1">
      <c r="A26" s="83">
        <v>16</v>
      </c>
      <c r="B26" s="144" t="s">
        <v>206</v>
      </c>
      <c r="C26" s="146"/>
      <c r="D26" s="54"/>
      <c r="E26" s="55"/>
      <c r="F26" s="52">
        <v>3</v>
      </c>
      <c r="G26" s="54"/>
      <c r="H26" s="49"/>
      <c r="I26" s="84">
        <f t="shared" si="0"/>
        <v>3</v>
      </c>
      <c r="J26" s="88">
        <f t="shared" si="0"/>
        <v>0</v>
      </c>
      <c r="K26" s="106">
        <f t="shared" si="0"/>
        <v>0</v>
      </c>
      <c r="L26" s="83">
        <f t="shared" si="5"/>
        <v>3</v>
      </c>
      <c r="M26" s="59"/>
      <c r="N26" s="53" t="s">
        <v>154</v>
      </c>
      <c r="O26" s="124">
        <f t="shared" si="1"/>
        <v>60</v>
      </c>
      <c r="P26" s="72">
        <f t="shared" si="2"/>
        <v>90</v>
      </c>
      <c r="Q26" s="85">
        <f t="shared" si="3"/>
        <v>20</v>
      </c>
      <c r="R26" s="86">
        <f t="shared" si="3"/>
        <v>20</v>
      </c>
      <c r="S26" s="86">
        <f t="shared" si="3"/>
        <v>20</v>
      </c>
      <c r="T26" s="86">
        <f t="shared" si="3"/>
        <v>0</v>
      </c>
      <c r="U26" s="86">
        <f t="shared" si="3"/>
        <v>30</v>
      </c>
      <c r="V26" s="87">
        <f t="shared" si="4"/>
        <v>0</v>
      </c>
      <c r="W26" s="52"/>
      <c r="X26" s="54"/>
      <c r="Y26" s="54"/>
      <c r="Z26" s="54"/>
      <c r="AA26" s="54"/>
      <c r="AB26" s="49"/>
      <c r="AC26" s="52">
        <v>20</v>
      </c>
      <c r="AD26" s="17">
        <v>20</v>
      </c>
      <c r="AE26" s="17">
        <v>20</v>
      </c>
      <c r="AF26" s="17"/>
      <c r="AG26" s="54">
        <v>30</v>
      </c>
      <c r="AH26" s="49"/>
      <c r="AI26" s="137" t="s">
        <v>70</v>
      </c>
      <c r="AJ26" s="149" t="s">
        <v>71</v>
      </c>
    </row>
    <row r="27" spans="1:36" ht="17.25" customHeight="1">
      <c r="A27" s="83">
        <v>17</v>
      </c>
      <c r="B27" s="144" t="s">
        <v>207</v>
      </c>
      <c r="C27" s="139"/>
      <c r="D27" s="54"/>
      <c r="E27" s="55"/>
      <c r="F27" s="52">
        <v>2</v>
      </c>
      <c r="G27" s="16"/>
      <c r="H27" s="49"/>
      <c r="I27" s="84">
        <f t="shared" si="0"/>
        <v>2</v>
      </c>
      <c r="J27" s="88">
        <f t="shared" si="0"/>
        <v>0</v>
      </c>
      <c r="K27" s="106">
        <f t="shared" si="0"/>
        <v>0</v>
      </c>
      <c r="L27" s="83">
        <f t="shared" si="5"/>
        <v>2</v>
      </c>
      <c r="M27" s="59"/>
      <c r="N27" s="62" t="s">
        <v>154</v>
      </c>
      <c r="O27" s="124">
        <f t="shared" si="1"/>
        <v>45</v>
      </c>
      <c r="P27" s="72">
        <f t="shared" si="2"/>
        <v>60</v>
      </c>
      <c r="Q27" s="85">
        <f t="shared" si="3"/>
        <v>20</v>
      </c>
      <c r="R27" s="86">
        <f t="shared" si="3"/>
        <v>0</v>
      </c>
      <c r="S27" s="86">
        <f t="shared" si="3"/>
        <v>25</v>
      </c>
      <c r="T27" s="86">
        <f t="shared" si="3"/>
        <v>0</v>
      </c>
      <c r="U27" s="86">
        <f t="shared" si="3"/>
        <v>15</v>
      </c>
      <c r="V27" s="87">
        <f t="shared" si="4"/>
        <v>0</v>
      </c>
      <c r="W27" s="52"/>
      <c r="X27" s="54"/>
      <c r="Y27" s="54"/>
      <c r="Z27" s="54"/>
      <c r="AA27" s="54"/>
      <c r="AB27" s="49"/>
      <c r="AC27" s="52">
        <v>20</v>
      </c>
      <c r="AD27" s="17"/>
      <c r="AE27" s="17">
        <v>25</v>
      </c>
      <c r="AF27" s="17"/>
      <c r="AG27" s="54">
        <v>15</v>
      </c>
      <c r="AH27" s="55"/>
      <c r="AI27" s="8" t="s">
        <v>122</v>
      </c>
      <c r="AJ27" s="149" t="s">
        <v>158</v>
      </c>
    </row>
    <row r="28" spans="1:36" ht="15.75" customHeight="1">
      <c r="A28" s="83">
        <v>18</v>
      </c>
      <c r="B28" s="144" t="s">
        <v>208</v>
      </c>
      <c r="C28" s="139"/>
      <c r="D28" s="54"/>
      <c r="E28" s="55"/>
      <c r="F28" s="139">
        <v>1.25</v>
      </c>
      <c r="G28" s="16"/>
      <c r="H28" s="49"/>
      <c r="I28" s="140">
        <f t="shared" si="0"/>
        <v>1.25</v>
      </c>
      <c r="J28" s="88">
        <f t="shared" si="0"/>
        <v>0</v>
      </c>
      <c r="K28" s="106">
        <f t="shared" si="0"/>
        <v>0</v>
      </c>
      <c r="L28" s="83">
        <f>SUM(I28:K28)</f>
        <v>1.25</v>
      </c>
      <c r="M28" s="59"/>
      <c r="N28" s="62" t="s">
        <v>154</v>
      </c>
      <c r="O28" s="124">
        <f t="shared" si="1"/>
        <v>25</v>
      </c>
      <c r="P28" s="72">
        <f t="shared" si="2"/>
        <v>37.5</v>
      </c>
      <c r="Q28" s="85">
        <f t="shared" si="3"/>
        <v>10</v>
      </c>
      <c r="R28" s="86">
        <f t="shared" si="3"/>
        <v>10</v>
      </c>
      <c r="S28" s="86">
        <f t="shared" si="3"/>
        <v>5</v>
      </c>
      <c r="T28" s="86">
        <f t="shared" si="3"/>
        <v>0</v>
      </c>
      <c r="U28" s="86">
        <f t="shared" si="3"/>
        <v>12.5</v>
      </c>
      <c r="V28" s="87">
        <f t="shared" si="4"/>
        <v>0</v>
      </c>
      <c r="W28" s="52"/>
      <c r="X28" s="54"/>
      <c r="Y28" s="54"/>
      <c r="Z28" s="54"/>
      <c r="AA28" s="54"/>
      <c r="AB28" s="49"/>
      <c r="AC28" s="52">
        <v>10</v>
      </c>
      <c r="AD28" s="17">
        <v>10</v>
      </c>
      <c r="AE28" s="17">
        <v>5</v>
      </c>
      <c r="AF28" s="17"/>
      <c r="AG28" s="142">
        <v>12.5</v>
      </c>
      <c r="AH28" s="55"/>
      <c r="AI28" s="144" t="s">
        <v>189</v>
      </c>
      <c r="AJ28" s="144" t="s">
        <v>190</v>
      </c>
    </row>
    <row r="29" spans="1:36" ht="26.25" customHeight="1">
      <c r="A29" s="83">
        <v>19</v>
      </c>
      <c r="B29" s="144" t="s">
        <v>209</v>
      </c>
      <c r="C29" s="139">
        <v>3</v>
      </c>
      <c r="D29" s="54"/>
      <c r="E29" s="55"/>
      <c r="F29" s="52"/>
      <c r="G29" s="16"/>
      <c r="H29" s="49"/>
      <c r="I29" s="84">
        <f t="shared" si="0"/>
        <v>3</v>
      </c>
      <c r="J29" s="88">
        <f t="shared" si="0"/>
        <v>0</v>
      </c>
      <c r="K29" s="106">
        <f t="shared" si="0"/>
        <v>0</v>
      </c>
      <c r="L29" s="83">
        <f t="shared" si="5"/>
        <v>3</v>
      </c>
      <c r="M29" s="59" t="s">
        <v>154</v>
      </c>
      <c r="N29" s="53"/>
      <c r="O29" s="124">
        <f t="shared" si="1"/>
        <v>60</v>
      </c>
      <c r="P29" s="72">
        <f t="shared" si="2"/>
        <v>90</v>
      </c>
      <c r="Q29" s="85">
        <f t="shared" si="3"/>
        <v>15</v>
      </c>
      <c r="R29" s="86">
        <f t="shared" si="3"/>
        <v>0</v>
      </c>
      <c r="S29" s="86">
        <f t="shared" si="3"/>
        <v>45</v>
      </c>
      <c r="T29" s="86">
        <f t="shared" si="3"/>
        <v>0</v>
      </c>
      <c r="U29" s="86">
        <f t="shared" si="3"/>
        <v>30</v>
      </c>
      <c r="V29" s="87">
        <f t="shared" si="4"/>
        <v>0</v>
      </c>
      <c r="W29" s="52">
        <v>15</v>
      </c>
      <c r="X29" s="54"/>
      <c r="Y29" s="54">
        <v>45</v>
      </c>
      <c r="Z29" s="54"/>
      <c r="AA29" s="54">
        <v>30</v>
      </c>
      <c r="AB29" s="49"/>
      <c r="AC29" s="52"/>
      <c r="AD29" s="17"/>
      <c r="AE29" s="17"/>
      <c r="AF29" s="17"/>
      <c r="AG29" s="54"/>
      <c r="AH29" s="55"/>
      <c r="AI29" s="144" t="s">
        <v>64</v>
      </c>
      <c r="AJ29" s="144" t="s">
        <v>65</v>
      </c>
    </row>
    <row r="30" spans="1:36" ht="22.5" customHeight="1">
      <c r="A30" s="83">
        <v>20</v>
      </c>
      <c r="B30" s="144" t="s">
        <v>210</v>
      </c>
      <c r="C30" s="139">
        <v>1.25</v>
      </c>
      <c r="D30" s="54"/>
      <c r="E30" s="49"/>
      <c r="F30" s="17"/>
      <c r="G30" s="54"/>
      <c r="H30" s="55"/>
      <c r="I30" s="140">
        <f t="shared" si="0"/>
        <v>1.25</v>
      </c>
      <c r="J30" s="88">
        <f t="shared" si="0"/>
        <v>0</v>
      </c>
      <c r="K30" s="106">
        <f t="shared" si="0"/>
        <v>0</v>
      </c>
      <c r="L30" s="83">
        <f t="shared" si="5"/>
        <v>1.25</v>
      </c>
      <c r="M30" s="59" t="s">
        <v>154</v>
      </c>
      <c r="N30" s="53"/>
      <c r="O30" s="124">
        <f t="shared" si="1"/>
        <v>30</v>
      </c>
      <c r="P30" s="72">
        <f t="shared" si="2"/>
        <v>37.5</v>
      </c>
      <c r="Q30" s="85">
        <f t="shared" si="3"/>
        <v>15</v>
      </c>
      <c r="R30" s="86">
        <v>15</v>
      </c>
      <c r="S30" s="86">
        <v>0</v>
      </c>
      <c r="T30" s="86">
        <f t="shared" si="3"/>
        <v>0</v>
      </c>
      <c r="U30" s="86">
        <f t="shared" si="3"/>
        <v>7.5</v>
      </c>
      <c r="V30" s="87">
        <f t="shared" si="4"/>
        <v>0</v>
      </c>
      <c r="W30" s="52">
        <v>15</v>
      </c>
      <c r="X30" s="54">
        <v>15</v>
      </c>
      <c r="Y30" s="54"/>
      <c r="Z30" s="54"/>
      <c r="AA30" s="54">
        <v>7.5</v>
      </c>
      <c r="AB30" s="49"/>
      <c r="AC30" s="17"/>
      <c r="AD30" s="54"/>
      <c r="AE30" s="54"/>
      <c r="AF30" s="54"/>
      <c r="AG30" s="54"/>
      <c r="AH30" s="55"/>
      <c r="AI30" s="144" t="s">
        <v>64</v>
      </c>
      <c r="AJ30" s="144" t="s">
        <v>65</v>
      </c>
    </row>
    <row r="31" spans="1:36" ht="21" customHeight="1">
      <c r="A31" s="83">
        <v>21</v>
      </c>
      <c r="B31" s="143" t="s">
        <v>193</v>
      </c>
      <c r="C31" s="64"/>
      <c r="D31" s="54"/>
      <c r="E31" s="55"/>
      <c r="F31" s="52">
        <v>10</v>
      </c>
      <c r="G31" s="54"/>
      <c r="H31" s="49"/>
      <c r="I31" s="84">
        <f t="shared" si="0"/>
        <v>10</v>
      </c>
      <c r="J31" s="88">
        <f t="shared" si="0"/>
        <v>0</v>
      </c>
      <c r="K31" s="106">
        <f t="shared" si="0"/>
        <v>0</v>
      </c>
      <c r="L31" s="83">
        <f t="shared" si="5"/>
        <v>10</v>
      </c>
      <c r="M31" s="59"/>
      <c r="N31" s="53"/>
      <c r="O31" s="124">
        <f t="shared" si="1"/>
        <v>0</v>
      </c>
      <c r="P31" s="72">
        <f t="shared" si="2"/>
        <v>250</v>
      </c>
      <c r="Q31" s="85">
        <f t="shared" si="3"/>
        <v>0</v>
      </c>
      <c r="R31" s="86">
        <f t="shared" si="3"/>
        <v>0</v>
      </c>
      <c r="S31" s="86">
        <f t="shared" si="3"/>
        <v>0</v>
      </c>
      <c r="T31" s="86">
        <f t="shared" si="3"/>
        <v>0</v>
      </c>
      <c r="U31" s="86">
        <f t="shared" si="3"/>
        <v>250</v>
      </c>
      <c r="V31" s="87">
        <f t="shared" si="4"/>
        <v>0</v>
      </c>
      <c r="W31" s="52"/>
      <c r="X31" s="54"/>
      <c r="Y31" s="54"/>
      <c r="Z31" s="54"/>
      <c r="AA31" s="54">
        <v>125</v>
      </c>
      <c r="AB31" s="49"/>
      <c r="AC31" s="17"/>
      <c r="AD31" s="17"/>
      <c r="AE31" s="17"/>
      <c r="AF31" s="17"/>
      <c r="AG31" s="54">
        <v>125</v>
      </c>
      <c r="AH31" s="55"/>
      <c r="AI31" s="65"/>
      <c r="AJ31" s="144"/>
    </row>
    <row r="32" spans="1:36" ht="21.75" customHeight="1">
      <c r="A32" s="83">
        <v>22</v>
      </c>
      <c r="B32" s="143" t="s">
        <v>194</v>
      </c>
      <c r="C32" s="64"/>
      <c r="D32" s="54"/>
      <c r="E32" s="55">
        <v>2.5</v>
      </c>
      <c r="F32" s="52"/>
      <c r="G32" s="54"/>
      <c r="H32" s="49"/>
      <c r="I32" s="84">
        <f t="shared" si="0"/>
        <v>0</v>
      </c>
      <c r="J32" s="88">
        <f t="shared" si="0"/>
        <v>0</v>
      </c>
      <c r="K32" s="106">
        <f t="shared" si="0"/>
        <v>2.5</v>
      </c>
      <c r="L32" s="83">
        <f t="shared" si="5"/>
        <v>2.5</v>
      </c>
      <c r="M32" s="59"/>
      <c r="N32" s="53"/>
      <c r="O32" s="124">
        <f t="shared" si="1"/>
        <v>0</v>
      </c>
      <c r="P32" s="72">
        <f t="shared" si="2"/>
        <v>70</v>
      </c>
      <c r="Q32" s="85">
        <f t="shared" si="3"/>
        <v>0</v>
      </c>
      <c r="R32" s="86">
        <f t="shared" si="3"/>
        <v>0</v>
      </c>
      <c r="S32" s="86">
        <f t="shared" si="3"/>
        <v>0</v>
      </c>
      <c r="T32" s="86">
        <f t="shared" si="3"/>
        <v>0</v>
      </c>
      <c r="U32" s="86">
        <f t="shared" si="3"/>
        <v>0</v>
      </c>
      <c r="V32" s="87">
        <f t="shared" si="4"/>
        <v>70</v>
      </c>
      <c r="W32" s="52"/>
      <c r="X32" s="54"/>
      <c r="Y32" s="54"/>
      <c r="Z32" s="54"/>
      <c r="AA32" s="54"/>
      <c r="AB32" s="49">
        <v>70</v>
      </c>
      <c r="AC32" s="17"/>
      <c r="AD32" s="17"/>
      <c r="AE32" s="17"/>
      <c r="AF32" s="17"/>
      <c r="AG32" s="54"/>
      <c r="AH32" s="55"/>
      <c r="AI32" s="48" t="s">
        <v>195</v>
      </c>
      <c r="AJ32" s="144" t="s">
        <v>71</v>
      </c>
    </row>
    <row r="33" spans="1:36" ht="12.75">
      <c r="A33" s="83">
        <v>26</v>
      </c>
      <c r="B33" s="60"/>
      <c r="C33" s="64"/>
      <c r="D33" s="54"/>
      <c r="E33" s="55"/>
      <c r="F33" s="52"/>
      <c r="G33" s="16"/>
      <c r="H33" s="49"/>
      <c r="I33" s="84">
        <f t="shared" si="0"/>
        <v>0</v>
      </c>
      <c r="J33" s="88">
        <f t="shared" si="0"/>
        <v>0</v>
      </c>
      <c r="K33" s="106">
        <f t="shared" si="0"/>
        <v>0</v>
      </c>
      <c r="L33" s="83">
        <f t="shared" si="5"/>
        <v>0</v>
      </c>
      <c r="M33" s="59"/>
      <c r="N33" s="53"/>
      <c r="O33" s="124">
        <f t="shared" si="1"/>
        <v>0</v>
      </c>
      <c r="P33" s="72">
        <f t="shared" si="2"/>
        <v>0</v>
      </c>
      <c r="Q33" s="85">
        <f t="shared" si="3"/>
        <v>0</v>
      </c>
      <c r="R33" s="86">
        <f t="shared" si="3"/>
        <v>0</v>
      </c>
      <c r="S33" s="86">
        <f t="shared" si="3"/>
        <v>0</v>
      </c>
      <c r="T33" s="86">
        <f t="shared" si="3"/>
        <v>0</v>
      </c>
      <c r="U33" s="86">
        <f t="shared" si="3"/>
        <v>0</v>
      </c>
      <c r="V33" s="87">
        <f t="shared" si="4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3">
        <v>27</v>
      </c>
      <c r="B34" s="60"/>
      <c r="C34" s="64"/>
      <c r="D34" s="54"/>
      <c r="E34" s="55"/>
      <c r="F34" s="52"/>
      <c r="G34" s="16"/>
      <c r="H34" s="49"/>
      <c r="I34" s="84">
        <f t="shared" si="0"/>
        <v>0</v>
      </c>
      <c r="J34" s="88">
        <f t="shared" si="0"/>
        <v>0</v>
      </c>
      <c r="K34" s="106">
        <f t="shared" si="0"/>
        <v>0</v>
      </c>
      <c r="L34" s="83">
        <f t="shared" si="5"/>
        <v>0</v>
      </c>
      <c r="M34" s="59"/>
      <c r="N34" s="53"/>
      <c r="O34" s="124">
        <f t="shared" si="1"/>
        <v>0</v>
      </c>
      <c r="P34" s="72">
        <f t="shared" si="2"/>
        <v>0</v>
      </c>
      <c r="Q34" s="85">
        <f t="shared" si="3"/>
        <v>0</v>
      </c>
      <c r="R34" s="86">
        <f t="shared" si="3"/>
        <v>0</v>
      </c>
      <c r="S34" s="86">
        <f t="shared" si="3"/>
        <v>0</v>
      </c>
      <c r="T34" s="86">
        <f t="shared" si="3"/>
        <v>0</v>
      </c>
      <c r="U34" s="86">
        <f t="shared" si="3"/>
        <v>0</v>
      </c>
      <c r="V34" s="87">
        <f t="shared" si="4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3">
        <v>28</v>
      </c>
      <c r="B35" s="8"/>
      <c r="C35" s="52"/>
      <c r="D35" s="54"/>
      <c r="E35" s="55"/>
      <c r="F35" s="52"/>
      <c r="G35" s="16"/>
      <c r="H35" s="49"/>
      <c r="I35" s="84">
        <f t="shared" si="0"/>
        <v>0</v>
      </c>
      <c r="J35" s="88">
        <f t="shared" si="0"/>
        <v>0</v>
      </c>
      <c r="K35" s="106">
        <f t="shared" si="0"/>
        <v>0</v>
      </c>
      <c r="L35" s="83">
        <f t="shared" si="5"/>
        <v>0</v>
      </c>
      <c r="M35" s="59"/>
      <c r="N35" s="53"/>
      <c r="O35" s="124">
        <f t="shared" si="1"/>
        <v>0</v>
      </c>
      <c r="P35" s="72">
        <f t="shared" si="2"/>
        <v>0</v>
      </c>
      <c r="Q35" s="85">
        <f t="shared" si="3"/>
        <v>0</v>
      </c>
      <c r="R35" s="86">
        <f t="shared" si="3"/>
        <v>0</v>
      </c>
      <c r="S35" s="86">
        <f t="shared" si="3"/>
        <v>0</v>
      </c>
      <c r="T35" s="86">
        <f t="shared" si="3"/>
        <v>0</v>
      </c>
      <c r="U35" s="86">
        <f t="shared" si="3"/>
        <v>0</v>
      </c>
      <c r="V35" s="87">
        <f t="shared" si="4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7"/>
      <c r="AJ35" s="66"/>
    </row>
    <row r="36" spans="1:36" ht="12.75">
      <c r="A36" s="83">
        <v>29</v>
      </c>
      <c r="B36" s="8"/>
      <c r="C36" s="52"/>
      <c r="D36" s="54"/>
      <c r="E36" s="55"/>
      <c r="F36" s="52"/>
      <c r="G36" s="16"/>
      <c r="H36" s="49"/>
      <c r="I36" s="84">
        <f t="shared" si="0"/>
        <v>0</v>
      </c>
      <c r="J36" s="88">
        <f t="shared" si="0"/>
        <v>0</v>
      </c>
      <c r="K36" s="106">
        <f t="shared" si="0"/>
        <v>0</v>
      </c>
      <c r="L36" s="83">
        <f t="shared" si="5"/>
        <v>0</v>
      </c>
      <c r="M36" s="59"/>
      <c r="N36" s="53"/>
      <c r="O36" s="124">
        <f t="shared" si="1"/>
        <v>0</v>
      </c>
      <c r="P36" s="72">
        <f t="shared" si="2"/>
        <v>0</v>
      </c>
      <c r="Q36" s="111">
        <f t="shared" si="3"/>
        <v>0</v>
      </c>
      <c r="R36" s="112">
        <f t="shared" si="3"/>
        <v>0</v>
      </c>
      <c r="S36" s="112">
        <f t="shared" si="3"/>
        <v>0</v>
      </c>
      <c r="T36" s="112">
        <f t="shared" si="3"/>
        <v>0</v>
      </c>
      <c r="U36" s="112">
        <f t="shared" si="3"/>
        <v>0</v>
      </c>
      <c r="V36" s="113">
        <f t="shared" si="4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2">
        <f t="shared" si="0"/>
        <v>0</v>
      </c>
      <c r="J37" s="93">
        <f t="shared" si="0"/>
        <v>0</v>
      </c>
      <c r="K37" s="106">
        <f t="shared" si="0"/>
        <v>0</v>
      </c>
      <c r="L37" s="83">
        <f t="shared" si="5"/>
        <v>0</v>
      </c>
      <c r="M37" s="105"/>
      <c r="N37" s="26"/>
      <c r="O37" s="125">
        <f t="shared" si="1"/>
        <v>0</v>
      </c>
      <c r="P37" s="27">
        <f t="shared" si="2"/>
        <v>0</v>
      </c>
      <c r="Q37" s="89">
        <f t="shared" si="3"/>
        <v>0</v>
      </c>
      <c r="R37" s="90">
        <f t="shared" si="3"/>
        <v>0</v>
      </c>
      <c r="S37" s="90">
        <f t="shared" si="3"/>
        <v>0</v>
      </c>
      <c r="T37" s="90">
        <f t="shared" si="3"/>
        <v>0</v>
      </c>
      <c r="U37" s="90">
        <f t="shared" si="3"/>
        <v>0</v>
      </c>
      <c r="V37" s="91">
        <f t="shared" si="4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ht="13.5" thickBot="1">
      <c r="A38" s="157" t="s">
        <v>6</v>
      </c>
      <c r="B38" s="207"/>
      <c r="C38" s="145">
        <f aca="true" t="shared" si="6" ref="C38:L38">SUM(C8:C37)</f>
        <v>27.5</v>
      </c>
      <c r="D38" s="37">
        <f t="shared" si="6"/>
        <v>0</v>
      </c>
      <c r="E38" s="35">
        <f t="shared" si="6"/>
        <v>2.5</v>
      </c>
      <c r="F38" s="36">
        <f t="shared" si="6"/>
        <v>30</v>
      </c>
      <c r="G38" s="37">
        <f t="shared" si="6"/>
        <v>0</v>
      </c>
      <c r="H38" s="35">
        <f t="shared" si="6"/>
        <v>0</v>
      </c>
      <c r="I38" s="107">
        <f t="shared" si="6"/>
        <v>57.5</v>
      </c>
      <c r="J38" s="108">
        <f t="shared" si="6"/>
        <v>0</v>
      </c>
      <c r="K38" s="109">
        <f t="shared" si="6"/>
        <v>2.5</v>
      </c>
      <c r="L38" s="9">
        <f t="shared" si="6"/>
        <v>60</v>
      </c>
      <c r="M38" s="95">
        <f>COUNTIF(M8:M37,"EGZ")</f>
        <v>3</v>
      </c>
      <c r="N38" s="94">
        <f>COUNTIF(N8:N37,"EGZ")</f>
        <v>3</v>
      </c>
      <c r="O38" s="119">
        <f aca="true" t="shared" si="7" ref="O38:AH38">SUM(O8:O37)</f>
        <v>1010</v>
      </c>
      <c r="P38" s="9">
        <f t="shared" si="7"/>
        <v>1745</v>
      </c>
      <c r="Q38" s="94">
        <f t="shared" si="7"/>
        <v>365</v>
      </c>
      <c r="R38" s="95">
        <f t="shared" si="7"/>
        <v>200</v>
      </c>
      <c r="S38" s="95">
        <f t="shared" si="7"/>
        <v>445</v>
      </c>
      <c r="T38" s="95">
        <f t="shared" si="7"/>
        <v>0</v>
      </c>
      <c r="U38" s="95">
        <f t="shared" si="7"/>
        <v>665</v>
      </c>
      <c r="V38" s="96">
        <f t="shared" si="7"/>
        <v>70</v>
      </c>
      <c r="W38" s="96">
        <f t="shared" si="7"/>
        <v>220</v>
      </c>
      <c r="X38" s="96">
        <f t="shared" si="7"/>
        <v>110</v>
      </c>
      <c r="Y38" s="96">
        <f t="shared" si="7"/>
        <v>275</v>
      </c>
      <c r="Z38" s="96">
        <f t="shared" si="7"/>
        <v>0</v>
      </c>
      <c r="AA38" s="96">
        <f t="shared" si="7"/>
        <v>345</v>
      </c>
      <c r="AB38" s="96">
        <f t="shared" si="7"/>
        <v>70</v>
      </c>
      <c r="AC38" s="96">
        <f t="shared" si="7"/>
        <v>145</v>
      </c>
      <c r="AD38" s="96">
        <f t="shared" si="7"/>
        <v>90</v>
      </c>
      <c r="AE38" s="96">
        <f t="shared" si="7"/>
        <v>170</v>
      </c>
      <c r="AF38" s="96">
        <f t="shared" si="7"/>
        <v>0</v>
      </c>
      <c r="AG38" s="96">
        <f t="shared" si="7"/>
        <v>320</v>
      </c>
      <c r="AH38" s="96">
        <f t="shared" si="7"/>
        <v>0</v>
      </c>
      <c r="AI38" s="97"/>
      <c r="AJ38" s="98"/>
    </row>
    <row r="39" spans="1:36" ht="29.25" customHeight="1" thickBot="1">
      <c r="A39" s="2"/>
      <c r="B39" s="9" t="s">
        <v>34</v>
      </c>
      <c r="C39" s="157">
        <f>SUM(C38:E38)</f>
        <v>30</v>
      </c>
      <c r="D39" s="158"/>
      <c r="E39" s="207"/>
      <c r="F39" s="157">
        <f>SUM(F38:H38)</f>
        <v>30</v>
      </c>
      <c r="G39" s="158"/>
      <c r="H39" s="207"/>
      <c r="I39" s="110"/>
      <c r="J39" s="240" t="s">
        <v>43</v>
      </c>
      <c r="K39" s="253"/>
      <c r="L39" s="254"/>
      <c r="M39" s="232" t="s">
        <v>44</v>
      </c>
      <c r="N39" s="244"/>
      <c r="O39" s="121"/>
      <c r="P39" s="28"/>
      <c r="Q39" s="225">
        <f>W39+AC39</f>
        <v>1010</v>
      </c>
      <c r="R39" s="226"/>
      <c r="S39" s="226"/>
      <c r="T39" s="227"/>
      <c r="U39" s="223">
        <f>AA39+AG39</f>
        <v>735</v>
      </c>
      <c r="V39" s="231"/>
      <c r="W39" s="228">
        <f>SUM(W38:Z38)</f>
        <v>605</v>
      </c>
      <c r="X39" s="229"/>
      <c r="Y39" s="229"/>
      <c r="Z39" s="230"/>
      <c r="AA39" s="157">
        <f>SUM(AA38:AB38)</f>
        <v>415</v>
      </c>
      <c r="AB39" s="207"/>
      <c r="AC39" s="228">
        <f>SUM(AC38:AF38)</f>
        <v>405</v>
      </c>
      <c r="AD39" s="229"/>
      <c r="AE39" s="229"/>
      <c r="AF39" s="230"/>
      <c r="AG39" s="157">
        <f>SUM(AG38:AH38)</f>
        <v>320</v>
      </c>
      <c r="AH39" s="207"/>
      <c r="AI39" s="29"/>
      <c r="AJ39" s="30"/>
    </row>
    <row r="40" spans="1:36" ht="13.5" thickBot="1">
      <c r="A40" s="2"/>
      <c r="B40" s="104"/>
      <c r="C40" s="104"/>
      <c r="D40" s="104"/>
      <c r="E40" s="114"/>
      <c r="F40" s="104"/>
      <c r="G40" s="104"/>
      <c r="H40" s="104"/>
      <c r="I40" s="2"/>
      <c r="J40" s="232" t="s">
        <v>41</v>
      </c>
      <c r="K40" s="243"/>
      <c r="L40" s="243"/>
      <c r="M40" s="243"/>
      <c r="N40" s="244"/>
      <c r="O40" s="120"/>
      <c r="P40" s="28"/>
      <c r="Q40" s="223">
        <f>W40+AC40</f>
        <v>1745</v>
      </c>
      <c r="R40" s="251"/>
      <c r="S40" s="251"/>
      <c r="T40" s="251"/>
      <c r="U40" s="251"/>
      <c r="V40" s="231"/>
      <c r="W40" s="157">
        <f>W39+AA39</f>
        <v>1020</v>
      </c>
      <c r="X40" s="158"/>
      <c r="Y40" s="158"/>
      <c r="Z40" s="158"/>
      <c r="AA40" s="158"/>
      <c r="AB40" s="207"/>
      <c r="AC40" s="157">
        <f>AC39+AG39</f>
        <v>725</v>
      </c>
      <c r="AD40" s="158"/>
      <c r="AE40" s="158"/>
      <c r="AF40" s="158"/>
      <c r="AG40" s="158"/>
      <c r="AH40" s="207"/>
      <c r="AI40" s="29"/>
      <c r="AJ40" s="30"/>
    </row>
    <row r="41" spans="1:36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>
      <c r="A42" s="271" t="s">
        <v>26</v>
      </c>
      <c r="B42" s="272"/>
      <c r="C42" s="248" t="s">
        <v>27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52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70" t="s">
        <v>46</v>
      </c>
      <c r="B43" s="269"/>
      <c r="C43" s="267" t="s">
        <v>8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  <c r="R43" s="100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70" t="s">
        <v>38</v>
      </c>
      <c r="B44" s="269"/>
      <c r="C44" s="267" t="s">
        <v>9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  <c r="R44" s="40" t="s">
        <v>16</v>
      </c>
      <c r="S44" s="38"/>
      <c r="T44" s="38"/>
      <c r="U44" s="39"/>
      <c r="V44" s="103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8"/>
      <c r="B45" s="167"/>
      <c r="C45" s="167" t="s">
        <v>12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01" t="s">
        <v>45</v>
      </c>
      <c r="S45" s="41"/>
      <c r="T45" s="41"/>
      <c r="U45" s="42"/>
      <c r="V45" s="102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35"/>
      <c r="B46" s="236"/>
      <c r="C46" s="237" t="s">
        <v>42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9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>
      <c r="A47" s="165" t="s">
        <v>22</v>
      </c>
      <c r="B47" s="166"/>
      <c r="C47" s="170" t="s">
        <v>20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70" t="s">
        <v>21</v>
      </c>
      <c r="O47" s="171"/>
      <c r="P47" s="173"/>
      <c r="Q47" s="174"/>
      <c r="R47" s="117"/>
      <c r="S47" s="1"/>
      <c r="T47" s="1"/>
      <c r="U47" s="1"/>
      <c r="V47" s="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210" t="s">
        <v>17</v>
      </c>
      <c r="B48" s="211"/>
      <c r="C48" s="175">
        <v>15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7"/>
      <c r="N48" s="175">
        <v>15</v>
      </c>
      <c r="O48" s="176"/>
      <c r="P48" s="176"/>
      <c r="Q48" s="178"/>
      <c r="R48" s="4"/>
      <c r="S48" s="1"/>
      <c r="T48" s="1"/>
      <c r="U48" s="1"/>
      <c r="V48" s="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210" t="s">
        <v>18</v>
      </c>
      <c r="B49" s="211"/>
      <c r="C49" s="175">
        <v>15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75">
        <v>15</v>
      </c>
      <c r="O49" s="176"/>
      <c r="P49" s="176"/>
      <c r="Q49" s="178"/>
      <c r="R49" s="4"/>
      <c r="S49" s="1"/>
      <c r="T49" s="1"/>
      <c r="U49" s="1"/>
      <c r="V49" s="5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thickBot="1">
      <c r="A50" s="208" t="s">
        <v>19</v>
      </c>
      <c r="B50" s="209"/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1"/>
      <c r="N50" s="179">
        <v>0</v>
      </c>
      <c r="O50" s="180"/>
      <c r="P50" s="180"/>
      <c r="Q50" s="212"/>
      <c r="R50" s="4"/>
      <c r="S50" s="1"/>
      <c r="T50" s="1"/>
      <c r="U50" s="1"/>
      <c r="V50" s="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</sheetData>
  <sheetProtection/>
  <mergeCells count="62">
    <mergeCell ref="AG39:AH39"/>
    <mergeCell ref="J40:N40"/>
    <mergeCell ref="Q40:V40"/>
    <mergeCell ref="W40:AB40"/>
    <mergeCell ref="AC40:AH40"/>
    <mergeCell ref="C42:V42"/>
    <mergeCell ref="W6:AB6"/>
    <mergeCell ref="AC6:AH6"/>
    <mergeCell ref="A38:B38"/>
    <mergeCell ref="C39:E39"/>
    <mergeCell ref="F39:H39"/>
    <mergeCell ref="J39:L39"/>
    <mergeCell ref="M39:N39"/>
    <mergeCell ref="Q39:T39"/>
    <mergeCell ref="U39:V39"/>
    <mergeCell ref="W39:Z39"/>
    <mergeCell ref="AJ4:AJ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Q4:V6"/>
    <mergeCell ref="W4:AB5"/>
    <mergeCell ref="AC4:AH5"/>
    <mergeCell ref="A43:B43"/>
    <mergeCell ref="A4:A7"/>
    <mergeCell ref="B4:B7"/>
    <mergeCell ref="C4:L4"/>
    <mergeCell ref="M4:N5"/>
    <mergeCell ref="O4:O7"/>
    <mergeCell ref="P4:P7"/>
    <mergeCell ref="AI4:AI7"/>
    <mergeCell ref="A2:AH2"/>
    <mergeCell ref="A49:B49"/>
    <mergeCell ref="C49:M49"/>
    <mergeCell ref="N49:Q49"/>
    <mergeCell ref="A50:B50"/>
    <mergeCell ref="C50:M50"/>
    <mergeCell ref="N50:Q50"/>
    <mergeCell ref="A46:B46"/>
    <mergeCell ref="C46:Q46"/>
    <mergeCell ref="A47:B47"/>
    <mergeCell ref="A48:B48"/>
    <mergeCell ref="C48:M48"/>
    <mergeCell ref="N48:Q48"/>
    <mergeCell ref="C47:M47"/>
    <mergeCell ref="N47:Q47"/>
    <mergeCell ref="A44:B44"/>
    <mergeCell ref="C44:Q44"/>
    <mergeCell ref="A45:B45"/>
    <mergeCell ref="C45:Q45"/>
    <mergeCell ref="A1:B1"/>
    <mergeCell ref="A3:AH3"/>
    <mergeCell ref="A42:B42"/>
    <mergeCell ref="C43:Q43"/>
    <mergeCell ref="AA39:AB39"/>
    <mergeCell ref="AC39:AF3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</cp:lastModifiedBy>
  <cp:lastPrinted>2013-03-28T12:40:11Z</cp:lastPrinted>
  <dcterms:created xsi:type="dcterms:W3CDTF">1997-02-26T13:46:56Z</dcterms:created>
  <dcterms:modified xsi:type="dcterms:W3CDTF">2013-06-19T09:42:24Z</dcterms:modified>
  <cp:category/>
  <cp:version/>
  <cp:contentType/>
  <cp:contentStatus/>
</cp:coreProperties>
</file>