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I rok niestacj moduł A" sheetId="1" r:id="rId1"/>
    <sheet name="II rok niestacj moduł B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<sst xmlns="http://schemas.openxmlformats.org/spreadsheetml/2006/main" count="277" uniqueCount="113">
  <si>
    <t>Suma godzin w roku</t>
  </si>
  <si>
    <t>W</t>
  </si>
  <si>
    <t>S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</si>
  <si>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</si>
  <si>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</si>
  <si>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</si>
  <si>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</si>
  <si>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</si>
  <si>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</si>
  <si>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</si>
  <si>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</si>
  <si>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</si>
  <si>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</si>
  <si>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</si>
  <si>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</si>
  <si>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</si>
  <si>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</si>
  <si>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</si>
  <si>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</si>
  <si>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</si>
  <si>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</si>
  <si>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</si>
  <si>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</si>
  <si>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</si>
  <si>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</si>
  <si>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</si>
  <si>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</si>
  <si>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</si>
  <si>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</si>
  <si>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</si>
  <si>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</si>
  <si>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</si>
  <si>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</si>
  <si>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</si>
  <si>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</si>
  <si>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</si>
  <si>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</si>
  <si>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</si>
  <si>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</si>
  <si>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</si>
  <si>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</si>
  <si>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</si>
  <si>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</si>
  <si>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</si>
  <si>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</si>
  <si>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egz</t>
  </si>
  <si>
    <t>Fizjologia bólu</t>
  </si>
  <si>
    <t>III</t>
  </si>
  <si>
    <t>IV</t>
  </si>
  <si>
    <t>SEMESTR III</t>
  </si>
  <si>
    <t>SEMESTR IV</t>
  </si>
  <si>
    <t>Ekonomia i systemy ochrony zdrowia</t>
  </si>
  <si>
    <t>Zarządzanie i marketing</t>
  </si>
  <si>
    <t>Czytanie i analiza wyników badań obrazowych</t>
  </si>
  <si>
    <t>Diagnostyka i usprawnianie  dzieci w wieku rozwojowym</t>
  </si>
  <si>
    <t>Zagadnienia prawne z ustawodawstwem zawodowym</t>
  </si>
  <si>
    <t>Podstawy żywienia niepełnosprawnych</t>
  </si>
  <si>
    <t>Podstawy neurofizjologii klinicznej</t>
  </si>
  <si>
    <t>Hippoterapia</t>
  </si>
  <si>
    <t>Arteterapia</t>
  </si>
  <si>
    <t>Kliniczne podstawy i fizjoterapia w traumatologii dzieci</t>
  </si>
  <si>
    <t>Gimnastyka korekcyjna</t>
  </si>
  <si>
    <t>Praktyka zawodowa w fizjoterapii II</t>
  </si>
  <si>
    <t>Seminarium magisterskie</t>
  </si>
  <si>
    <t>Kliniczne podstawy i fizjoterapia w traumatologii dorosłych</t>
  </si>
  <si>
    <t>Fizjoterapia w osteoporozie</t>
  </si>
  <si>
    <t>Kliniczne podstawy i fizjoterapia w neurotraumatologii</t>
  </si>
  <si>
    <t>Fizjoterapia w foniatrii</t>
  </si>
  <si>
    <t>Zakład Neurologii Inwazyjnej</t>
  </si>
  <si>
    <t>Zakład Zdrowia Publicznego</t>
  </si>
  <si>
    <t>Klinika Rehabilitacji/               Klinika Rehabilitacji Dziecięcej</t>
  </si>
  <si>
    <t>Zakład Radiologii Dziecięcej</t>
  </si>
  <si>
    <t>Klinika Rehabilitacji Dziecięcej</t>
  </si>
  <si>
    <t>Zakład Zintegrowanej Opieki Medycznej</t>
  </si>
  <si>
    <t>Zakład Dietetyki i Żywienia Klinicznego</t>
  </si>
  <si>
    <t>Klinika Neurologii i Rehabilitacji Dzieciecej</t>
  </si>
  <si>
    <t>Klinika Rehabilitacji</t>
  </si>
  <si>
    <t>Klinika Neurochirurgii</t>
  </si>
  <si>
    <t>Zakład Fonoaudiologii Klinicznej i Logopedii</t>
  </si>
  <si>
    <t>Klinika Ortopedii i Traumatologii Dziecięcej</t>
  </si>
  <si>
    <t xml:space="preserve">STUDIA II STOPNIA  NIESTACJONARNE  </t>
  </si>
  <si>
    <t>KIERUNEK : FIZJOTERAPIA                                          II ROK (MODUŁ A)                        rok akademicki: 2013/2014  
opiekun roku: mgr Anna Kalinowska (Klinika Rehabilitacji Dziecięcej)</t>
  </si>
  <si>
    <t>Prof. dr hab. Andrzej Szpak</t>
  </si>
  <si>
    <t>Prof. dr hab. Wojciech Kułak</t>
  </si>
  <si>
    <t>mgr Katarzyna Kaniewska</t>
  </si>
  <si>
    <t>Dr hab. Jan Kochanowicz</t>
  </si>
  <si>
    <t>Prof. dr hab. Janusz Popko</t>
  </si>
  <si>
    <t>Dr med. Elżbieta Gościk</t>
  </si>
  <si>
    <t>Prof. dr hab. Lucyna Orłowska</t>
  </si>
  <si>
    <t>Prof. dr hab. Wojciech Sobaniec</t>
  </si>
  <si>
    <t>Prof. dr hab. Zenon Mariak</t>
  </si>
  <si>
    <t>Prof. dr hab.                        Elżbieta Krajewska-Kułak</t>
  </si>
  <si>
    <t>Prof. dr hab.                             Anna Kuryliszyn-Moskal</t>
  </si>
  <si>
    <t>Prof. dr hab.                          Bożena Kosztyła-Hojna</t>
  </si>
  <si>
    <t xml:space="preserve">Klinika Rehabilitacji/Klinika Ortopedii i Traumatologii Dziecięcej </t>
  </si>
  <si>
    <t>Prof. dr hab.                             Anna Kuryliszyn-Moskal    Prof. dr hab. Janusz Popko</t>
  </si>
  <si>
    <t>* UWAGI:</t>
  </si>
  <si>
    <t>Diagnostyka funkcjonalna</t>
  </si>
  <si>
    <t>Klinika Rehabilitacji:</t>
  </si>
  <si>
    <t>i programowanie rehabilitacji</t>
  </si>
  <si>
    <t>Klinika Rehabilitacji Dziecięcej:</t>
  </si>
  <si>
    <t>Protetyka i ortotyka:</t>
  </si>
  <si>
    <t xml:space="preserve">Klinika Ortopedii </t>
  </si>
  <si>
    <t>i Traumatologii Dziecięcej:</t>
  </si>
  <si>
    <t>10 godz. wykładów, 20 godz. zajęć praktycznych</t>
  </si>
  <si>
    <t>15 godz. wykładów, 45 godz. zajęć praktycznych</t>
  </si>
  <si>
    <t>10 godz. wykładów, 30 godz. zajęć praktycznych</t>
  </si>
  <si>
    <t>15 godz. wykładów, 20 godz. zajęć praktycznych</t>
  </si>
  <si>
    <t>Diagnostyka funkcjonalna i programowanie rehabilitacji*</t>
  </si>
  <si>
    <t>Protetyka i ortotyka*</t>
  </si>
  <si>
    <t>Dr n.med. Robert Terlikowski   Prof. dr hab. Wojciech Kułak</t>
  </si>
  <si>
    <t>Dr n.med. Robert Terlikowski    Prof. dr hab. Wojciech Kułak</t>
  </si>
  <si>
    <t>KIERUNEK : FIZJOTERAPIA                                          II ROK (MODUŁ B)                        rok akademicki: 2013/2014  
opiekun roku: mgr Anna Kalinowska (Klinika Rehabilitacji Dziecięcej)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</si>
</sst>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vertical="center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2" borderId="5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9" fillId="33" borderId="64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32" borderId="51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textRotation="90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3" t="s">
        <v>34</v>
      </c>
      <c r="B1" s="193"/>
    </row>
    <row r="2" spans="1:36" ht="36.75" customHeight="1" thickBot="1">
      <c r="A2" s="194" t="s">
        <v>80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50"/>
      <c r="AJ2" s="50"/>
    </row>
    <row r="3" spans="1:36" ht="43.5" customHeight="1" thickBot="1">
      <c r="A3" s="170" t="s">
        <v>81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51"/>
      <c r="AJ3" s="52"/>
    </row>
    <row r="4" spans="1:36" ht="14.25" customHeight="1" thickBot="1">
      <c r="A4" s="155" t="s">
        <v>20</v>
      </c>
      <c r="B4" s="182" t="s">
        <v>21</v>
      </c>
      <c r="C4" s="142" t="s">
        <v>4</v>
      </c>
      <c r="D4" s="143"/>
      <c r="E4" s="143"/>
      <c r="F4" s="143"/>
      <c r="G4" s="143"/>
      <c r="H4" s="143"/>
      <c r="I4" s="143"/>
      <c r="J4" s="143"/>
      <c r="K4" s="143"/>
      <c r="L4" s="195"/>
      <c r="M4" s="175" t="s">
        <v>7</v>
      </c>
      <c r="N4" s="176"/>
      <c r="O4" s="150" t="s">
        <v>43</v>
      </c>
      <c r="P4" s="179" t="s">
        <v>42</v>
      </c>
      <c r="Q4" s="142" t="s">
        <v>0</v>
      </c>
      <c r="R4" s="143"/>
      <c r="S4" s="143"/>
      <c r="T4" s="143"/>
      <c r="U4" s="143"/>
      <c r="V4" s="144"/>
      <c r="W4" s="142" t="s">
        <v>49</v>
      </c>
      <c r="X4" s="143"/>
      <c r="Y4" s="143"/>
      <c r="Z4" s="143"/>
      <c r="AA4" s="143"/>
      <c r="AB4" s="144"/>
      <c r="AC4" s="142" t="s">
        <v>50</v>
      </c>
      <c r="AD4" s="143"/>
      <c r="AE4" s="143"/>
      <c r="AF4" s="143"/>
      <c r="AG4" s="143"/>
      <c r="AH4" s="144"/>
      <c r="AI4" s="136" t="s">
        <v>28</v>
      </c>
      <c r="AJ4" s="132" t="s">
        <v>22</v>
      </c>
    </row>
    <row r="5" spans="1:36" ht="12.75" customHeight="1" thickBot="1">
      <c r="A5" s="156"/>
      <c r="B5" s="183"/>
      <c r="C5" s="119" t="s">
        <v>31</v>
      </c>
      <c r="D5" s="124"/>
      <c r="E5" s="124"/>
      <c r="F5" s="124"/>
      <c r="G5" s="124"/>
      <c r="H5" s="120"/>
      <c r="I5" s="119" t="s">
        <v>30</v>
      </c>
      <c r="J5" s="124"/>
      <c r="K5" s="124"/>
      <c r="L5" s="123"/>
      <c r="M5" s="177"/>
      <c r="N5" s="178"/>
      <c r="O5" s="151"/>
      <c r="P5" s="180"/>
      <c r="Q5" s="172"/>
      <c r="R5" s="173"/>
      <c r="S5" s="173"/>
      <c r="T5" s="173"/>
      <c r="U5" s="173"/>
      <c r="V5" s="174"/>
      <c r="W5" s="145"/>
      <c r="X5" s="146"/>
      <c r="Y5" s="146"/>
      <c r="Z5" s="146"/>
      <c r="AA5" s="146"/>
      <c r="AB5" s="147"/>
      <c r="AC5" s="145"/>
      <c r="AD5" s="146"/>
      <c r="AE5" s="146"/>
      <c r="AF5" s="146"/>
      <c r="AG5" s="146"/>
      <c r="AH5" s="147"/>
      <c r="AI5" s="137"/>
      <c r="AJ5" s="133"/>
    </row>
    <row r="6" spans="1:36" ht="12.75" customHeight="1" thickBot="1">
      <c r="A6" s="156"/>
      <c r="B6" s="183"/>
      <c r="C6" s="119" t="s">
        <v>47</v>
      </c>
      <c r="D6" s="124"/>
      <c r="E6" s="123"/>
      <c r="F6" s="119" t="s">
        <v>48</v>
      </c>
      <c r="G6" s="124"/>
      <c r="H6" s="120"/>
      <c r="I6" s="148" t="s">
        <v>32</v>
      </c>
      <c r="J6" s="148" t="s">
        <v>11</v>
      </c>
      <c r="K6" s="148" t="s">
        <v>12</v>
      </c>
      <c r="L6" s="148" t="s">
        <v>35</v>
      </c>
      <c r="M6" s="140" t="s">
        <v>10</v>
      </c>
      <c r="N6" s="138"/>
      <c r="O6" s="151"/>
      <c r="P6" s="180"/>
      <c r="Q6" s="145"/>
      <c r="R6" s="146"/>
      <c r="S6" s="146"/>
      <c r="T6" s="146"/>
      <c r="U6" s="146"/>
      <c r="V6" s="147"/>
      <c r="W6" s="140" t="s">
        <v>27</v>
      </c>
      <c r="X6" s="138"/>
      <c r="Y6" s="138"/>
      <c r="Z6" s="138"/>
      <c r="AA6" s="138"/>
      <c r="AB6" s="141"/>
      <c r="AC6" s="140" t="s">
        <v>27</v>
      </c>
      <c r="AD6" s="138"/>
      <c r="AE6" s="138"/>
      <c r="AF6" s="138"/>
      <c r="AG6" s="138"/>
      <c r="AH6" s="141"/>
      <c r="AI6" s="138"/>
      <c r="AJ6" s="134"/>
    </row>
    <row r="7" spans="1:36" ht="13.5" thickBot="1">
      <c r="A7" s="157"/>
      <c r="B7" s="184"/>
      <c r="C7" s="27" t="s">
        <v>32</v>
      </c>
      <c r="D7" s="26" t="s">
        <v>11</v>
      </c>
      <c r="E7" s="26" t="s">
        <v>12</v>
      </c>
      <c r="F7" s="55" t="s">
        <v>32</v>
      </c>
      <c r="G7" s="28" t="s">
        <v>11</v>
      </c>
      <c r="H7" s="26" t="s">
        <v>12</v>
      </c>
      <c r="I7" s="149"/>
      <c r="J7" s="149"/>
      <c r="K7" s="149"/>
      <c r="L7" s="196"/>
      <c r="M7" s="27" t="s">
        <v>47</v>
      </c>
      <c r="N7" s="56" t="s">
        <v>48</v>
      </c>
      <c r="O7" s="152"/>
      <c r="P7" s="181"/>
      <c r="Q7" s="55" t="s">
        <v>1</v>
      </c>
      <c r="R7" s="57" t="s">
        <v>2</v>
      </c>
      <c r="S7" s="57" t="s">
        <v>8</v>
      </c>
      <c r="T7" s="57" t="s">
        <v>11</v>
      </c>
      <c r="U7" s="57" t="s">
        <v>25</v>
      </c>
      <c r="V7" s="58" t="s">
        <v>12</v>
      </c>
      <c r="W7" s="27" t="s">
        <v>1</v>
      </c>
      <c r="X7" s="28" t="s">
        <v>2</v>
      </c>
      <c r="Y7" s="28" t="s">
        <v>8</v>
      </c>
      <c r="Z7" s="28" t="s">
        <v>11</v>
      </c>
      <c r="AA7" s="28" t="s">
        <v>25</v>
      </c>
      <c r="AB7" s="26" t="s">
        <v>12</v>
      </c>
      <c r="AC7" s="27" t="s">
        <v>1</v>
      </c>
      <c r="AD7" s="28" t="s">
        <v>2</v>
      </c>
      <c r="AE7" s="28" t="s">
        <v>8</v>
      </c>
      <c r="AF7" s="28" t="s">
        <v>11</v>
      </c>
      <c r="AG7" s="28" t="s">
        <v>25</v>
      </c>
      <c r="AH7" s="26" t="s">
        <v>12</v>
      </c>
      <c r="AI7" s="139"/>
      <c r="AJ7" s="135"/>
    </row>
    <row r="8" spans="1:36" ht="12.75">
      <c r="A8" s="11">
        <v>1</v>
      </c>
      <c r="B8" s="10" t="s">
        <v>46</v>
      </c>
      <c r="C8" s="12">
        <v>2</v>
      </c>
      <c r="D8" s="13"/>
      <c r="E8" s="15"/>
      <c r="F8" s="12"/>
      <c r="G8" s="18"/>
      <c r="H8" s="14"/>
      <c r="I8" s="59">
        <f aca="true" t="shared" si="0" ref="I8:I23">C8+F8</f>
        <v>2</v>
      </c>
      <c r="J8" s="64">
        <f aca="true" t="shared" si="1" ref="J8:J23">D8+G8</f>
        <v>0</v>
      </c>
      <c r="K8" s="60">
        <f aca="true" t="shared" si="2" ref="K8:K23">E8+H8</f>
        <v>0</v>
      </c>
      <c r="L8" s="11">
        <f aca="true" t="shared" si="3" ref="L8:L23">SUM(I8:K8)</f>
        <v>2</v>
      </c>
      <c r="M8" s="37" t="s">
        <v>44</v>
      </c>
      <c r="N8" s="34"/>
      <c r="O8" s="96">
        <f aca="true" t="shared" si="4" ref="O8:O22">SUM(Q8:T8)</f>
        <v>30</v>
      </c>
      <c r="P8" s="53">
        <f aca="true" t="shared" si="5" ref="P8:P22">SUM(Q8:V8)</f>
        <v>60</v>
      </c>
      <c r="Q8" s="61">
        <f aca="true" t="shared" si="6" ref="Q8:Q23">W8+AC8</f>
        <v>10</v>
      </c>
      <c r="R8" s="62">
        <f aca="true" t="shared" si="7" ref="R8:R23">X8+AD8</f>
        <v>0</v>
      </c>
      <c r="S8" s="62">
        <f aca="true" t="shared" si="8" ref="S8:S23">Y8+AE8</f>
        <v>20</v>
      </c>
      <c r="T8" s="62">
        <f aca="true" t="shared" si="9" ref="T8:T23">Z8+AF8</f>
        <v>0</v>
      </c>
      <c r="U8" s="62">
        <f aca="true" t="shared" si="10" ref="U8:U23">AA8+AG8</f>
        <v>30</v>
      </c>
      <c r="V8" s="63">
        <f aca="true" t="shared" si="11" ref="V8:V23">AB8+AH8</f>
        <v>0</v>
      </c>
      <c r="W8" s="12">
        <v>10</v>
      </c>
      <c r="X8" s="13"/>
      <c r="Y8" s="13">
        <v>20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68</v>
      </c>
      <c r="AJ8" s="10" t="s">
        <v>85</v>
      </c>
    </row>
    <row r="9" spans="1:36" ht="12.75">
      <c r="A9" s="65">
        <v>2</v>
      </c>
      <c r="B9" s="8" t="s">
        <v>51</v>
      </c>
      <c r="C9" s="41">
        <v>1</v>
      </c>
      <c r="D9" s="43"/>
      <c r="E9" s="44"/>
      <c r="F9" s="41"/>
      <c r="G9" s="16"/>
      <c r="H9" s="39"/>
      <c r="I9" s="66">
        <f t="shared" si="0"/>
        <v>1</v>
      </c>
      <c r="J9" s="70">
        <f t="shared" si="1"/>
        <v>0</v>
      </c>
      <c r="K9" s="82">
        <f t="shared" si="2"/>
        <v>0</v>
      </c>
      <c r="L9" s="65">
        <f t="shared" si="3"/>
        <v>1</v>
      </c>
      <c r="M9" s="48" t="s">
        <v>44</v>
      </c>
      <c r="N9" s="42"/>
      <c r="O9" s="97">
        <f t="shared" si="4"/>
        <v>15</v>
      </c>
      <c r="P9" s="54">
        <f t="shared" si="5"/>
        <v>30</v>
      </c>
      <c r="Q9" s="67">
        <f t="shared" si="6"/>
        <v>0</v>
      </c>
      <c r="R9" s="68">
        <f t="shared" si="7"/>
        <v>15</v>
      </c>
      <c r="S9" s="68">
        <f t="shared" si="8"/>
        <v>0</v>
      </c>
      <c r="T9" s="68">
        <f t="shared" si="9"/>
        <v>0</v>
      </c>
      <c r="U9" s="68">
        <f t="shared" si="10"/>
        <v>15</v>
      </c>
      <c r="V9" s="69">
        <f t="shared" si="11"/>
        <v>0</v>
      </c>
      <c r="W9" s="41"/>
      <c r="X9" s="43">
        <v>15</v>
      </c>
      <c r="Y9" s="43"/>
      <c r="Z9" s="43"/>
      <c r="AA9" s="43">
        <v>15</v>
      </c>
      <c r="AB9" s="39"/>
      <c r="AC9" s="41"/>
      <c r="AD9" s="43"/>
      <c r="AE9" s="44"/>
      <c r="AF9" s="44"/>
      <c r="AG9" s="43"/>
      <c r="AH9" s="39"/>
      <c r="AI9" s="45" t="s">
        <v>69</v>
      </c>
      <c r="AJ9" s="8" t="s">
        <v>82</v>
      </c>
    </row>
    <row r="10" spans="1:36" ht="12.75">
      <c r="A10" s="65">
        <v>3</v>
      </c>
      <c r="B10" s="8" t="s">
        <v>52</v>
      </c>
      <c r="C10" s="41">
        <v>2.5</v>
      </c>
      <c r="D10" s="43"/>
      <c r="E10" s="44"/>
      <c r="F10" s="41"/>
      <c r="G10" s="16"/>
      <c r="H10" s="39"/>
      <c r="I10" s="66">
        <f t="shared" si="0"/>
        <v>2.5</v>
      </c>
      <c r="J10" s="70">
        <f t="shared" si="1"/>
        <v>0</v>
      </c>
      <c r="K10" s="82">
        <f t="shared" si="2"/>
        <v>0</v>
      </c>
      <c r="L10" s="65">
        <f t="shared" si="3"/>
        <v>2.5</v>
      </c>
      <c r="M10" s="49" t="s">
        <v>44</v>
      </c>
      <c r="N10" s="95"/>
      <c r="O10" s="97">
        <f t="shared" si="4"/>
        <v>30</v>
      </c>
      <c r="P10" s="54">
        <f t="shared" si="5"/>
        <v>45</v>
      </c>
      <c r="Q10" s="67">
        <f t="shared" si="6"/>
        <v>10</v>
      </c>
      <c r="R10" s="68">
        <f t="shared" si="7"/>
        <v>10</v>
      </c>
      <c r="S10" s="68">
        <f t="shared" si="8"/>
        <v>10</v>
      </c>
      <c r="T10" s="68">
        <f t="shared" si="9"/>
        <v>0</v>
      </c>
      <c r="U10" s="68">
        <f t="shared" si="10"/>
        <v>15</v>
      </c>
      <c r="V10" s="69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15</v>
      </c>
      <c r="AB10" s="39"/>
      <c r="AC10" s="41"/>
      <c r="AD10" s="44"/>
      <c r="AE10" s="44"/>
      <c r="AF10" s="44"/>
      <c r="AG10" s="43"/>
      <c r="AH10" s="44"/>
      <c r="AI10" s="38" t="s">
        <v>69</v>
      </c>
      <c r="AJ10" s="8" t="s">
        <v>82</v>
      </c>
    </row>
    <row r="11" spans="1:36" ht="24">
      <c r="A11" s="65">
        <v>4</v>
      </c>
      <c r="B11" s="8" t="s">
        <v>108</v>
      </c>
      <c r="C11" s="41">
        <v>3.5</v>
      </c>
      <c r="D11" s="43"/>
      <c r="E11" s="44"/>
      <c r="F11" s="41">
        <v>2</v>
      </c>
      <c r="G11" s="16"/>
      <c r="H11" s="39">
        <v>2</v>
      </c>
      <c r="I11" s="66">
        <f t="shared" si="0"/>
        <v>5.5</v>
      </c>
      <c r="J11" s="70">
        <f t="shared" si="1"/>
        <v>0</v>
      </c>
      <c r="K11" s="82">
        <f t="shared" si="2"/>
        <v>2</v>
      </c>
      <c r="L11" s="65">
        <f t="shared" si="3"/>
        <v>7.5</v>
      </c>
      <c r="M11" s="49" t="s">
        <v>44</v>
      </c>
      <c r="N11" s="42" t="s">
        <v>45</v>
      </c>
      <c r="O11" s="97">
        <f t="shared" si="4"/>
        <v>100</v>
      </c>
      <c r="P11" s="54">
        <f t="shared" si="5"/>
        <v>210</v>
      </c>
      <c r="Q11" s="67">
        <f t="shared" si="6"/>
        <v>25</v>
      </c>
      <c r="R11" s="68">
        <f t="shared" si="7"/>
        <v>0</v>
      </c>
      <c r="S11" s="68">
        <f t="shared" si="8"/>
        <v>0</v>
      </c>
      <c r="T11" s="68">
        <f t="shared" si="9"/>
        <v>75</v>
      </c>
      <c r="U11" s="68">
        <f t="shared" si="10"/>
        <v>60</v>
      </c>
      <c r="V11" s="69">
        <f t="shared" si="11"/>
        <v>50</v>
      </c>
      <c r="W11" s="41">
        <v>25</v>
      </c>
      <c r="X11" s="43"/>
      <c r="Y11" s="43"/>
      <c r="Z11" s="43">
        <v>40</v>
      </c>
      <c r="AA11" s="43">
        <v>40</v>
      </c>
      <c r="AB11" s="39"/>
      <c r="AC11" s="41"/>
      <c r="AD11" s="43"/>
      <c r="AE11" s="44"/>
      <c r="AF11" s="44">
        <v>35</v>
      </c>
      <c r="AG11" s="43">
        <v>20</v>
      </c>
      <c r="AH11" s="44">
        <v>50</v>
      </c>
      <c r="AI11" s="38" t="s">
        <v>70</v>
      </c>
      <c r="AJ11" s="8" t="s">
        <v>110</v>
      </c>
    </row>
    <row r="12" spans="1:36" ht="36">
      <c r="A12" s="65">
        <v>5</v>
      </c>
      <c r="B12" s="8" t="s">
        <v>109</v>
      </c>
      <c r="C12" s="41">
        <v>2</v>
      </c>
      <c r="D12" s="43"/>
      <c r="E12" s="44"/>
      <c r="F12" s="41">
        <v>1</v>
      </c>
      <c r="G12" s="16"/>
      <c r="H12" s="39">
        <v>2</v>
      </c>
      <c r="I12" s="66">
        <f t="shared" si="0"/>
        <v>3</v>
      </c>
      <c r="J12" s="70">
        <f t="shared" si="1"/>
        <v>0</v>
      </c>
      <c r="K12" s="82">
        <f t="shared" si="2"/>
        <v>2</v>
      </c>
      <c r="L12" s="65">
        <f t="shared" si="3"/>
        <v>5</v>
      </c>
      <c r="M12" s="49" t="s">
        <v>44</v>
      </c>
      <c r="N12" s="42" t="s">
        <v>45</v>
      </c>
      <c r="O12" s="97">
        <f>SUM(Q12:T12)</f>
        <v>65</v>
      </c>
      <c r="P12" s="54">
        <f t="shared" si="5"/>
        <v>140</v>
      </c>
      <c r="Q12" s="67">
        <f t="shared" si="6"/>
        <v>25</v>
      </c>
      <c r="R12" s="68">
        <f t="shared" si="7"/>
        <v>0</v>
      </c>
      <c r="S12" s="68">
        <f t="shared" si="8"/>
        <v>0</v>
      </c>
      <c r="T12" s="68">
        <f t="shared" si="9"/>
        <v>40</v>
      </c>
      <c r="U12" s="68">
        <f t="shared" si="10"/>
        <v>25</v>
      </c>
      <c r="V12" s="69">
        <f t="shared" si="11"/>
        <v>50</v>
      </c>
      <c r="W12" s="41">
        <v>25</v>
      </c>
      <c r="X12" s="43"/>
      <c r="Y12" s="43"/>
      <c r="Z12" s="43">
        <v>15</v>
      </c>
      <c r="AA12" s="43">
        <v>20</v>
      </c>
      <c r="AB12" s="39"/>
      <c r="AC12" s="41"/>
      <c r="AD12" s="43"/>
      <c r="AE12" s="44"/>
      <c r="AF12" s="44">
        <v>25</v>
      </c>
      <c r="AG12" s="43">
        <v>5</v>
      </c>
      <c r="AH12" s="44">
        <v>50</v>
      </c>
      <c r="AI12" s="8" t="s">
        <v>94</v>
      </c>
      <c r="AJ12" s="23" t="s">
        <v>95</v>
      </c>
    </row>
    <row r="13" spans="1:36" ht="24">
      <c r="A13" s="65">
        <v>6</v>
      </c>
      <c r="B13" s="8" t="s">
        <v>53</v>
      </c>
      <c r="C13" s="41"/>
      <c r="D13" s="43"/>
      <c r="E13" s="44"/>
      <c r="F13" s="41">
        <v>2</v>
      </c>
      <c r="G13" s="16"/>
      <c r="H13" s="39"/>
      <c r="I13" s="66">
        <f t="shared" si="0"/>
        <v>2</v>
      </c>
      <c r="J13" s="70">
        <f t="shared" si="1"/>
        <v>0</v>
      </c>
      <c r="K13" s="82">
        <f t="shared" si="2"/>
        <v>0</v>
      </c>
      <c r="L13" s="65">
        <f t="shared" si="3"/>
        <v>2</v>
      </c>
      <c r="M13" s="49"/>
      <c r="N13" s="42" t="s">
        <v>44</v>
      </c>
      <c r="O13" s="97">
        <f t="shared" si="4"/>
        <v>50</v>
      </c>
      <c r="P13" s="54">
        <f t="shared" si="5"/>
        <v>60</v>
      </c>
      <c r="Q13" s="67">
        <f t="shared" si="6"/>
        <v>30</v>
      </c>
      <c r="R13" s="68">
        <f t="shared" si="7"/>
        <v>0</v>
      </c>
      <c r="S13" s="68">
        <f t="shared" si="8"/>
        <v>0</v>
      </c>
      <c r="T13" s="68">
        <f t="shared" si="9"/>
        <v>20</v>
      </c>
      <c r="U13" s="68">
        <f t="shared" si="10"/>
        <v>10</v>
      </c>
      <c r="V13" s="69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20</v>
      </c>
      <c r="AG13" s="43">
        <v>10</v>
      </c>
      <c r="AH13" s="44"/>
      <c r="AI13" s="8" t="s">
        <v>71</v>
      </c>
      <c r="AJ13" s="23" t="s">
        <v>87</v>
      </c>
    </row>
    <row r="14" spans="1:36" ht="24">
      <c r="A14" s="65">
        <v>7</v>
      </c>
      <c r="B14" s="8" t="s">
        <v>54</v>
      </c>
      <c r="C14" s="17">
        <v>4</v>
      </c>
      <c r="D14" s="43"/>
      <c r="E14" s="44"/>
      <c r="F14" s="41"/>
      <c r="G14" s="16"/>
      <c r="H14" s="44"/>
      <c r="I14" s="66">
        <f t="shared" si="0"/>
        <v>4</v>
      </c>
      <c r="J14" s="70">
        <f t="shared" si="1"/>
        <v>0</v>
      </c>
      <c r="K14" s="82">
        <f t="shared" si="2"/>
        <v>0</v>
      </c>
      <c r="L14" s="65">
        <f t="shared" si="3"/>
        <v>4</v>
      </c>
      <c r="M14" s="48" t="s">
        <v>45</v>
      </c>
      <c r="N14" s="42"/>
      <c r="O14" s="97">
        <f t="shared" si="4"/>
        <v>30</v>
      </c>
      <c r="P14" s="54">
        <f t="shared" si="5"/>
        <v>120</v>
      </c>
      <c r="Q14" s="67">
        <f t="shared" si="6"/>
        <v>10</v>
      </c>
      <c r="R14" s="68">
        <f t="shared" si="7"/>
        <v>0</v>
      </c>
      <c r="S14" s="68">
        <f t="shared" si="8"/>
        <v>0</v>
      </c>
      <c r="T14" s="68">
        <f t="shared" si="9"/>
        <v>20</v>
      </c>
      <c r="U14" s="68">
        <f t="shared" si="10"/>
        <v>90</v>
      </c>
      <c r="V14" s="69">
        <f t="shared" si="11"/>
        <v>0</v>
      </c>
      <c r="W14" s="41">
        <v>10</v>
      </c>
      <c r="X14" s="43"/>
      <c r="Y14" s="43"/>
      <c r="Z14" s="43">
        <v>20</v>
      </c>
      <c r="AA14" s="43">
        <v>90</v>
      </c>
      <c r="AB14" s="39"/>
      <c r="AC14" s="41"/>
      <c r="AD14" s="43"/>
      <c r="AE14" s="44"/>
      <c r="AF14" s="44"/>
      <c r="AG14" s="43"/>
      <c r="AH14" s="44"/>
      <c r="AI14" s="8" t="s">
        <v>72</v>
      </c>
      <c r="AJ14" s="46" t="s">
        <v>83</v>
      </c>
    </row>
    <row r="15" spans="1:36" ht="24">
      <c r="A15" s="65">
        <v>8</v>
      </c>
      <c r="B15" s="8" t="s">
        <v>55</v>
      </c>
      <c r="C15" s="17">
        <v>1</v>
      </c>
      <c r="D15" s="43"/>
      <c r="E15" s="44"/>
      <c r="F15" s="41"/>
      <c r="G15" s="16"/>
      <c r="H15" s="44"/>
      <c r="I15" s="66">
        <f t="shared" si="0"/>
        <v>1</v>
      </c>
      <c r="J15" s="70">
        <f t="shared" si="1"/>
        <v>0</v>
      </c>
      <c r="K15" s="82">
        <f t="shared" si="2"/>
        <v>0</v>
      </c>
      <c r="L15" s="65">
        <f t="shared" si="3"/>
        <v>1</v>
      </c>
      <c r="M15" s="48" t="s">
        <v>44</v>
      </c>
      <c r="N15" s="42"/>
      <c r="O15" s="97">
        <f t="shared" si="4"/>
        <v>30</v>
      </c>
      <c r="P15" s="54">
        <f t="shared" si="5"/>
        <v>30</v>
      </c>
      <c r="Q15" s="67">
        <f t="shared" si="6"/>
        <v>0</v>
      </c>
      <c r="R15" s="68">
        <f t="shared" si="7"/>
        <v>30</v>
      </c>
      <c r="S15" s="68">
        <f t="shared" si="8"/>
        <v>0</v>
      </c>
      <c r="T15" s="68">
        <f t="shared" si="9"/>
        <v>0</v>
      </c>
      <c r="U15" s="68">
        <f t="shared" si="10"/>
        <v>0</v>
      </c>
      <c r="V15" s="69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73</v>
      </c>
      <c r="AJ15" s="47" t="s">
        <v>91</v>
      </c>
    </row>
    <row r="16" spans="1:36" ht="24">
      <c r="A16" s="65">
        <v>9</v>
      </c>
      <c r="B16" s="8" t="s">
        <v>56</v>
      </c>
      <c r="C16" s="17">
        <v>1</v>
      </c>
      <c r="D16" s="43"/>
      <c r="E16" s="44"/>
      <c r="F16" s="41"/>
      <c r="G16" s="16"/>
      <c r="H16" s="44"/>
      <c r="I16" s="66">
        <f t="shared" si="0"/>
        <v>1</v>
      </c>
      <c r="J16" s="70">
        <f t="shared" si="1"/>
        <v>0</v>
      </c>
      <c r="K16" s="82">
        <f t="shared" si="2"/>
        <v>0</v>
      </c>
      <c r="L16" s="65">
        <f t="shared" si="3"/>
        <v>1</v>
      </c>
      <c r="M16" s="48" t="s">
        <v>45</v>
      </c>
      <c r="N16" s="42"/>
      <c r="O16" s="97">
        <f t="shared" si="4"/>
        <v>10</v>
      </c>
      <c r="P16" s="54">
        <f t="shared" si="5"/>
        <v>30</v>
      </c>
      <c r="Q16" s="67">
        <f t="shared" si="6"/>
        <v>10</v>
      </c>
      <c r="R16" s="68">
        <f t="shared" si="7"/>
        <v>0</v>
      </c>
      <c r="S16" s="68">
        <f t="shared" si="8"/>
        <v>0</v>
      </c>
      <c r="T16" s="68">
        <f t="shared" si="9"/>
        <v>0</v>
      </c>
      <c r="U16" s="68">
        <f t="shared" si="10"/>
        <v>20</v>
      </c>
      <c r="V16" s="69">
        <f t="shared" si="11"/>
        <v>0</v>
      </c>
      <c r="W16" s="41">
        <v>10</v>
      </c>
      <c r="X16" s="43"/>
      <c r="Y16" s="43"/>
      <c r="Z16" s="43"/>
      <c r="AA16" s="43">
        <v>20</v>
      </c>
      <c r="AB16" s="39"/>
      <c r="AC16" s="41"/>
      <c r="AD16" s="17"/>
      <c r="AE16" s="43"/>
      <c r="AF16" s="43"/>
      <c r="AG16" s="43"/>
      <c r="AH16" s="44"/>
      <c r="AI16" s="8" t="s">
        <v>74</v>
      </c>
      <c r="AJ16" s="46" t="s">
        <v>88</v>
      </c>
    </row>
    <row r="17" spans="1:36" ht="24">
      <c r="A17" s="65">
        <v>10</v>
      </c>
      <c r="B17" s="8" t="s">
        <v>57</v>
      </c>
      <c r="C17" s="17">
        <v>2</v>
      </c>
      <c r="D17" s="43"/>
      <c r="E17" s="44"/>
      <c r="F17" s="41"/>
      <c r="G17" s="16"/>
      <c r="H17" s="44"/>
      <c r="I17" s="66">
        <f t="shared" si="0"/>
        <v>2</v>
      </c>
      <c r="J17" s="70">
        <f t="shared" si="1"/>
        <v>0</v>
      </c>
      <c r="K17" s="82">
        <f t="shared" si="2"/>
        <v>0</v>
      </c>
      <c r="L17" s="65">
        <f t="shared" si="3"/>
        <v>2</v>
      </c>
      <c r="M17" s="48" t="s">
        <v>44</v>
      </c>
      <c r="N17" s="42"/>
      <c r="O17" s="97">
        <f t="shared" si="4"/>
        <v>30</v>
      </c>
      <c r="P17" s="54">
        <f t="shared" si="5"/>
        <v>60</v>
      </c>
      <c r="Q17" s="67">
        <f t="shared" si="6"/>
        <v>10</v>
      </c>
      <c r="R17" s="68">
        <f t="shared" si="7"/>
        <v>0</v>
      </c>
      <c r="S17" s="68">
        <f t="shared" si="8"/>
        <v>0</v>
      </c>
      <c r="T17" s="68">
        <f t="shared" si="9"/>
        <v>20</v>
      </c>
      <c r="U17" s="68">
        <f t="shared" si="10"/>
        <v>30</v>
      </c>
      <c r="V17" s="69">
        <f t="shared" si="11"/>
        <v>0</v>
      </c>
      <c r="W17" s="41">
        <v>10</v>
      </c>
      <c r="X17" s="43"/>
      <c r="Y17" s="43"/>
      <c r="Z17" s="43">
        <v>20</v>
      </c>
      <c r="AA17" s="43">
        <v>30</v>
      </c>
      <c r="AB17" s="39"/>
      <c r="AC17" s="41"/>
      <c r="AD17" s="17"/>
      <c r="AE17" s="43"/>
      <c r="AF17" s="43"/>
      <c r="AG17" s="43"/>
      <c r="AH17" s="44"/>
      <c r="AI17" s="8" t="s">
        <v>75</v>
      </c>
      <c r="AJ17" s="46" t="s">
        <v>89</v>
      </c>
    </row>
    <row r="18" spans="1:36" ht="12.75">
      <c r="A18" s="65">
        <v>11</v>
      </c>
      <c r="B18" s="8" t="s">
        <v>58</v>
      </c>
      <c r="C18" s="17"/>
      <c r="D18" s="43"/>
      <c r="E18" s="44"/>
      <c r="F18" s="41">
        <v>2</v>
      </c>
      <c r="G18" s="16"/>
      <c r="H18" s="44"/>
      <c r="I18" s="66">
        <f t="shared" si="0"/>
        <v>2</v>
      </c>
      <c r="J18" s="70">
        <f t="shared" si="1"/>
        <v>0</v>
      </c>
      <c r="K18" s="82">
        <f t="shared" si="2"/>
        <v>0</v>
      </c>
      <c r="L18" s="65">
        <f t="shared" si="3"/>
        <v>2</v>
      </c>
      <c r="M18" s="48"/>
      <c r="N18" s="42" t="s">
        <v>44</v>
      </c>
      <c r="O18" s="97">
        <f t="shared" si="4"/>
        <v>30</v>
      </c>
      <c r="P18" s="54">
        <f t="shared" si="5"/>
        <v>60</v>
      </c>
      <c r="Q18" s="67">
        <f t="shared" si="6"/>
        <v>10</v>
      </c>
      <c r="R18" s="68">
        <f t="shared" si="7"/>
        <v>0</v>
      </c>
      <c r="S18" s="68">
        <f t="shared" si="8"/>
        <v>0</v>
      </c>
      <c r="T18" s="68">
        <f t="shared" si="9"/>
        <v>20</v>
      </c>
      <c r="U18" s="68">
        <f t="shared" si="10"/>
        <v>30</v>
      </c>
      <c r="V18" s="69">
        <f t="shared" si="11"/>
        <v>0</v>
      </c>
      <c r="W18" s="41"/>
      <c r="X18" s="43"/>
      <c r="Y18" s="43"/>
      <c r="Z18" s="43"/>
      <c r="AA18" s="43"/>
      <c r="AB18" s="39"/>
      <c r="AC18" s="41">
        <v>10</v>
      </c>
      <c r="AD18" s="17"/>
      <c r="AE18" s="43"/>
      <c r="AF18" s="43">
        <v>20</v>
      </c>
      <c r="AG18" s="43">
        <v>30</v>
      </c>
      <c r="AH18" s="44"/>
      <c r="AI18" s="8" t="s">
        <v>72</v>
      </c>
      <c r="AJ18" s="46" t="s">
        <v>83</v>
      </c>
    </row>
    <row r="19" spans="1:36" ht="12.75">
      <c r="A19" s="65">
        <v>12</v>
      </c>
      <c r="B19" s="8" t="s">
        <v>59</v>
      </c>
      <c r="C19" s="17"/>
      <c r="D19" s="43"/>
      <c r="E19" s="44"/>
      <c r="F19" s="41">
        <v>2</v>
      </c>
      <c r="G19" s="16"/>
      <c r="H19" s="44"/>
      <c r="I19" s="66">
        <f t="shared" si="0"/>
        <v>2</v>
      </c>
      <c r="J19" s="70">
        <f t="shared" si="1"/>
        <v>0</v>
      </c>
      <c r="K19" s="82">
        <f t="shared" si="2"/>
        <v>0</v>
      </c>
      <c r="L19" s="65">
        <f t="shared" si="3"/>
        <v>2</v>
      </c>
      <c r="M19" s="48"/>
      <c r="N19" s="42" t="s">
        <v>44</v>
      </c>
      <c r="O19" s="97">
        <f t="shared" si="4"/>
        <v>30</v>
      </c>
      <c r="P19" s="54">
        <f t="shared" si="5"/>
        <v>60</v>
      </c>
      <c r="Q19" s="67">
        <f t="shared" si="6"/>
        <v>10</v>
      </c>
      <c r="R19" s="68">
        <f t="shared" si="7"/>
        <v>0</v>
      </c>
      <c r="S19" s="68">
        <f t="shared" si="8"/>
        <v>0</v>
      </c>
      <c r="T19" s="68">
        <f t="shared" si="9"/>
        <v>20</v>
      </c>
      <c r="U19" s="68">
        <f t="shared" si="10"/>
        <v>30</v>
      </c>
      <c r="V19" s="69">
        <f t="shared" si="11"/>
        <v>0</v>
      </c>
      <c r="W19" s="41"/>
      <c r="X19" s="43"/>
      <c r="Y19" s="43"/>
      <c r="Z19" s="43"/>
      <c r="AA19" s="43"/>
      <c r="AB19" s="39"/>
      <c r="AC19" s="41">
        <v>10</v>
      </c>
      <c r="AD19" s="17"/>
      <c r="AE19" s="43"/>
      <c r="AF19" s="43">
        <v>20</v>
      </c>
      <c r="AG19" s="43">
        <v>30</v>
      </c>
      <c r="AH19" s="44"/>
      <c r="AI19" s="8" t="s">
        <v>72</v>
      </c>
      <c r="AJ19" s="46" t="s">
        <v>83</v>
      </c>
    </row>
    <row r="20" spans="1:36" ht="24">
      <c r="A20" s="65">
        <v>13</v>
      </c>
      <c r="B20" s="8" t="s">
        <v>60</v>
      </c>
      <c r="C20" s="17"/>
      <c r="D20" s="43"/>
      <c r="E20" s="44"/>
      <c r="F20" s="41">
        <v>2</v>
      </c>
      <c r="G20" s="16"/>
      <c r="H20" s="44"/>
      <c r="I20" s="66">
        <f t="shared" si="0"/>
        <v>2</v>
      </c>
      <c r="J20" s="70">
        <f t="shared" si="1"/>
        <v>0</v>
      </c>
      <c r="K20" s="82">
        <f t="shared" si="2"/>
        <v>0</v>
      </c>
      <c r="L20" s="65">
        <f t="shared" si="3"/>
        <v>2</v>
      </c>
      <c r="M20" s="48"/>
      <c r="N20" s="42" t="s">
        <v>44</v>
      </c>
      <c r="O20" s="97">
        <f t="shared" si="4"/>
        <v>30</v>
      </c>
      <c r="P20" s="54">
        <f t="shared" si="5"/>
        <v>60</v>
      </c>
      <c r="Q20" s="67">
        <f t="shared" si="6"/>
        <v>10</v>
      </c>
      <c r="R20" s="68">
        <f t="shared" si="7"/>
        <v>0</v>
      </c>
      <c r="S20" s="68">
        <f t="shared" si="8"/>
        <v>0</v>
      </c>
      <c r="T20" s="68">
        <f t="shared" si="9"/>
        <v>20</v>
      </c>
      <c r="U20" s="68">
        <f t="shared" si="10"/>
        <v>30</v>
      </c>
      <c r="V20" s="69">
        <f t="shared" si="11"/>
        <v>0</v>
      </c>
      <c r="W20" s="41"/>
      <c r="X20" s="43"/>
      <c r="Y20" s="43"/>
      <c r="Z20" s="43"/>
      <c r="AA20" s="43"/>
      <c r="AB20" s="39"/>
      <c r="AC20" s="41">
        <v>10</v>
      </c>
      <c r="AD20" s="17"/>
      <c r="AE20" s="17"/>
      <c r="AF20" s="17">
        <v>20</v>
      </c>
      <c r="AG20" s="43">
        <v>30</v>
      </c>
      <c r="AH20" s="44"/>
      <c r="AI20" s="8" t="s">
        <v>79</v>
      </c>
      <c r="AJ20" s="23" t="s">
        <v>86</v>
      </c>
    </row>
    <row r="21" spans="1:36" ht="12.75">
      <c r="A21" s="65">
        <v>14</v>
      </c>
      <c r="B21" s="46" t="s">
        <v>61</v>
      </c>
      <c r="C21" s="17"/>
      <c r="D21" s="43"/>
      <c r="E21" s="44"/>
      <c r="F21" s="41">
        <v>2</v>
      </c>
      <c r="G21" s="43"/>
      <c r="H21" s="44"/>
      <c r="I21" s="66">
        <f t="shared" si="0"/>
        <v>2</v>
      </c>
      <c r="J21" s="70">
        <f t="shared" si="1"/>
        <v>0</v>
      </c>
      <c r="K21" s="82">
        <f t="shared" si="2"/>
        <v>0</v>
      </c>
      <c r="L21" s="65">
        <f t="shared" si="3"/>
        <v>2</v>
      </c>
      <c r="M21" s="48"/>
      <c r="N21" s="42" t="s">
        <v>44</v>
      </c>
      <c r="O21" s="97">
        <f t="shared" si="4"/>
        <v>30</v>
      </c>
      <c r="P21" s="54">
        <f t="shared" si="5"/>
        <v>60</v>
      </c>
      <c r="Q21" s="67">
        <f t="shared" si="6"/>
        <v>10</v>
      </c>
      <c r="R21" s="68">
        <f t="shared" si="7"/>
        <v>0</v>
      </c>
      <c r="S21" s="68">
        <f t="shared" si="8"/>
        <v>0</v>
      </c>
      <c r="T21" s="68">
        <f t="shared" si="9"/>
        <v>20</v>
      </c>
      <c r="U21" s="68">
        <f t="shared" si="10"/>
        <v>30</v>
      </c>
      <c r="V21" s="69">
        <f t="shared" si="11"/>
        <v>0</v>
      </c>
      <c r="W21" s="41"/>
      <c r="X21" s="17"/>
      <c r="Y21" s="17"/>
      <c r="Z21" s="17"/>
      <c r="AA21" s="43"/>
      <c r="AB21" s="39"/>
      <c r="AC21" s="41">
        <v>10</v>
      </c>
      <c r="AD21" s="17"/>
      <c r="AE21" s="17"/>
      <c r="AF21" s="17">
        <v>20</v>
      </c>
      <c r="AG21" s="43">
        <v>30</v>
      </c>
      <c r="AH21" s="44"/>
      <c r="AI21" s="8" t="s">
        <v>72</v>
      </c>
      <c r="AJ21" s="46" t="s">
        <v>83</v>
      </c>
    </row>
    <row r="22" spans="1:36" ht="12.75">
      <c r="A22" s="65">
        <v>15</v>
      </c>
      <c r="B22" s="8" t="s">
        <v>62</v>
      </c>
      <c r="C22" s="17"/>
      <c r="D22" s="43"/>
      <c r="E22" s="44">
        <v>4</v>
      </c>
      <c r="F22" s="41"/>
      <c r="G22" s="43"/>
      <c r="H22" s="44"/>
      <c r="I22" s="66">
        <f t="shared" si="0"/>
        <v>0</v>
      </c>
      <c r="J22" s="70">
        <f t="shared" si="1"/>
        <v>0</v>
      </c>
      <c r="K22" s="82">
        <f t="shared" si="2"/>
        <v>4</v>
      </c>
      <c r="L22" s="65">
        <f t="shared" si="3"/>
        <v>4</v>
      </c>
      <c r="M22" s="48"/>
      <c r="N22" s="42" t="s">
        <v>44</v>
      </c>
      <c r="O22" s="97">
        <f t="shared" si="4"/>
        <v>0</v>
      </c>
      <c r="P22" s="54">
        <f t="shared" si="5"/>
        <v>100</v>
      </c>
      <c r="Q22" s="67">
        <f t="shared" si="6"/>
        <v>0</v>
      </c>
      <c r="R22" s="68">
        <f t="shared" si="7"/>
        <v>0</v>
      </c>
      <c r="S22" s="68">
        <f t="shared" si="8"/>
        <v>0</v>
      </c>
      <c r="T22" s="68">
        <f t="shared" si="9"/>
        <v>0</v>
      </c>
      <c r="U22" s="68">
        <f t="shared" si="10"/>
        <v>0</v>
      </c>
      <c r="V22" s="69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84</v>
      </c>
    </row>
    <row r="23" spans="1:36" ht="13.5" thickBot="1">
      <c r="A23" s="65">
        <v>16</v>
      </c>
      <c r="B23" s="8" t="s">
        <v>63</v>
      </c>
      <c r="C23" s="41">
        <v>5</v>
      </c>
      <c r="D23" s="43"/>
      <c r="E23" s="44"/>
      <c r="F23" s="41">
        <v>10</v>
      </c>
      <c r="G23" s="16"/>
      <c r="H23" s="39"/>
      <c r="I23" s="66">
        <f t="shared" si="0"/>
        <v>15</v>
      </c>
      <c r="J23" s="70">
        <f t="shared" si="1"/>
        <v>0</v>
      </c>
      <c r="K23" s="82">
        <f t="shared" si="2"/>
        <v>0</v>
      </c>
      <c r="L23" s="65">
        <f t="shared" si="3"/>
        <v>15</v>
      </c>
      <c r="M23" s="76"/>
      <c r="N23" s="42" t="s">
        <v>44</v>
      </c>
      <c r="O23" s="97">
        <v>15</v>
      </c>
      <c r="P23" s="54">
        <v>15</v>
      </c>
      <c r="Q23" s="67">
        <f t="shared" si="6"/>
        <v>0</v>
      </c>
      <c r="R23" s="68">
        <f t="shared" si="7"/>
        <v>15</v>
      </c>
      <c r="S23" s="68">
        <f t="shared" si="8"/>
        <v>0</v>
      </c>
      <c r="T23" s="68">
        <f t="shared" si="9"/>
        <v>0</v>
      </c>
      <c r="U23" s="68">
        <f t="shared" si="10"/>
        <v>0</v>
      </c>
      <c r="V23" s="69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53" t="s">
        <v>3</v>
      </c>
      <c r="B24" s="154"/>
      <c r="C24" s="27">
        <f aca="true" t="shared" si="12" ref="C24:L24">SUM(C8:C23)</f>
        <v>24</v>
      </c>
      <c r="D24" s="28">
        <f t="shared" si="12"/>
        <v>0</v>
      </c>
      <c r="E24" s="26">
        <f t="shared" si="12"/>
        <v>4</v>
      </c>
      <c r="F24" s="27">
        <f t="shared" si="12"/>
        <v>23</v>
      </c>
      <c r="G24" s="28">
        <f t="shared" si="12"/>
        <v>0</v>
      </c>
      <c r="H24" s="26">
        <f t="shared" si="12"/>
        <v>4</v>
      </c>
      <c r="I24" s="83">
        <f t="shared" si="12"/>
        <v>47</v>
      </c>
      <c r="J24" s="84">
        <f t="shared" si="12"/>
        <v>0</v>
      </c>
      <c r="K24" s="85">
        <f t="shared" si="12"/>
        <v>8</v>
      </c>
      <c r="L24" s="9">
        <f t="shared" si="12"/>
        <v>55</v>
      </c>
      <c r="M24" s="72">
        <f>COUNTIF(M8:M23,"EGZ")</f>
        <v>2</v>
      </c>
      <c r="N24" s="71">
        <f>COUNTIF(N8:N23,"EGZ")</f>
        <v>2</v>
      </c>
      <c r="O24" s="92">
        <f aca="true" t="shared" si="13" ref="O24:AH24">SUM(O8:O23)</f>
        <v>525</v>
      </c>
      <c r="P24" s="9">
        <f t="shared" si="13"/>
        <v>1140</v>
      </c>
      <c r="Q24" s="71">
        <f t="shared" si="13"/>
        <v>170</v>
      </c>
      <c r="R24" s="72">
        <f t="shared" si="13"/>
        <v>70</v>
      </c>
      <c r="S24" s="72">
        <f t="shared" si="13"/>
        <v>30</v>
      </c>
      <c r="T24" s="72">
        <f t="shared" si="13"/>
        <v>255</v>
      </c>
      <c r="U24" s="72">
        <f t="shared" si="13"/>
        <v>415</v>
      </c>
      <c r="V24" s="73">
        <f t="shared" si="13"/>
        <v>200</v>
      </c>
      <c r="W24" s="73">
        <f t="shared" si="13"/>
        <v>100</v>
      </c>
      <c r="X24" s="73">
        <f t="shared" si="13"/>
        <v>60</v>
      </c>
      <c r="Y24" s="73">
        <f t="shared" si="13"/>
        <v>30</v>
      </c>
      <c r="Z24" s="73">
        <f t="shared" si="13"/>
        <v>95</v>
      </c>
      <c r="AA24" s="73">
        <f t="shared" si="13"/>
        <v>260</v>
      </c>
      <c r="AB24" s="73">
        <f t="shared" si="13"/>
        <v>100</v>
      </c>
      <c r="AC24" s="73">
        <f t="shared" si="13"/>
        <v>70</v>
      </c>
      <c r="AD24" s="73">
        <f t="shared" si="13"/>
        <v>10</v>
      </c>
      <c r="AE24" s="73">
        <f t="shared" si="13"/>
        <v>0</v>
      </c>
      <c r="AF24" s="73">
        <f t="shared" si="13"/>
        <v>160</v>
      </c>
      <c r="AG24" s="73">
        <f t="shared" si="13"/>
        <v>155</v>
      </c>
      <c r="AH24" s="73">
        <f t="shared" si="13"/>
        <v>100</v>
      </c>
      <c r="AI24" s="74"/>
      <c r="AJ24" s="75"/>
    </row>
    <row r="25" spans="1:36" s="7" customFormat="1" ht="12.75" customHeight="1" thickBot="1">
      <c r="A25" s="2"/>
      <c r="B25" s="9" t="s">
        <v>29</v>
      </c>
      <c r="C25" s="119">
        <f>SUM(C24:E24)</f>
        <v>28</v>
      </c>
      <c r="D25" s="124"/>
      <c r="E25" s="123"/>
      <c r="F25" s="119">
        <f>SUM(F24:H24)</f>
        <v>27</v>
      </c>
      <c r="G25" s="124"/>
      <c r="H25" s="124"/>
      <c r="I25" s="86"/>
      <c r="J25" s="107" t="s">
        <v>38</v>
      </c>
      <c r="K25" s="108"/>
      <c r="L25" s="109"/>
      <c r="M25" s="110" t="s">
        <v>39</v>
      </c>
      <c r="N25" s="111"/>
      <c r="O25" s="94"/>
      <c r="P25" s="19"/>
      <c r="Q25" s="125">
        <f>W25+AC25</f>
        <v>525</v>
      </c>
      <c r="R25" s="126"/>
      <c r="S25" s="126"/>
      <c r="T25" s="127"/>
      <c r="U25" s="121">
        <f>AA25+AG25</f>
        <v>615</v>
      </c>
      <c r="V25" s="131"/>
      <c r="W25" s="128">
        <f>SUM(W24:Z24)</f>
        <v>285</v>
      </c>
      <c r="X25" s="129"/>
      <c r="Y25" s="129"/>
      <c r="Z25" s="130"/>
      <c r="AA25" s="119">
        <f>SUM(AA24:AB24)</f>
        <v>360</v>
      </c>
      <c r="AB25" s="120"/>
      <c r="AC25" s="128">
        <f>SUM(AC24:AF24)</f>
        <v>240</v>
      </c>
      <c r="AD25" s="129"/>
      <c r="AE25" s="129"/>
      <c r="AF25" s="130"/>
      <c r="AG25" s="119">
        <f>SUM(AG24:AH24)</f>
        <v>255</v>
      </c>
      <c r="AH25" s="120"/>
      <c r="AI25" s="20"/>
      <c r="AJ25" s="21"/>
    </row>
    <row r="26" spans="1:36" s="7" customFormat="1" ht="12.75" customHeight="1" thickBot="1">
      <c r="A26" s="2"/>
      <c r="B26" s="81"/>
      <c r="C26" s="81"/>
      <c r="D26" s="81"/>
      <c r="E26" s="87"/>
      <c r="F26" s="81"/>
      <c r="G26" s="81"/>
      <c r="H26" s="81"/>
      <c r="I26" s="2"/>
      <c r="J26" s="99" t="s">
        <v>36</v>
      </c>
      <c r="K26" s="100"/>
      <c r="L26" s="100"/>
      <c r="M26" s="100"/>
      <c r="N26" s="101"/>
      <c r="O26" s="93"/>
      <c r="P26" s="19"/>
      <c r="Q26" s="121">
        <f>W26+AC26</f>
        <v>1140</v>
      </c>
      <c r="R26" s="122"/>
      <c r="S26" s="122"/>
      <c r="T26" s="122"/>
      <c r="U26" s="122"/>
      <c r="V26" s="123"/>
      <c r="W26" s="119">
        <f>W25+AA25</f>
        <v>645</v>
      </c>
      <c r="X26" s="122"/>
      <c r="Y26" s="122"/>
      <c r="Z26" s="122"/>
      <c r="AA26" s="122"/>
      <c r="AB26" s="123"/>
      <c r="AC26" s="119">
        <f>AC25+AG25</f>
        <v>495</v>
      </c>
      <c r="AD26" s="124"/>
      <c r="AE26" s="124"/>
      <c r="AF26" s="124"/>
      <c r="AG26" s="124"/>
      <c r="AH26" s="120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14" t="s">
        <v>23</v>
      </c>
      <c r="B28" s="115"/>
      <c r="C28" s="116" t="s">
        <v>24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12" t="s">
        <v>41</v>
      </c>
      <c r="B29" s="113"/>
      <c r="C29" s="113" t="s">
        <v>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77" t="s">
        <v>26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88" t="s">
        <v>33</v>
      </c>
      <c r="B30" s="187"/>
      <c r="C30" s="113" t="s">
        <v>6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31" t="s">
        <v>13</v>
      </c>
      <c r="S30" s="29"/>
      <c r="T30" s="29"/>
      <c r="U30" s="30"/>
      <c r="V30" s="80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88"/>
      <c r="B31" s="187"/>
      <c r="C31" s="187" t="s">
        <v>9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78" t="s">
        <v>40</v>
      </c>
      <c r="S31" s="32"/>
      <c r="T31" s="32"/>
      <c r="U31" s="33"/>
      <c r="V31" s="79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02"/>
      <c r="B32" s="103"/>
      <c r="C32" s="104" t="s">
        <v>37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91"/>
      <c r="S32" s="89"/>
      <c r="T32" s="89"/>
      <c r="U32" s="89"/>
      <c r="V32" s="8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85" t="s">
        <v>19</v>
      </c>
      <c r="B33" s="186"/>
      <c r="C33" s="189" t="s">
        <v>17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1"/>
      <c r="N33" s="189" t="s">
        <v>18</v>
      </c>
      <c r="O33" s="190"/>
      <c r="P33" s="192"/>
      <c r="Q33" s="118"/>
      <c r="R33" s="90"/>
      <c r="V33" s="3"/>
    </row>
    <row r="34" spans="1:22" ht="12.75">
      <c r="A34" s="160" t="s">
        <v>14</v>
      </c>
      <c r="B34" s="161"/>
      <c r="C34" s="162">
        <v>15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4"/>
      <c r="N34" s="162">
        <v>15</v>
      </c>
      <c r="O34" s="163"/>
      <c r="P34" s="163"/>
      <c r="Q34" s="168"/>
      <c r="R34" s="4"/>
      <c r="V34" s="5"/>
    </row>
    <row r="35" spans="1:22" ht="12.75">
      <c r="A35" s="160" t="s">
        <v>15</v>
      </c>
      <c r="B35" s="161"/>
      <c r="C35" s="162">
        <v>15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4"/>
      <c r="N35" s="162">
        <v>15</v>
      </c>
      <c r="O35" s="163"/>
      <c r="P35" s="163"/>
      <c r="Q35" s="168"/>
      <c r="R35" s="4"/>
      <c r="V35" s="5"/>
    </row>
    <row r="36" spans="1:22" ht="13.5" thickBot="1">
      <c r="A36" s="158" t="s">
        <v>16</v>
      </c>
      <c r="B36" s="159"/>
      <c r="C36" s="165"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9"/>
      <c r="N36" s="165">
        <v>0</v>
      </c>
      <c r="O36" s="166"/>
      <c r="P36" s="166"/>
      <c r="Q36" s="167"/>
      <c r="R36" s="4"/>
      <c r="V36" s="5"/>
    </row>
    <row r="37" ht="12.75">
      <c r="V37" s="6"/>
    </row>
    <row r="39" ht="15.75">
      <c r="B39" s="98" t="s">
        <v>96</v>
      </c>
    </row>
    <row r="41" spans="2:11" ht="12.75">
      <c r="B41" s="1" t="s">
        <v>97</v>
      </c>
      <c r="D41" s="1" t="s">
        <v>98</v>
      </c>
      <c r="K41" s="1" t="s">
        <v>105</v>
      </c>
    </row>
    <row r="42" spans="2:11" ht="12.75">
      <c r="B42" s="1" t="s">
        <v>99</v>
      </c>
      <c r="D42" s="1" t="s">
        <v>100</v>
      </c>
      <c r="K42" s="1" t="s">
        <v>106</v>
      </c>
    </row>
    <row r="44" spans="2:11" ht="12.75">
      <c r="B44" s="1" t="s">
        <v>101</v>
      </c>
      <c r="D44" s="1" t="s">
        <v>98</v>
      </c>
      <c r="K44" s="1" t="s">
        <v>107</v>
      </c>
    </row>
    <row r="45" ht="12.75">
      <c r="D45" s="1" t="s">
        <v>102</v>
      </c>
    </row>
    <row r="46" spans="4:11" ht="12.75">
      <c r="D46" s="1" t="s">
        <v>103</v>
      </c>
      <c r="K46" s="1" t="s">
        <v>104</v>
      </c>
    </row>
  </sheetData>
  <sheetProtection/>
  <mergeCells count="62"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A33:B33"/>
    <mergeCell ref="C31:Q31"/>
    <mergeCell ref="A31:B31"/>
    <mergeCell ref="A30:B30"/>
    <mergeCell ref="C30:Q30"/>
    <mergeCell ref="C33:M33"/>
    <mergeCell ref="N33:Q33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F6:H6"/>
    <mergeCell ref="AJ4:AJ7"/>
    <mergeCell ref="AI4:AI7"/>
    <mergeCell ref="AC6:AH6"/>
    <mergeCell ref="W4:AB5"/>
    <mergeCell ref="AC4:AH5"/>
    <mergeCell ref="K6:K7"/>
    <mergeCell ref="O4:O7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J26:N26"/>
    <mergeCell ref="A32:B32"/>
    <mergeCell ref="C32:Q32"/>
    <mergeCell ref="J25:L25"/>
    <mergeCell ref="M25:N25"/>
    <mergeCell ref="A29:B29"/>
    <mergeCell ref="A28:B28"/>
    <mergeCell ref="C28:V28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34"/>
  <sheetViews>
    <sheetView tabSelected="1" zoomScale="75" zoomScaleNormal="75" zoomScalePageLayoutView="0" workbookViewId="0" topLeftCell="A1">
      <selection activeCell="S26" sqref="S2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3.375" style="1" bestFit="1" customWidth="1"/>
    <col min="28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3" t="s">
        <v>34</v>
      </c>
      <c r="B1" s="193"/>
    </row>
    <row r="2" spans="1:36" ht="36.75" customHeight="1" thickBot="1">
      <c r="A2" s="194" t="s">
        <v>80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50"/>
      <c r="AJ2" s="50"/>
    </row>
    <row r="3" spans="1:36" ht="43.5" customHeight="1" thickBot="1">
      <c r="A3" s="170" t="s">
        <v>112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51"/>
      <c r="AJ3" s="52"/>
    </row>
    <row r="4" spans="1:36" ht="14.25" customHeight="1" thickBot="1">
      <c r="A4" s="155" t="s">
        <v>20</v>
      </c>
      <c r="B4" s="182" t="s">
        <v>21</v>
      </c>
      <c r="C4" s="142" t="s">
        <v>4</v>
      </c>
      <c r="D4" s="143"/>
      <c r="E4" s="143"/>
      <c r="F4" s="143"/>
      <c r="G4" s="143"/>
      <c r="H4" s="143"/>
      <c r="I4" s="143"/>
      <c r="J4" s="143"/>
      <c r="K4" s="143"/>
      <c r="L4" s="195"/>
      <c r="M4" s="175" t="s">
        <v>7</v>
      </c>
      <c r="N4" s="176"/>
      <c r="O4" s="150" t="s">
        <v>43</v>
      </c>
      <c r="P4" s="179" t="s">
        <v>42</v>
      </c>
      <c r="Q4" s="142" t="s">
        <v>0</v>
      </c>
      <c r="R4" s="143"/>
      <c r="S4" s="143"/>
      <c r="T4" s="143"/>
      <c r="U4" s="143"/>
      <c r="V4" s="144"/>
      <c r="W4" s="142" t="s">
        <v>49</v>
      </c>
      <c r="X4" s="143"/>
      <c r="Y4" s="143"/>
      <c r="Z4" s="143"/>
      <c r="AA4" s="143"/>
      <c r="AB4" s="144"/>
      <c r="AC4" s="142" t="s">
        <v>50</v>
      </c>
      <c r="AD4" s="143"/>
      <c r="AE4" s="143"/>
      <c r="AF4" s="143"/>
      <c r="AG4" s="143"/>
      <c r="AH4" s="144"/>
      <c r="AI4" s="136" t="s">
        <v>28</v>
      </c>
      <c r="AJ4" s="132" t="s">
        <v>22</v>
      </c>
    </row>
    <row r="5" spans="1:36" ht="12.75" customHeight="1" thickBot="1">
      <c r="A5" s="156"/>
      <c r="B5" s="183"/>
      <c r="C5" s="119" t="s">
        <v>31</v>
      </c>
      <c r="D5" s="124"/>
      <c r="E5" s="124"/>
      <c r="F5" s="124"/>
      <c r="G5" s="124"/>
      <c r="H5" s="120"/>
      <c r="I5" s="119" t="s">
        <v>30</v>
      </c>
      <c r="J5" s="124"/>
      <c r="K5" s="124"/>
      <c r="L5" s="123"/>
      <c r="M5" s="177"/>
      <c r="N5" s="178"/>
      <c r="O5" s="151"/>
      <c r="P5" s="180"/>
      <c r="Q5" s="172"/>
      <c r="R5" s="173"/>
      <c r="S5" s="173"/>
      <c r="T5" s="173"/>
      <c r="U5" s="173"/>
      <c r="V5" s="174"/>
      <c r="W5" s="145"/>
      <c r="X5" s="146"/>
      <c r="Y5" s="146"/>
      <c r="Z5" s="146"/>
      <c r="AA5" s="146"/>
      <c r="AB5" s="147"/>
      <c r="AC5" s="145"/>
      <c r="AD5" s="146"/>
      <c r="AE5" s="146"/>
      <c r="AF5" s="146"/>
      <c r="AG5" s="146"/>
      <c r="AH5" s="147"/>
      <c r="AI5" s="137"/>
      <c r="AJ5" s="133"/>
    </row>
    <row r="6" spans="1:36" ht="12.75" customHeight="1" thickBot="1">
      <c r="A6" s="156"/>
      <c r="B6" s="183"/>
      <c r="C6" s="119" t="s">
        <v>47</v>
      </c>
      <c r="D6" s="124"/>
      <c r="E6" s="123"/>
      <c r="F6" s="119" t="s">
        <v>48</v>
      </c>
      <c r="G6" s="124"/>
      <c r="H6" s="120"/>
      <c r="I6" s="148" t="s">
        <v>32</v>
      </c>
      <c r="J6" s="148" t="s">
        <v>11</v>
      </c>
      <c r="K6" s="148" t="s">
        <v>12</v>
      </c>
      <c r="L6" s="148" t="s">
        <v>35</v>
      </c>
      <c r="M6" s="140" t="s">
        <v>10</v>
      </c>
      <c r="N6" s="138"/>
      <c r="O6" s="151"/>
      <c r="P6" s="180"/>
      <c r="Q6" s="145"/>
      <c r="R6" s="146"/>
      <c r="S6" s="146"/>
      <c r="T6" s="146"/>
      <c r="U6" s="146"/>
      <c r="V6" s="147"/>
      <c r="W6" s="140" t="s">
        <v>27</v>
      </c>
      <c r="X6" s="138"/>
      <c r="Y6" s="138"/>
      <c r="Z6" s="138"/>
      <c r="AA6" s="138"/>
      <c r="AB6" s="141"/>
      <c r="AC6" s="140" t="s">
        <v>27</v>
      </c>
      <c r="AD6" s="138"/>
      <c r="AE6" s="138"/>
      <c r="AF6" s="138"/>
      <c r="AG6" s="138"/>
      <c r="AH6" s="141"/>
      <c r="AI6" s="138"/>
      <c r="AJ6" s="134"/>
    </row>
    <row r="7" spans="1:36" ht="13.5" thickBot="1">
      <c r="A7" s="157"/>
      <c r="B7" s="184"/>
      <c r="C7" s="27" t="s">
        <v>32</v>
      </c>
      <c r="D7" s="26" t="s">
        <v>11</v>
      </c>
      <c r="E7" s="26" t="s">
        <v>12</v>
      </c>
      <c r="F7" s="55" t="s">
        <v>32</v>
      </c>
      <c r="G7" s="28" t="s">
        <v>11</v>
      </c>
      <c r="H7" s="26" t="s">
        <v>12</v>
      </c>
      <c r="I7" s="149"/>
      <c r="J7" s="149"/>
      <c r="K7" s="149"/>
      <c r="L7" s="196"/>
      <c r="M7" s="27" t="s">
        <v>47</v>
      </c>
      <c r="N7" s="56" t="s">
        <v>48</v>
      </c>
      <c r="O7" s="152"/>
      <c r="P7" s="181"/>
      <c r="Q7" s="55" t="s">
        <v>1</v>
      </c>
      <c r="R7" s="57" t="s">
        <v>2</v>
      </c>
      <c r="S7" s="57" t="s">
        <v>8</v>
      </c>
      <c r="T7" s="57" t="s">
        <v>11</v>
      </c>
      <c r="U7" s="57" t="s">
        <v>25</v>
      </c>
      <c r="V7" s="58" t="s">
        <v>12</v>
      </c>
      <c r="W7" s="27" t="s">
        <v>1</v>
      </c>
      <c r="X7" s="28" t="s">
        <v>2</v>
      </c>
      <c r="Y7" s="28" t="s">
        <v>8</v>
      </c>
      <c r="Z7" s="28" t="s">
        <v>11</v>
      </c>
      <c r="AA7" s="28" t="s">
        <v>25</v>
      </c>
      <c r="AB7" s="26" t="s">
        <v>12</v>
      </c>
      <c r="AC7" s="27" t="s">
        <v>1</v>
      </c>
      <c r="AD7" s="28" t="s">
        <v>2</v>
      </c>
      <c r="AE7" s="28" t="s">
        <v>8</v>
      </c>
      <c r="AF7" s="28" t="s">
        <v>11</v>
      </c>
      <c r="AG7" s="28" t="s">
        <v>25</v>
      </c>
      <c r="AH7" s="26" t="s">
        <v>12</v>
      </c>
      <c r="AI7" s="139"/>
      <c r="AJ7" s="135"/>
    </row>
    <row r="8" spans="1:36" ht="12.75">
      <c r="A8" s="11">
        <v>1</v>
      </c>
      <c r="B8" s="10" t="s">
        <v>46</v>
      </c>
      <c r="C8" s="12">
        <v>2</v>
      </c>
      <c r="D8" s="13"/>
      <c r="E8" s="15"/>
      <c r="F8" s="12"/>
      <c r="G8" s="18"/>
      <c r="H8" s="14"/>
      <c r="I8" s="59">
        <f aca="true" t="shared" si="0" ref="I8:I23">C8+F8</f>
        <v>2</v>
      </c>
      <c r="J8" s="64">
        <f aca="true" t="shared" si="1" ref="J8:J23">D8+G8</f>
        <v>0</v>
      </c>
      <c r="K8" s="60">
        <f aca="true" t="shared" si="2" ref="K8:K23">E8+H8</f>
        <v>0</v>
      </c>
      <c r="L8" s="11">
        <f aca="true" t="shared" si="3" ref="L8:L23">SUM(I8:K8)</f>
        <v>2</v>
      </c>
      <c r="M8" s="37" t="s">
        <v>44</v>
      </c>
      <c r="N8" s="34"/>
      <c r="O8" s="96">
        <f aca="true" t="shared" si="4" ref="O8:O22">SUM(Q8:T8)</f>
        <v>30</v>
      </c>
      <c r="P8" s="53">
        <f aca="true" t="shared" si="5" ref="P8:P22">SUM(Q8:V8)</f>
        <v>60</v>
      </c>
      <c r="Q8" s="61">
        <f aca="true" t="shared" si="6" ref="Q8:Q23">W8+AC8</f>
        <v>10</v>
      </c>
      <c r="R8" s="62">
        <f aca="true" t="shared" si="7" ref="R8:R22">X8+AD8</f>
        <v>0</v>
      </c>
      <c r="S8" s="62">
        <f aca="true" t="shared" si="8" ref="S8:S23">Y8+AE8</f>
        <v>20</v>
      </c>
      <c r="T8" s="62">
        <f aca="true" t="shared" si="9" ref="T8:T23">Z8+AF8</f>
        <v>0</v>
      </c>
      <c r="U8" s="62">
        <f aca="true" t="shared" si="10" ref="U8:U23">AA8+AG8</f>
        <v>30</v>
      </c>
      <c r="V8" s="63">
        <f aca="true" t="shared" si="11" ref="V8:V23">AB8+AH8</f>
        <v>0</v>
      </c>
      <c r="W8" s="12">
        <v>10</v>
      </c>
      <c r="X8" s="13"/>
      <c r="Y8" s="13">
        <v>20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68</v>
      </c>
      <c r="AJ8" s="10" t="s">
        <v>85</v>
      </c>
    </row>
    <row r="9" spans="1:36" ht="12.75">
      <c r="A9" s="65">
        <v>2</v>
      </c>
      <c r="B9" s="8" t="s">
        <v>51</v>
      </c>
      <c r="C9" s="41">
        <v>1</v>
      </c>
      <c r="D9" s="43"/>
      <c r="E9" s="44"/>
      <c r="F9" s="41"/>
      <c r="G9" s="16"/>
      <c r="H9" s="39"/>
      <c r="I9" s="66">
        <f t="shared" si="0"/>
        <v>1</v>
      </c>
      <c r="J9" s="70">
        <f t="shared" si="1"/>
        <v>0</v>
      </c>
      <c r="K9" s="82">
        <f t="shared" si="2"/>
        <v>0</v>
      </c>
      <c r="L9" s="65">
        <f t="shared" si="3"/>
        <v>1</v>
      </c>
      <c r="M9" s="48" t="s">
        <v>44</v>
      </c>
      <c r="N9" s="42"/>
      <c r="O9" s="97">
        <f t="shared" si="4"/>
        <v>15</v>
      </c>
      <c r="P9" s="54">
        <f t="shared" si="5"/>
        <v>30</v>
      </c>
      <c r="Q9" s="67">
        <f t="shared" si="6"/>
        <v>0</v>
      </c>
      <c r="R9" s="68">
        <f t="shared" si="7"/>
        <v>15</v>
      </c>
      <c r="S9" s="68">
        <f t="shared" si="8"/>
        <v>0</v>
      </c>
      <c r="T9" s="68">
        <f t="shared" si="9"/>
        <v>0</v>
      </c>
      <c r="U9" s="68">
        <f t="shared" si="10"/>
        <v>15</v>
      </c>
      <c r="V9" s="69">
        <f t="shared" si="11"/>
        <v>0</v>
      </c>
      <c r="W9" s="41"/>
      <c r="X9" s="43">
        <v>15</v>
      </c>
      <c r="Y9" s="43"/>
      <c r="Z9" s="43"/>
      <c r="AA9" s="43">
        <v>15</v>
      </c>
      <c r="AB9" s="39"/>
      <c r="AC9" s="41"/>
      <c r="AD9" s="43"/>
      <c r="AE9" s="44"/>
      <c r="AF9" s="44"/>
      <c r="AG9" s="43"/>
      <c r="AH9" s="39"/>
      <c r="AI9" s="45" t="s">
        <v>69</v>
      </c>
      <c r="AJ9" s="8" t="s">
        <v>82</v>
      </c>
    </row>
    <row r="10" spans="1:36" ht="12.75">
      <c r="A10" s="65">
        <v>3</v>
      </c>
      <c r="B10" s="8" t="s">
        <v>52</v>
      </c>
      <c r="C10" s="41">
        <v>2.5</v>
      </c>
      <c r="D10" s="43"/>
      <c r="E10" s="44"/>
      <c r="F10" s="41"/>
      <c r="G10" s="16"/>
      <c r="H10" s="39"/>
      <c r="I10" s="66">
        <f t="shared" si="0"/>
        <v>2.5</v>
      </c>
      <c r="J10" s="70">
        <f t="shared" si="1"/>
        <v>0</v>
      </c>
      <c r="K10" s="82">
        <f t="shared" si="2"/>
        <v>0</v>
      </c>
      <c r="L10" s="65">
        <f t="shared" si="3"/>
        <v>2.5</v>
      </c>
      <c r="M10" s="49" t="s">
        <v>44</v>
      </c>
      <c r="N10" s="95"/>
      <c r="O10" s="97">
        <f t="shared" si="4"/>
        <v>30</v>
      </c>
      <c r="P10" s="54">
        <f t="shared" si="5"/>
        <v>45</v>
      </c>
      <c r="Q10" s="67">
        <f t="shared" si="6"/>
        <v>10</v>
      </c>
      <c r="R10" s="68">
        <f t="shared" si="7"/>
        <v>10</v>
      </c>
      <c r="S10" s="68">
        <f t="shared" si="8"/>
        <v>10</v>
      </c>
      <c r="T10" s="68">
        <f t="shared" si="9"/>
        <v>0</v>
      </c>
      <c r="U10" s="68">
        <f t="shared" si="10"/>
        <v>15</v>
      </c>
      <c r="V10" s="69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15</v>
      </c>
      <c r="AB10" s="39"/>
      <c r="AC10" s="41"/>
      <c r="AD10" s="44"/>
      <c r="AE10" s="44"/>
      <c r="AF10" s="44"/>
      <c r="AG10" s="43"/>
      <c r="AH10" s="44"/>
      <c r="AI10" s="38" t="s">
        <v>69</v>
      </c>
      <c r="AJ10" s="8" t="s">
        <v>82</v>
      </c>
    </row>
    <row r="11" spans="1:36" ht="24">
      <c r="A11" s="65">
        <v>4</v>
      </c>
      <c r="B11" s="8" t="s">
        <v>108</v>
      </c>
      <c r="C11" s="41">
        <v>3.5</v>
      </c>
      <c r="D11" s="43"/>
      <c r="E11" s="44"/>
      <c r="F11" s="41">
        <v>2</v>
      </c>
      <c r="G11" s="16"/>
      <c r="H11" s="39">
        <v>2</v>
      </c>
      <c r="I11" s="66">
        <f t="shared" si="0"/>
        <v>5.5</v>
      </c>
      <c r="J11" s="70">
        <f t="shared" si="1"/>
        <v>0</v>
      </c>
      <c r="K11" s="82">
        <f t="shared" si="2"/>
        <v>2</v>
      </c>
      <c r="L11" s="65">
        <f t="shared" si="3"/>
        <v>7.5</v>
      </c>
      <c r="M11" s="49" t="s">
        <v>44</v>
      </c>
      <c r="N11" s="42" t="s">
        <v>45</v>
      </c>
      <c r="O11" s="97">
        <f t="shared" si="4"/>
        <v>100</v>
      </c>
      <c r="P11" s="54">
        <f t="shared" si="5"/>
        <v>210</v>
      </c>
      <c r="Q11" s="67">
        <f t="shared" si="6"/>
        <v>25</v>
      </c>
      <c r="R11" s="68">
        <f t="shared" si="7"/>
        <v>0</v>
      </c>
      <c r="S11" s="68">
        <f t="shared" si="8"/>
        <v>0</v>
      </c>
      <c r="T11" s="68">
        <f t="shared" si="9"/>
        <v>75</v>
      </c>
      <c r="U11" s="68">
        <f t="shared" si="10"/>
        <v>60</v>
      </c>
      <c r="V11" s="69">
        <f t="shared" si="11"/>
        <v>50</v>
      </c>
      <c r="W11" s="41">
        <v>25</v>
      </c>
      <c r="X11" s="43"/>
      <c r="Y11" s="43"/>
      <c r="Z11" s="43">
        <v>40</v>
      </c>
      <c r="AA11" s="43">
        <v>40</v>
      </c>
      <c r="AB11" s="39"/>
      <c r="AC11" s="41"/>
      <c r="AD11" s="43"/>
      <c r="AE11" s="44"/>
      <c r="AF11" s="44">
        <v>35</v>
      </c>
      <c r="AG11" s="43">
        <v>20</v>
      </c>
      <c r="AH11" s="44">
        <v>50</v>
      </c>
      <c r="AI11" s="38" t="s">
        <v>70</v>
      </c>
      <c r="AJ11" s="8" t="s">
        <v>111</v>
      </c>
    </row>
    <row r="12" spans="1:36" ht="36">
      <c r="A12" s="65">
        <v>5</v>
      </c>
      <c r="B12" s="8" t="s">
        <v>109</v>
      </c>
      <c r="C12" s="41">
        <v>2</v>
      </c>
      <c r="D12" s="43"/>
      <c r="E12" s="44"/>
      <c r="F12" s="41">
        <v>1</v>
      </c>
      <c r="G12" s="16"/>
      <c r="H12" s="39">
        <v>2</v>
      </c>
      <c r="I12" s="66">
        <f t="shared" si="0"/>
        <v>3</v>
      </c>
      <c r="J12" s="70">
        <f t="shared" si="1"/>
        <v>0</v>
      </c>
      <c r="K12" s="82">
        <f t="shared" si="2"/>
        <v>2</v>
      </c>
      <c r="L12" s="65">
        <f t="shared" si="3"/>
        <v>5</v>
      </c>
      <c r="M12" s="49" t="s">
        <v>44</v>
      </c>
      <c r="N12" s="42" t="s">
        <v>45</v>
      </c>
      <c r="O12" s="97">
        <f t="shared" si="4"/>
        <v>65</v>
      </c>
      <c r="P12" s="54">
        <f t="shared" si="5"/>
        <v>140</v>
      </c>
      <c r="Q12" s="67">
        <f t="shared" si="6"/>
        <v>25</v>
      </c>
      <c r="R12" s="68">
        <f t="shared" si="7"/>
        <v>0</v>
      </c>
      <c r="S12" s="68">
        <f t="shared" si="8"/>
        <v>0</v>
      </c>
      <c r="T12" s="68">
        <f t="shared" si="9"/>
        <v>40</v>
      </c>
      <c r="U12" s="68">
        <f t="shared" si="10"/>
        <v>25</v>
      </c>
      <c r="V12" s="69">
        <f t="shared" si="11"/>
        <v>50</v>
      </c>
      <c r="W12" s="41">
        <v>25</v>
      </c>
      <c r="X12" s="43"/>
      <c r="Y12" s="43"/>
      <c r="Z12" s="43">
        <v>15</v>
      </c>
      <c r="AA12" s="43">
        <v>20</v>
      </c>
      <c r="AB12" s="39"/>
      <c r="AC12" s="41"/>
      <c r="AD12" s="43"/>
      <c r="AE12" s="44"/>
      <c r="AF12" s="44">
        <v>25</v>
      </c>
      <c r="AG12" s="43">
        <v>5</v>
      </c>
      <c r="AH12" s="44">
        <v>50</v>
      </c>
      <c r="AI12" s="8" t="s">
        <v>94</v>
      </c>
      <c r="AJ12" s="23" t="s">
        <v>95</v>
      </c>
    </row>
    <row r="13" spans="1:36" ht="24">
      <c r="A13" s="65">
        <v>6</v>
      </c>
      <c r="B13" s="8" t="s">
        <v>53</v>
      </c>
      <c r="C13" s="41"/>
      <c r="D13" s="43"/>
      <c r="E13" s="44"/>
      <c r="F13" s="41">
        <v>2</v>
      </c>
      <c r="G13" s="16"/>
      <c r="H13" s="39"/>
      <c r="I13" s="66">
        <f t="shared" si="0"/>
        <v>2</v>
      </c>
      <c r="J13" s="70">
        <f t="shared" si="1"/>
        <v>0</v>
      </c>
      <c r="K13" s="82">
        <f t="shared" si="2"/>
        <v>0</v>
      </c>
      <c r="L13" s="65">
        <f t="shared" si="3"/>
        <v>2</v>
      </c>
      <c r="M13" s="49"/>
      <c r="N13" s="42" t="s">
        <v>44</v>
      </c>
      <c r="O13" s="97">
        <f t="shared" si="4"/>
        <v>50</v>
      </c>
      <c r="P13" s="54">
        <f t="shared" si="5"/>
        <v>60</v>
      </c>
      <c r="Q13" s="67">
        <f t="shared" si="6"/>
        <v>30</v>
      </c>
      <c r="R13" s="68">
        <f t="shared" si="7"/>
        <v>0</v>
      </c>
      <c r="S13" s="68">
        <f t="shared" si="8"/>
        <v>0</v>
      </c>
      <c r="T13" s="68">
        <f t="shared" si="9"/>
        <v>20</v>
      </c>
      <c r="U13" s="68">
        <f t="shared" si="10"/>
        <v>10</v>
      </c>
      <c r="V13" s="69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20</v>
      </c>
      <c r="AG13" s="43">
        <v>10</v>
      </c>
      <c r="AH13" s="44"/>
      <c r="AI13" s="8" t="s">
        <v>71</v>
      </c>
      <c r="AJ13" s="23" t="s">
        <v>87</v>
      </c>
    </row>
    <row r="14" spans="1:36" ht="24">
      <c r="A14" s="65">
        <v>7</v>
      </c>
      <c r="B14" s="8" t="s">
        <v>54</v>
      </c>
      <c r="C14" s="17">
        <v>4</v>
      </c>
      <c r="D14" s="43"/>
      <c r="E14" s="44"/>
      <c r="F14" s="41"/>
      <c r="G14" s="16"/>
      <c r="H14" s="44"/>
      <c r="I14" s="66">
        <f t="shared" si="0"/>
        <v>4</v>
      </c>
      <c r="J14" s="70">
        <f t="shared" si="1"/>
        <v>0</v>
      </c>
      <c r="K14" s="82">
        <f t="shared" si="2"/>
        <v>0</v>
      </c>
      <c r="L14" s="65">
        <f t="shared" si="3"/>
        <v>4</v>
      </c>
      <c r="M14" s="48" t="s">
        <v>45</v>
      </c>
      <c r="N14" s="42"/>
      <c r="O14" s="97">
        <f t="shared" si="4"/>
        <v>30</v>
      </c>
      <c r="P14" s="54">
        <f t="shared" si="5"/>
        <v>120</v>
      </c>
      <c r="Q14" s="67">
        <f t="shared" si="6"/>
        <v>10</v>
      </c>
      <c r="R14" s="68">
        <f t="shared" si="7"/>
        <v>0</v>
      </c>
      <c r="S14" s="68">
        <f t="shared" si="8"/>
        <v>0</v>
      </c>
      <c r="T14" s="68">
        <f t="shared" si="9"/>
        <v>20</v>
      </c>
      <c r="U14" s="68">
        <f t="shared" si="10"/>
        <v>90</v>
      </c>
      <c r="V14" s="69">
        <f t="shared" si="11"/>
        <v>0</v>
      </c>
      <c r="W14" s="41">
        <v>10</v>
      </c>
      <c r="X14" s="43"/>
      <c r="Y14" s="43"/>
      <c r="Z14" s="43">
        <v>20</v>
      </c>
      <c r="AA14" s="43">
        <v>90</v>
      </c>
      <c r="AB14" s="39"/>
      <c r="AC14" s="41"/>
      <c r="AD14" s="43"/>
      <c r="AE14" s="44"/>
      <c r="AF14" s="44"/>
      <c r="AG14" s="43"/>
      <c r="AH14" s="44"/>
      <c r="AI14" s="8" t="s">
        <v>72</v>
      </c>
      <c r="AJ14" s="46" t="s">
        <v>83</v>
      </c>
    </row>
    <row r="15" spans="1:36" ht="24">
      <c r="A15" s="65">
        <v>8</v>
      </c>
      <c r="B15" s="8" t="s">
        <v>55</v>
      </c>
      <c r="C15" s="17">
        <v>1</v>
      </c>
      <c r="D15" s="43"/>
      <c r="E15" s="44"/>
      <c r="F15" s="41"/>
      <c r="G15" s="16"/>
      <c r="H15" s="44"/>
      <c r="I15" s="66">
        <f t="shared" si="0"/>
        <v>1</v>
      </c>
      <c r="J15" s="70">
        <f t="shared" si="1"/>
        <v>0</v>
      </c>
      <c r="K15" s="82">
        <f t="shared" si="2"/>
        <v>0</v>
      </c>
      <c r="L15" s="65">
        <f t="shared" si="3"/>
        <v>1</v>
      </c>
      <c r="M15" s="48" t="s">
        <v>44</v>
      </c>
      <c r="N15" s="42"/>
      <c r="O15" s="97">
        <f t="shared" si="4"/>
        <v>30</v>
      </c>
      <c r="P15" s="54">
        <f t="shared" si="5"/>
        <v>30</v>
      </c>
      <c r="Q15" s="67">
        <f t="shared" si="6"/>
        <v>0</v>
      </c>
      <c r="R15" s="68">
        <f t="shared" si="7"/>
        <v>30</v>
      </c>
      <c r="S15" s="68">
        <f t="shared" si="8"/>
        <v>0</v>
      </c>
      <c r="T15" s="68">
        <f t="shared" si="9"/>
        <v>0</v>
      </c>
      <c r="U15" s="68">
        <f t="shared" si="10"/>
        <v>0</v>
      </c>
      <c r="V15" s="69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73</v>
      </c>
      <c r="AJ15" s="47" t="s">
        <v>91</v>
      </c>
    </row>
    <row r="16" spans="1:36" ht="24">
      <c r="A16" s="65">
        <v>9</v>
      </c>
      <c r="B16" s="8" t="s">
        <v>56</v>
      </c>
      <c r="C16" s="17">
        <v>1</v>
      </c>
      <c r="D16" s="43"/>
      <c r="E16" s="44"/>
      <c r="F16" s="41"/>
      <c r="G16" s="16"/>
      <c r="H16" s="44"/>
      <c r="I16" s="66">
        <f t="shared" si="0"/>
        <v>1</v>
      </c>
      <c r="J16" s="70">
        <f t="shared" si="1"/>
        <v>0</v>
      </c>
      <c r="K16" s="82">
        <f t="shared" si="2"/>
        <v>0</v>
      </c>
      <c r="L16" s="65">
        <f t="shared" si="3"/>
        <v>1</v>
      </c>
      <c r="M16" s="48" t="s">
        <v>45</v>
      </c>
      <c r="N16" s="42"/>
      <c r="O16" s="97">
        <f t="shared" si="4"/>
        <v>10</v>
      </c>
      <c r="P16" s="54">
        <f t="shared" si="5"/>
        <v>30</v>
      </c>
      <c r="Q16" s="67">
        <f t="shared" si="6"/>
        <v>10</v>
      </c>
      <c r="R16" s="68">
        <f t="shared" si="7"/>
        <v>0</v>
      </c>
      <c r="S16" s="68">
        <f t="shared" si="8"/>
        <v>0</v>
      </c>
      <c r="T16" s="68">
        <f t="shared" si="9"/>
        <v>0</v>
      </c>
      <c r="U16" s="68">
        <f t="shared" si="10"/>
        <v>20</v>
      </c>
      <c r="V16" s="69">
        <f t="shared" si="11"/>
        <v>0</v>
      </c>
      <c r="W16" s="41">
        <v>10</v>
      </c>
      <c r="X16" s="43"/>
      <c r="Y16" s="43"/>
      <c r="Z16" s="43"/>
      <c r="AA16" s="43">
        <v>20</v>
      </c>
      <c r="AB16" s="39"/>
      <c r="AC16" s="41"/>
      <c r="AD16" s="17"/>
      <c r="AE16" s="43"/>
      <c r="AF16" s="43"/>
      <c r="AG16" s="43"/>
      <c r="AH16" s="44"/>
      <c r="AI16" s="8" t="s">
        <v>74</v>
      </c>
      <c r="AJ16" s="46" t="s">
        <v>88</v>
      </c>
    </row>
    <row r="17" spans="1:36" ht="24">
      <c r="A17" s="65">
        <v>10</v>
      </c>
      <c r="B17" s="8" t="s">
        <v>57</v>
      </c>
      <c r="C17" s="17">
        <v>2</v>
      </c>
      <c r="D17" s="43"/>
      <c r="E17" s="44"/>
      <c r="F17" s="41"/>
      <c r="G17" s="16"/>
      <c r="H17" s="44"/>
      <c r="I17" s="66">
        <f t="shared" si="0"/>
        <v>2</v>
      </c>
      <c r="J17" s="70">
        <f t="shared" si="1"/>
        <v>0</v>
      </c>
      <c r="K17" s="82">
        <f t="shared" si="2"/>
        <v>0</v>
      </c>
      <c r="L17" s="65">
        <f t="shared" si="3"/>
        <v>2</v>
      </c>
      <c r="M17" s="48" t="s">
        <v>44</v>
      </c>
      <c r="N17" s="42"/>
      <c r="O17" s="97">
        <f t="shared" si="4"/>
        <v>30</v>
      </c>
      <c r="P17" s="54">
        <f t="shared" si="5"/>
        <v>60</v>
      </c>
      <c r="Q17" s="67">
        <f t="shared" si="6"/>
        <v>10</v>
      </c>
      <c r="R17" s="68">
        <f t="shared" si="7"/>
        <v>0</v>
      </c>
      <c r="S17" s="68">
        <f t="shared" si="8"/>
        <v>0</v>
      </c>
      <c r="T17" s="68">
        <f t="shared" si="9"/>
        <v>20</v>
      </c>
      <c r="U17" s="68">
        <f t="shared" si="10"/>
        <v>30</v>
      </c>
      <c r="V17" s="69">
        <f t="shared" si="11"/>
        <v>0</v>
      </c>
      <c r="W17" s="41">
        <v>10</v>
      </c>
      <c r="X17" s="43"/>
      <c r="Y17" s="43"/>
      <c r="Z17" s="43">
        <v>20</v>
      </c>
      <c r="AA17" s="43">
        <v>30</v>
      </c>
      <c r="AB17" s="39"/>
      <c r="AC17" s="41"/>
      <c r="AD17" s="17"/>
      <c r="AE17" s="43"/>
      <c r="AF17" s="43"/>
      <c r="AG17" s="43"/>
      <c r="AH17" s="44"/>
      <c r="AI17" s="8" t="s">
        <v>75</v>
      </c>
      <c r="AJ17" s="46" t="s">
        <v>89</v>
      </c>
    </row>
    <row r="18" spans="1:36" ht="24">
      <c r="A18" s="65">
        <v>11</v>
      </c>
      <c r="B18" s="8" t="s">
        <v>64</v>
      </c>
      <c r="C18" s="17"/>
      <c r="D18" s="43"/>
      <c r="E18" s="44"/>
      <c r="F18" s="41">
        <v>2</v>
      </c>
      <c r="G18" s="16"/>
      <c r="H18" s="44"/>
      <c r="I18" s="66">
        <f t="shared" si="0"/>
        <v>2</v>
      </c>
      <c r="J18" s="70">
        <f t="shared" si="1"/>
        <v>0</v>
      </c>
      <c r="K18" s="82">
        <f t="shared" si="2"/>
        <v>0</v>
      </c>
      <c r="L18" s="65">
        <f t="shared" si="3"/>
        <v>2</v>
      </c>
      <c r="M18" s="48"/>
      <c r="N18" s="42" t="s">
        <v>44</v>
      </c>
      <c r="O18" s="97">
        <f t="shared" si="4"/>
        <v>30</v>
      </c>
      <c r="P18" s="54">
        <f t="shared" si="5"/>
        <v>60</v>
      </c>
      <c r="Q18" s="67">
        <f t="shared" si="6"/>
        <v>10</v>
      </c>
      <c r="R18" s="68">
        <f t="shared" si="7"/>
        <v>0</v>
      </c>
      <c r="S18" s="68">
        <f t="shared" si="8"/>
        <v>0</v>
      </c>
      <c r="T18" s="68">
        <f t="shared" si="9"/>
        <v>20</v>
      </c>
      <c r="U18" s="68">
        <f t="shared" si="10"/>
        <v>30</v>
      </c>
      <c r="V18" s="69">
        <f t="shared" si="11"/>
        <v>0</v>
      </c>
      <c r="W18" s="41"/>
      <c r="X18" s="43"/>
      <c r="Y18" s="43"/>
      <c r="Z18" s="43"/>
      <c r="AA18" s="43"/>
      <c r="AB18" s="39"/>
      <c r="AC18" s="41">
        <v>10</v>
      </c>
      <c r="AD18" s="17"/>
      <c r="AE18" s="43"/>
      <c r="AF18" s="43">
        <v>20</v>
      </c>
      <c r="AG18" s="43">
        <v>30</v>
      </c>
      <c r="AH18" s="44"/>
      <c r="AI18" s="8" t="s">
        <v>76</v>
      </c>
      <c r="AJ18" s="8" t="s">
        <v>92</v>
      </c>
    </row>
    <row r="19" spans="1:36" ht="24">
      <c r="A19" s="65">
        <v>12</v>
      </c>
      <c r="B19" s="8" t="s">
        <v>65</v>
      </c>
      <c r="C19" s="17"/>
      <c r="D19" s="43"/>
      <c r="E19" s="44"/>
      <c r="F19" s="41">
        <v>2</v>
      </c>
      <c r="G19" s="16"/>
      <c r="H19" s="44"/>
      <c r="I19" s="66">
        <f t="shared" si="0"/>
        <v>2</v>
      </c>
      <c r="J19" s="70">
        <f t="shared" si="1"/>
        <v>0</v>
      </c>
      <c r="K19" s="82">
        <f t="shared" si="2"/>
        <v>0</v>
      </c>
      <c r="L19" s="65">
        <f t="shared" si="3"/>
        <v>2</v>
      </c>
      <c r="M19" s="48"/>
      <c r="N19" s="42" t="s">
        <v>44</v>
      </c>
      <c r="O19" s="97">
        <f t="shared" si="4"/>
        <v>30</v>
      </c>
      <c r="P19" s="54">
        <f t="shared" si="5"/>
        <v>60</v>
      </c>
      <c r="Q19" s="67">
        <f t="shared" si="6"/>
        <v>10</v>
      </c>
      <c r="R19" s="68">
        <f t="shared" si="7"/>
        <v>0</v>
      </c>
      <c r="S19" s="68">
        <f t="shared" si="8"/>
        <v>0</v>
      </c>
      <c r="T19" s="68">
        <f t="shared" si="9"/>
        <v>20</v>
      </c>
      <c r="U19" s="68">
        <f t="shared" si="10"/>
        <v>30</v>
      </c>
      <c r="V19" s="69">
        <f t="shared" si="11"/>
        <v>0</v>
      </c>
      <c r="W19" s="41"/>
      <c r="X19" s="43"/>
      <c r="Y19" s="43"/>
      <c r="Z19" s="43"/>
      <c r="AA19" s="43"/>
      <c r="AB19" s="39"/>
      <c r="AC19" s="41">
        <v>10</v>
      </c>
      <c r="AD19" s="17"/>
      <c r="AE19" s="43"/>
      <c r="AF19" s="43">
        <v>20</v>
      </c>
      <c r="AG19" s="43">
        <v>30</v>
      </c>
      <c r="AH19" s="44"/>
      <c r="AI19" s="8" t="s">
        <v>76</v>
      </c>
      <c r="AJ19" s="8" t="s">
        <v>92</v>
      </c>
    </row>
    <row r="20" spans="1:36" ht="24">
      <c r="A20" s="65">
        <v>13</v>
      </c>
      <c r="B20" s="8" t="s">
        <v>66</v>
      </c>
      <c r="C20" s="17"/>
      <c r="D20" s="43"/>
      <c r="E20" s="44"/>
      <c r="F20" s="41">
        <v>2</v>
      </c>
      <c r="G20" s="16"/>
      <c r="H20" s="44"/>
      <c r="I20" s="66">
        <f t="shared" si="0"/>
        <v>2</v>
      </c>
      <c r="J20" s="70">
        <f t="shared" si="1"/>
        <v>0</v>
      </c>
      <c r="K20" s="82">
        <f t="shared" si="2"/>
        <v>0</v>
      </c>
      <c r="L20" s="65">
        <f t="shared" si="3"/>
        <v>2</v>
      </c>
      <c r="M20" s="48"/>
      <c r="N20" s="42" t="s">
        <v>44</v>
      </c>
      <c r="O20" s="97">
        <f t="shared" si="4"/>
        <v>30</v>
      </c>
      <c r="P20" s="54">
        <f t="shared" si="5"/>
        <v>60</v>
      </c>
      <c r="Q20" s="67">
        <f t="shared" si="6"/>
        <v>10</v>
      </c>
      <c r="R20" s="68">
        <f t="shared" si="7"/>
        <v>0</v>
      </c>
      <c r="S20" s="68">
        <f t="shared" si="8"/>
        <v>0</v>
      </c>
      <c r="T20" s="68">
        <f t="shared" si="9"/>
        <v>20</v>
      </c>
      <c r="U20" s="68">
        <f t="shared" si="10"/>
        <v>30</v>
      </c>
      <c r="V20" s="69">
        <f t="shared" si="11"/>
        <v>0</v>
      </c>
      <c r="W20" s="41"/>
      <c r="X20" s="43"/>
      <c r="Y20" s="43"/>
      <c r="Z20" s="43"/>
      <c r="AA20" s="43"/>
      <c r="AB20" s="39"/>
      <c r="AC20" s="41">
        <v>10</v>
      </c>
      <c r="AD20" s="17"/>
      <c r="AE20" s="17"/>
      <c r="AF20" s="17">
        <v>20</v>
      </c>
      <c r="AG20" s="43">
        <v>30</v>
      </c>
      <c r="AH20" s="44"/>
      <c r="AI20" s="8" t="s">
        <v>77</v>
      </c>
      <c r="AJ20" s="23" t="s">
        <v>90</v>
      </c>
    </row>
    <row r="21" spans="1:36" ht="24">
      <c r="A21" s="65">
        <v>14</v>
      </c>
      <c r="B21" s="46" t="s">
        <v>67</v>
      </c>
      <c r="C21" s="17"/>
      <c r="D21" s="43"/>
      <c r="E21" s="44"/>
      <c r="F21" s="41">
        <v>2</v>
      </c>
      <c r="G21" s="43"/>
      <c r="H21" s="44"/>
      <c r="I21" s="66">
        <f t="shared" si="0"/>
        <v>2</v>
      </c>
      <c r="J21" s="70">
        <f t="shared" si="1"/>
        <v>0</v>
      </c>
      <c r="K21" s="82">
        <f t="shared" si="2"/>
        <v>0</v>
      </c>
      <c r="L21" s="65">
        <f t="shared" si="3"/>
        <v>2</v>
      </c>
      <c r="M21" s="48"/>
      <c r="N21" s="42" t="s">
        <v>44</v>
      </c>
      <c r="O21" s="97">
        <f t="shared" si="4"/>
        <v>30</v>
      </c>
      <c r="P21" s="54">
        <f t="shared" si="5"/>
        <v>60</v>
      </c>
      <c r="Q21" s="67">
        <f t="shared" si="6"/>
        <v>10</v>
      </c>
      <c r="R21" s="68">
        <f t="shared" si="7"/>
        <v>0</v>
      </c>
      <c r="S21" s="68">
        <f t="shared" si="8"/>
        <v>0</v>
      </c>
      <c r="T21" s="68">
        <f t="shared" si="9"/>
        <v>20</v>
      </c>
      <c r="U21" s="68">
        <f t="shared" si="10"/>
        <v>30</v>
      </c>
      <c r="V21" s="69">
        <f t="shared" si="11"/>
        <v>0</v>
      </c>
      <c r="W21" s="41"/>
      <c r="X21" s="17"/>
      <c r="Y21" s="17"/>
      <c r="Z21" s="17"/>
      <c r="AA21" s="43"/>
      <c r="AB21" s="39"/>
      <c r="AC21" s="41">
        <v>10</v>
      </c>
      <c r="AD21" s="17"/>
      <c r="AE21" s="17"/>
      <c r="AF21" s="17">
        <v>20</v>
      </c>
      <c r="AG21" s="43">
        <v>30</v>
      </c>
      <c r="AH21" s="44"/>
      <c r="AI21" s="8" t="s">
        <v>78</v>
      </c>
      <c r="AJ21" s="47" t="s">
        <v>93</v>
      </c>
    </row>
    <row r="22" spans="1:36" ht="12.75">
      <c r="A22" s="65">
        <v>15</v>
      </c>
      <c r="B22" s="8" t="s">
        <v>62</v>
      </c>
      <c r="C22" s="17"/>
      <c r="D22" s="43"/>
      <c r="E22" s="44">
        <v>4</v>
      </c>
      <c r="F22" s="41"/>
      <c r="G22" s="43"/>
      <c r="H22" s="44"/>
      <c r="I22" s="66">
        <f t="shared" si="0"/>
        <v>0</v>
      </c>
      <c r="J22" s="70">
        <f t="shared" si="1"/>
        <v>0</v>
      </c>
      <c r="K22" s="82">
        <f t="shared" si="2"/>
        <v>4</v>
      </c>
      <c r="L22" s="65">
        <f t="shared" si="3"/>
        <v>4</v>
      </c>
      <c r="M22" s="48"/>
      <c r="N22" s="42" t="s">
        <v>44</v>
      </c>
      <c r="O22" s="97">
        <f t="shared" si="4"/>
        <v>0</v>
      </c>
      <c r="P22" s="54">
        <f t="shared" si="5"/>
        <v>100</v>
      </c>
      <c r="Q22" s="67">
        <f t="shared" si="6"/>
        <v>0</v>
      </c>
      <c r="R22" s="68">
        <f t="shared" si="7"/>
        <v>0</v>
      </c>
      <c r="S22" s="68">
        <f t="shared" si="8"/>
        <v>0</v>
      </c>
      <c r="T22" s="68">
        <f t="shared" si="9"/>
        <v>0</v>
      </c>
      <c r="U22" s="68">
        <f t="shared" si="10"/>
        <v>0</v>
      </c>
      <c r="V22" s="69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84</v>
      </c>
    </row>
    <row r="23" spans="1:36" ht="12.75">
      <c r="A23" s="65">
        <v>16</v>
      </c>
      <c r="B23" s="8" t="s">
        <v>63</v>
      </c>
      <c r="C23" s="41">
        <v>5</v>
      </c>
      <c r="D23" s="43"/>
      <c r="E23" s="44"/>
      <c r="F23" s="41">
        <v>10</v>
      </c>
      <c r="G23" s="16"/>
      <c r="H23" s="39"/>
      <c r="I23" s="66">
        <f t="shared" si="0"/>
        <v>15</v>
      </c>
      <c r="J23" s="70">
        <f t="shared" si="1"/>
        <v>0</v>
      </c>
      <c r="K23" s="82">
        <f t="shared" si="2"/>
        <v>0</v>
      </c>
      <c r="L23" s="65">
        <f t="shared" si="3"/>
        <v>15</v>
      </c>
      <c r="M23" s="76"/>
      <c r="N23" s="42" t="s">
        <v>44</v>
      </c>
      <c r="O23" s="97">
        <v>15</v>
      </c>
      <c r="P23" s="54">
        <v>15</v>
      </c>
      <c r="Q23" s="67">
        <f t="shared" si="6"/>
        <v>0</v>
      </c>
      <c r="R23" s="68">
        <v>15</v>
      </c>
      <c r="S23" s="68">
        <f t="shared" si="8"/>
        <v>0</v>
      </c>
      <c r="T23" s="68">
        <f t="shared" si="9"/>
        <v>0</v>
      </c>
      <c r="U23" s="68">
        <f t="shared" si="10"/>
        <v>0</v>
      </c>
      <c r="V23" s="69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22" ht="13.5" thickBot="1">
      <c r="A24" s="158" t="s">
        <v>16</v>
      </c>
      <c r="B24" s="159"/>
      <c r="C24" s="165"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9"/>
      <c r="N24" s="165">
        <v>0</v>
      </c>
      <c r="O24" s="166"/>
      <c r="P24" s="166"/>
      <c r="Q24" s="167"/>
      <c r="R24" s="4"/>
      <c r="V24" s="5"/>
    </row>
    <row r="25" ht="12.75">
      <c r="V25" s="6"/>
    </row>
    <row r="27" ht="15.75">
      <c r="B27" s="98" t="s">
        <v>96</v>
      </c>
    </row>
    <row r="29" spans="2:11" ht="12.75">
      <c r="B29" s="1" t="s">
        <v>97</v>
      </c>
      <c r="D29" s="1" t="s">
        <v>98</v>
      </c>
      <c r="K29" s="1" t="s">
        <v>105</v>
      </c>
    </row>
    <row r="30" spans="2:11" ht="12.75">
      <c r="B30" s="1" t="s">
        <v>99</v>
      </c>
      <c r="D30" s="1" t="s">
        <v>100</v>
      </c>
      <c r="K30" s="1" t="s">
        <v>106</v>
      </c>
    </row>
    <row r="32" spans="2:11" ht="12.75">
      <c r="B32" s="1" t="s">
        <v>101</v>
      </c>
      <c r="D32" s="1" t="s">
        <v>98</v>
      </c>
      <c r="K32" s="1" t="s">
        <v>107</v>
      </c>
    </row>
    <row r="33" ht="12.75">
      <c r="D33" s="1" t="s">
        <v>102</v>
      </c>
    </row>
    <row r="34" spans="4:11" ht="12.75">
      <c r="D34" s="1" t="s">
        <v>103</v>
      </c>
      <c r="K34" s="1" t="s">
        <v>104</v>
      </c>
    </row>
  </sheetData>
  <sheetProtection/>
  <mergeCells count="28">
    <mergeCell ref="A24:B24"/>
    <mergeCell ref="N24:Q24"/>
    <mergeCell ref="F6:H6"/>
    <mergeCell ref="AJ4:AJ7"/>
    <mergeCell ref="AI4:AI7"/>
    <mergeCell ref="AC6:AH6"/>
    <mergeCell ref="W4:AB5"/>
    <mergeCell ref="AC4:AH5"/>
    <mergeCell ref="K6:K7"/>
    <mergeCell ref="O4:O7"/>
    <mergeCell ref="C24:M24"/>
    <mergeCell ref="A3:AH3"/>
    <mergeCell ref="Q4:V6"/>
    <mergeCell ref="M4:N5"/>
    <mergeCell ref="P4:P7"/>
    <mergeCell ref="I6:I7"/>
    <mergeCell ref="J6:J7"/>
    <mergeCell ref="B4:B7"/>
    <mergeCell ref="A4:A7"/>
    <mergeCell ref="C5:H5"/>
    <mergeCell ref="A1:B1"/>
    <mergeCell ref="W6:AB6"/>
    <mergeCell ref="M6:N6"/>
    <mergeCell ref="A2:AH2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 Tołoczko</cp:lastModifiedBy>
  <cp:lastPrinted>2013-03-28T12:40:11Z</cp:lastPrinted>
  <dcterms:created xsi:type="dcterms:W3CDTF">1997-02-26T13:46:56Z</dcterms:created>
  <dcterms:modified xsi:type="dcterms:W3CDTF">2013-09-21T14:09:45Z</dcterms:modified>
  <cp:category/>
  <cp:version/>
  <cp:contentType/>
  <cp:contentStatus/>
</cp:coreProperties>
</file>