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tabRatio="639" activeTab="0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<sst xmlns="http://schemas.openxmlformats.org/spreadsheetml/2006/main" count="406" uniqueCount="151">
  <si>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</si>
  <si>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</si>
  <si>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</si>
  <si>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</si>
  <si>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</si>
  <si>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</si>
  <si>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</si>
  <si>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</si>
  <si>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</si>
  <si>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</si>
  <si>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</si>
  <si>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</si>
  <si>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</si>
  <si>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</si>
  <si>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</si>
  <si>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</si>
  <si>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</si>
  <si>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</si>
  <si>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</si>
  <si>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</si>
  <si>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</si>
  <si>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</si>
  <si>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</si>
  <si>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</si>
  <si>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</si>
  <si>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</si>
  <si>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</si>
  <si>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</si>
  <si>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</si>
  <si>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</si>
  <si>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</si>
  <si>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</si>
  <si>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</si>
  <si>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</si>
  <si>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</si>
  <si>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</si>
  <si>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</si>
  <si>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</si>
  <si>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</si>
  <si>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</si>
  <si>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</si>
  <si>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</si>
  <si>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</si>
  <si>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</si>
  <si>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</si>
  <si>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</si>
  <si>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</si>
  <si>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</si>
  <si>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</si>
  <si>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</si>
  <si>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II STOPNIA  STACJONARNE  </t>
  </si>
  <si>
    <t>Język angielski</t>
  </si>
  <si>
    <t>zal</t>
  </si>
  <si>
    <t>Studium Języków Obcych</t>
  </si>
  <si>
    <t>mgr Ewa Szczepaniak</t>
  </si>
  <si>
    <t>Zarządzanie w położnictwie</t>
  </si>
  <si>
    <t>egz</t>
  </si>
  <si>
    <t>Zakład Zdrowia Publicznego</t>
  </si>
  <si>
    <t>prof. dr hab. Andrzej Szpak</t>
  </si>
  <si>
    <t>Podstawy psychoterapii</t>
  </si>
  <si>
    <t>Klinika Psychiatrii</t>
  </si>
  <si>
    <t>dr hab. Agata Szulc</t>
  </si>
  <si>
    <t>Filozofia i teoria opieki położniczej</t>
  </si>
  <si>
    <t>Zakład Zintegrowanej Opieki Medycznej</t>
  </si>
  <si>
    <t>prof. dr hab. Elżbieta Krajewska-Kułak</t>
  </si>
  <si>
    <t>Ustawodawstwo zawodowe położnej - wymogi europejskie</t>
  </si>
  <si>
    <t>Dydaktyka medyczna</t>
  </si>
  <si>
    <t>Diagnostyka laboratoryjna w ciąży</t>
  </si>
  <si>
    <t>Zakład Laboratoryjnej Diagnostyki Klinicznej</t>
  </si>
  <si>
    <t>prof. dr hab. Halina Kemona</t>
  </si>
  <si>
    <t>Nowoczesne techniki diagnostyczne</t>
  </si>
  <si>
    <t>Intensywny nadzór położniczy, w tym: praktyki zawodowe</t>
  </si>
  <si>
    <t>Zakład Anestezjologii i Intensywnej Terapii + Klinika Ginekologii i Ginekologii Onkologicznej</t>
  </si>
  <si>
    <t>dr n med. Sławomir Lech Czaban + prof. dr hab. med. Piotr Knapp</t>
  </si>
  <si>
    <t>Opieka specjalistyczna w ginekologii</t>
  </si>
  <si>
    <t>prof. dr hab. Sławomir Jerzy Terlikowski</t>
  </si>
  <si>
    <t>Onkologia ginekologiczna</t>
  </si>
  <si>
    <t>Zakład Położnictwa, Ginekologii i Opieki Położniczo-Ginekologicznej</t>
  </si>
  <si>
    <t>Ginekologia dziecięca</t>
  </si>
  <si>
    <t>Opieka paliatywna w ginekologii, w tym: praktyki zawodowe</t>
  </si>
  <si>
    <t>Klinika Onkologii</t>
  </si>
  <si>
    <t>prof. dr hab. Marek Wojtukiewicz</t>
  </si>
  <si>
    <t>Ginekologia endokrynologiczna</t>
  </si>
  <si>
    <t>Klinika Rozrodczości i Endokrynologii Ginekologicznej</t>
  </si>
  <si>
    <t>prof. dr hab. Sławomir Wołczyński</t>
  </si>
  <si>
    <t>Seksuologia</t>
  </si>
  <si>
    <t>Zakład Higieny i Epidemiologii</t>
  </si>
  <si>
    <t>prof. dr hab. n med. Jan Kazimierz Karczewski</t>
  </si>
  <si>
    <t>Badania naukowe w położnictwie</t>
  </si>
  <si>
    <t>Biostatystyka</t>
  </si>
  <si>
    <t>Zakład Statystyki i Informatyki Medycznej</t>
  </si>
  <si>
    <t>dr Robert Milewski</t>
  </si>
  <si>
    <t>Szkolenie biblioteczne</t>
  </si>
  <si>
    <t>Biblioteka Główna UMB</t>
  </si>
  <si>
    <t>mgr Danuta Dąbrowska-Charytoniuk</t>
  </si>
  <si>
    <t>Psychologia zdrowia</t>
  </si>
  <si>
    <t>Studium Filozofii i Psychologii Człowieka</t>
  </si>
  <si>
    <t>dr n hum Grzegorz Zalewski</t>
  </si>
  <si>
    <t>Pediatria i pielęgniarstwo pediatryczne</t>
  </si>
  <si>
    <t>prof. dr hab. n med. Elżbieta Maciorkowska</t>
  </si>
  <si>
    <t>Położnictwo środowiskowe</t>
  </si>
  <si>
    <t>Zakład Medycyny Rodzinnej i Pielęgniarstwa Środowiskowego</t>
  </si>
  <si>
    <t>dr hab. n med. Sławomir Chlabicz</t>
  </si>
  <si>
    <t>Doradztwo zdrowotne położnej wobec kobiety i jej rodziny jako element samodzielności zawodowej połoznej</t>
  </si>
  <si>
    <t>Macierzyństwo wobec dziecka o specjalnych potrzebach zdrowotnych</t>
  </si>
  <si>
    <t>Pielęgnowanie pacjenta z ranami</t>
  </si>
  <si>
    <t>dr n med. Lech Trochimowicz</t>
  </si>
  <si>
    <t>Prowadzenie grup wsparcia w położnictwie i ginekologii</t>
  </si>
  <si>
    <t>III</t>
  </si>
  <si>
    <t>Zakład Położnictwa, Ginekologii i Opieki Połozniczo-Ginekologicznej</t>
  </si>
  <si>
    <t>Choroby endokrynologiczne w ciąży</t>
  </si>
  <si>
    <t>Klinika Endokrynologii, Diabetologii i Chorób Wewnętrznych</t>
  </si>
  <si>
    <t>prof. dr hab. Maria Górska</t>
  </si>
  <si>
    <t>Choroby serca w ciąży</t>
  </si>
  <si>
    <t>Zakład Medycyny Klinicznej</t>
  </si>
  <si>
    <t>prof. dr hab. n med. Hanna Bachórzewska-Gajewska</t>
  </si>
  <si>
    <t>Stany nagłe w położnictwie</t>
  </si>
  <si>
    <t>Choroby psychiatryczne w ciąży</t>
  </si>
  <si>
    <t>Opieka specjalistyczna w położnictwie, w tym praktyki zawodowe</t>
  </si>
  <si>
    <t>Pielegniarstwo operacyjne w położnictwie i ginekologii, w tym: praktyki zawodowe</t>
  </si>
  <si>
    <t>Przygotowanie do rodzicielstwa</t>
  </si>
  <si>
    <t>Poradnictwo laktacyjne, w tym praktyki zawodowe</t>
  </si>
  <si>
    <t>Opieka położnicza nad kobietą niepełnosprawną</t>
  </si>
  <si>
    <t>Stany nagłe w neonatologii</t>
  </si>
  <si>
    <t>Klinika Neonatologii i Intensywnej Terapii Noworodka</t>
  </si>
  <si>
    <t>dr hab. Marek Szczepański</t>
  </si>
  <si>
    <t>Stany nagłe w neonatologii - część pielęgniarska</t>
  </si>
  <si>
    <t>Opieka specjalistyczna w w neonoatologii</t>
  </si>
  <si>
    <t>Medycyna sądowa</t>
  </si>
  <si>
    <t>Zakład Medycyny Sądowej</t>
  </si>
  <si>
    <t>dr hab. Anna Niemcunowicz-Janica</t>
  </si>
  <si>
    <t>Seminaria magisterskie i egzamin magisterski</t>
  </si>
  <si>
    <t>Zakład, w którym realizowana jest praca magisterska</t>
  </si>
  <si>
    <t>Metody wczesnej oceny i stymulacji rozwoju noworodka i niemowlęcia</t>
  </si>
  <si>
    <t>Problemy wielokulturowości w medycynie</t>
  </si>
  <si>
    <t>Pielęgniarstwo onkologiczne</t>
  </si>
  <si>
    <t>Problemy zdrowotne i zawodowe położnych</t>
  </si>
  <si>
    <t>IV</t>
  </si>
  <si>
    <t>Zajęcia fakultatywne - 4 przedmioty do wyboru:</t>
  </si>
  <si>
    <t>Zakład Pielęgniarstwa Chirurgicznego</t>
  </si>
  <si>
    <t>Zakład Medycyny Wieku Rozwojowego i Pielęgniarstwa Pediatrycznego</t>
  </si>
  <si>
    <t>Diagnostyka ultrasonograficzna w położnictwie i ginekologii</t>
  </si>
  <si>
    <t>Zajęcia fakultatywne: 4 przedmioty do wyboru:</t>
  </si>
  <si>
    <t>25.04.2013</t>
  </si>
  <si>
    <t>SEMESTR III</t>
  </si>
  <si>
    <t>SEMESTR IV</t>
  </si>
  <si>
    <t>KIERUNEK :Położnictwo                                           II ROK                        rok akademicki:   2013/2014
opiekun roku: mgr Anna Sienkiewicz</t>
  </si>
  <si>
    <t>KIERUNEK :Położnictwo                                           I ROK                        rok akademicki:  2012/2013 
opiekun roku: mgr Krystyna Piekut</t>
  </si>
  <si>
    <t>Wychowanie fizyczne - przedmiot nieobowiązkowy - 30h - student deklaruje chęć jego realizacji w semestrze letnim</t>
  </si>
  <si>
    <t>Studium Wychowania Fizycznego</t>
  </si>
  <si>
    <t>mgr Karol Szafranek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</si>
</sst>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left" vertical="center"/>
    </xf>
    <xf numFmtId="0" fontId="6" fillId="38" borderId="1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41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center"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6" fillId="40" borderId="38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64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64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6" fillId="35" borderId="75" xfId="0" applyFont="1" applyFill="1" applyBorder="1" applyAlignment="1">
      <alignment horizontal="left" vertical="center" wrapText="1"/>
    </xf>
    <xf numFmtId="0" fontId="6" fillId="35" borderId="76" xfId="0" applyFont="1" applyFill="1" applyBorder="1" applyAlignment="1">
      <alignment horizontal="left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9"/>
  <sheetViews>
    <sheetView tabSelected="1" zoomScale="90" zoomScaleNormal="90" zoomScalePageLayoutView="0" workbookViewId="0" topLeftCell="A25">
      <selection activeCell="AJ35" sqref="AJ35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44" t="s">
        <v>40</v>
      </c>
      <c r="B1" s="144"/>
    </row>
    <row r="2" spans="1:36" ht="36.75" customHeight="1" thickBot="1">
      <c r="A2" s="150" t="s">
        <v>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69"/>
      <c r="AJ2" s="69"/>
    </row>
    <row r="3" spans="1:36" ht="43.5" customHeight="1" thickBot="1">
      <c r="A3" s="174" t="s">
        <v>147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70"/>
      <c r="AJ3" s="71"/>
    </row>
    <row r="4" spans="1:36" ht="14.25" customHeight="1" thickBot="1">
      <c r="A4" s="196" t="s">
        <v>23</v>
      </c>
      <c r="B4" s="191" t="s">
        <v>24</v>
      </c>
      <c r="C4" s="152" t="s">
        <v>7</v>
      </c>
      <c r="D4" s="153"/>
      <c r="E4" s="153"/>
      <c r="F4" s="153"/>
      <c r="G4" s="153"/>
      <c r="H4" s="153"/>
      <c r="I4" s="153"/>
      <c r="J4" s="153"/>
      <c r="K4" s="153"/>
      <c r="L4" s="154"/>
      <c r="M4" s="183" t="s">
        <v>10</v>
      </c>
      <c r="N4" s="184"/>
      <c r="O4" s="212" t="s">
        <v>49</v>
      </c>
      <c r="P4" s="187" t="s">
        <v>48</v>
      </c>
      <c r="Q4" s="152" t="s">
        <v>1</v>
      </c>
      <c r="R4" s="153"/>
      <c r="S4" s="153"/>
      <c r="T4" s="153"/>
      <c r="U4" s="153"/>
      <c r="V4" s="176"/>
      <c r="W4" s="152" t="s">
        <v>0</v>
      </c>
      <c r="X4" s="153"/>
      <c r="Y4" s="153"/>
      <c r="Z4" s="153"/>
      <c r="AA4" s="153"/>
      <c r="AB4" s="176"/>
      <c r="AC4" s="152" t="s">
        <v>32</v>
      </c>
      <c r="AD4" s="153"/>
      <c r="AE4" s="153"/>
      <c r="AF4" s="153"/>
      <c r="AG4" s="153"/>
      <c r="AH4" s="176"/>
      <c r="AI4" s="209" t="s">
        <v>31</v>
      </c>
      <c r="AJ4" s="205" t="s">
        <v>25</v>
      </c>
    </row>
    <row r="5" spans="1:36" ht="12.75" customHeight="1" thickBot="1">
      <c r="A5" s="197"/>
      <c r="B5" s="192"/>
      <c r="C5" s="148" t="s">
        <v>36</v>
      </c>
      <c r="D5" s="149"/>
      <c r="E5" s="149"/>
      <c r="F5" s="149"/>
      <c r="G5" s="149"/>
      <c r="H5" s="199"/>
      <c r="I5" s="148" t="s">
        <v>35</v>
      </c>
      <c r="J5" s="149"/>
      <c r="K5" s="149"/>
      <c r="L5" s="151"/>
      <c r="M5" s="185"/>
      <c r="N5" s="186"/>
      <c r="O5" s="213"/>
      <c r="P5" s="188"/>
      <c r="Q5" s="177"/>
      <c r="R5" s="178"/>
      <c r="S5" s="178"/>
      <c r="T5" s="178"/>
      <c r="U5" s="178"/>
      <c r="V5" s="179"/>
      <c r="W5" s="180"/>
      <c r="X5" s="181"/>
      <c r="Y5" s="181"/>
      <c r="Z5" s="181"/>
      <c r="AA5" s="181"/>
      <c r="AB5" s="182"/>
      <c r="AC5" s="180"/>
      <c r="AD5" s="181"/>
      <c r="AE5" s="181"/>
      <c r="AF5" s="181"/>
      <c r="AG5" s="181"/>
      <c r="AH5" s="182"/>
      <c r="AI5" s="210"/>
      <c r="AJ5" s="206"/>
    </row>
    <row r="6" spans="1:36" ht="12.75" customHeight="1" thickBot="1">
      <c r="A6" s="197"/>
      <c r="B6" s="192"/>
      <c r="C6" s="148" t="s">
        <v>4</v>
      </c>
      <c r="D6" s="149"/>
      <c r="E6" s="151"/>
      <c r="F6" s="148" t="s">
        <v>5</v>
      </c>
      <c r="G6" s="149"/>
      <c r="H6" s="199"/>
      <c r="I6" s="155" t="s">
        <v>37</v>
      </c>
      <c r="J6" s="155" t="s">
        <v>14</v>
      </c>
      <c r="K6" s="155" t="s">
        <v>15</v>
      </c>
      <c r="L6" s="155" t="s">
        <v>41</v>
      </c>
      <c r="M6" s="145" t="s">
        <v>13</v>
      </c>
      <c r="N6" s="146"/>
      <c r="O6" s="213"/>
      <c r="P6" s="188"/>
      <c r="Q6" s="180"/>
      <c r="R6" s="181"/>
      <c r="S6" s="181"/>
      <c r="T6" s="181"/>
      <c r="U6" s="181"/>
      <c r="V6" s="182"/>
      <c r="W6" s="145" t="s">
        <v>30</v>
      </c>
      <c r="X6" s="146"/>
      <c r="Y6" s="146"/>
      <c r="Z6" s="146"/>
      <c r="AA6" s="146"/>
      <c r="AB6" s="147"/>
      <c r="AC6" s="145" t="s">
        <v>30</v>
      </c>
      <c r="AD6" s="146"/>
      <c r="AE6" s="146"/>
      <c r="AF6" s="146"/>
      <c r="AG6" s="146"/>
      <c r="AH6" s="147"/>
      <c r="AI6" s="146"/>
      <c r="AJ6" s="207"/>
    </row>
    <row r="7" spans="1:36" ht="24.75" thickBot="1">
      <c r="A7" s="198"/>
      <c r="B7" s="193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0"/>
      <c r="J7" s="190"/>
      <c r="K7" s="190"/>
      <c r="L7" s="156"/>
      <c r="M7" s="36" t="s">
        <v>4</v>
      </c>
      <c r="N7" s="75" t="s">
        <v>5</v>
      </c>
      <c r="O7" s="214"/>
      <c r="P7" s="189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11"/>
      <c r="AJ7" s="208"/>
    </row>
    <row r="8" spans="1:36" ht="12.75">
      <c r="A8" s="11">
        <v>1</v>
      </c>
      <c r="B8" s="10" t="s">
        <v>51</v>
      </c>
      <c r="C8" s="12">
        <v>2</v>
      </c>
      <c r="D8" s="13"/>
      <c r="E8" s="15"/>
      <c r="F8" s="12">
        <v>2</v>
      </c>
      <c r="G8" s="23"/>
      <c r="H8" s="14"/>
      <c r="I8" s="78">
        <f>C8+F8</f>
        <v>4</v>
      </c>
      <c r="J8" s="83">
        <f>D8+G8</f>
        <v>0</v>
      </c>
      <c r="K8" s="79">
        <f>E8+H8</f>
        <v>0</v>
      </c>
      <c r="L8" s="11">
        <f aca="true" t="shared" si="0" ref="L8:L35">SUM(I8:K8)</f>
        <v>4</v>
      </c>
      <c r="M8" s="47" t="s">
        <v>52</v>
      </c>
      <c r="N8" s="44" t="s">
        <v>52</v>
      </c>
      <c r="O8" s="124">
        <v>50</v>
      </c>
      <c r="P8" s="72">
        <v>50</v>
      </c>
      <c r="Q8" s="80">
        <f aca="true" t="shared" si="1" ref="Q8:V8">W8+AC8</f>
        <v>0</v>
      </c>
      <c r="R8" s="81">
        <f t="shared" si="1"/>
        <v>0</v>
      </c>
      <c r="S8" s="81">
        <v>50</v>
      </c>
      <c r="T8" s="81">
        <f t="shared" si="1"/>
        <v>0</v>
      </c>
      <c r="U8" s="81">
        <f t="shared" si="1"/>
        <v>0</v>
      </c>
      <c r="V8" s="82">
        <f t="shared" si="1"/>
        <v>0</v>
      </c>
      <c r="W8" s="12"/>
      <c r="X8" s="13"/>
      <c r="Y8" s="13">
        <v>25</v>
      </c>
      <c r="Z8" s="13"/>
      <c r="AA8" s="13"/>
      <c r="AB8" s="14"/>
      <c r="AC8" s="12"/>
      <c r="AD8" s="15"/>
      <c r="AE8" s="15">
        <v>25</v>
      </c>
      <c r="AF8" s="15"/>
      <c r="AG8" s="13"/>
      <c r="AH8" s="14"/>
      <c r="AI8" s="51" t="s">
        <v>53</v>
      </c>
      <c r="AJ8" s="10" t="s">
        <v>54</v>
      </c>
    </row>
    <row r="9" spans="1:36" ht="12.75">
      <c r="A9" s="84">
        <v>2</v>
      </c>
      <c r="B9" s="127" t="s">
        <v>55</v>
      </c>
      <c r="C9" s="52"/>
      <c r="D9" s="54"/>
      <c r="E9" s="55"/>
      <c r="F9" s="52">
        <v>2.5</v>
      </c>
      <c r="G9" s="16"/>
      <c r="H9" s="49"/>
      <c r="I9" s="85">
        <f aca="true" t="shared" si="2" ref="I9:I35">C9+F9</f>
        <v>2.5</v>
      </c>
      <c r="J9" s="89">
        <f aca="true" t="shared" si="3" ref="J9:J35">D9+G9</f>
        <v>0</v>
      </c>
      <c r="K9" s="107">
        <f>E9+H9</f>
        <v>0</v>
      </c>
      <c r="L9" s="84">
        <f t="shared" si="0"/>
        <v>2.5</v>
      </c>
      <c r="M9" s="59"/>
      <c r="N9" s="53" t="s">
        <v>56</v>
      </c>
      <c r="O9" s="125">
        <v>30</v>
      </c>
      <c r="P9" s="73">
        <v>30</v>
      </c>
      <c r="Q9" s="86">
        <v>30</v>
      </c>
      <c r="R9" s="87">
        <v>0</v>
      </c>
      <c r="S9" s="87">
        <f aca="true" t="shared" si="4" ref="S9:S35">Y9+AE9</f>
        <v>0</v>
      </c>
      <c r="T9" s="87">
        <f aca="true" t="shared" si="5" ref="T9:T35">Z9+AF9</f>
        <v>0</v>
      </c>
      <c r="U9" s="87">
        <f aca="true" t="shared" si="6" ref="U9:U35">AA9+AG9</f>
        <v>0</v>
      </c>
      <c r="V9" s="88">
        <f aca="true" t="shared" si="7" ref="V9:V35">AB9+AH9</f>
        <v>0</v>
      </c>
      <c r="W9" s="52"/>
      <c r="X9" s="54"/>
      <c r="Y9" s="54"/>
      <c r="Z9" s="54"/>
      <c r="AA9" s="54"/>
      <c r="AB9" s="49"/>
      <c r="AC9" s="52">
        <v>30</v>
      </c>
      <c r="AD9" s="54"/>
      <c r="AE9" s="55"/>
      <c r="AF9" s="55"/>
      <c r="AG9" s="54"/>
      <c r="AH9" s="49"/>
      <c r="AI9" s="56" t="s">
        <v>57</v>
      </c>
      <c r="AJ9" s="8" t="s">
        <v>58</v>
      </c>
    </row>
    <row r="10" spans="1:36" ht="12.75">
      <c r="A10" s="84">
        <v>3</v>
      </c>
      <c r="B10" s="127" t="s">
        <v>59</v>
      </c>
      <c r="C10" s="52">
        <v>2.5</v>
      </c>
      <c r="D10" s="54"/>
      <c r="E10" s="55"/>
      <c r="F10" s="52"/>
      <c r="G10" s="16"/>
      <c r="H10" s="49"/>
      <c r="I10" s="85">
        <f t="shared" si="2"/>
        <v>2.5</v>
      </c>
      <c r="J10" s="89">
        <f t="shared" si="3"/>
        <v>0</v>
      </c>
      <c r="K10" s="107">
        <f aca="true" t="shared" si="8" ref="K10:K35">E10+H10</f>
        <v>0</v>
      </c>
      <c r="L10" s="84">
        <f t="shared" si="0"/>
        <v>2.5</v>
      </c>
      <c r="M10" s="61" t="s">
        <v>56</v>
      </c>
      <c r="N10" s="123"/>
      <c r="O10" s="125">
        <v>30</v>
      </c>
      <c r="P10" s="73">
        <v>30</v>
      </c>
      <c r="Q10" s="86">
        <v>15</v>
      </c>
      <c r="R10" s="87">
        <f aca="true" t="shared" si="9" ref="R10:R35">X10+AD10</f>
        <v>0</v>
      </c>
      <c r="S10" s="87">
        <v>15</v>
      </c>
      <c r="T10" s="87">
        <f t="shared" si="5"/>
        <v>0</v>
      </c>
      <c r="U10" s="87">
        <f t="shared" si="6"/>
        <v>0</v>
      </c>
      <c r="V10" s="88">
        <f t="shared" si="7"/>
        <v>0</v>
      </c>
      <c r="W10" s="52">
        <v>15</v>
      </c>
      <c r="X10" s="54"/>
      <c r="Y10" s="54">
        <v>15</v>
      </c>
      <c r="Z10" s="54"/>
      <c r="AA10" s="54"/>
      <c r="AB10" s="49"/>
      <c r="AC10" s="52"/>
      <c r="AD10" s="55"/>
      <c r="AE10" s="55"/>
      <c r="AF10" s="55"/>
      <c r="AG10" s="54"/>
      <c r="AH10" s="55"/>
      <c r="AI10" s="48" t="s">
        <v>60</v>
      </c>
      <c r="AJ10" s="8" t="s">
        <v>61</v>
      </c>
    </row>
    <row r="11" spans="1:36" ht="24">
      <c r="A11" s="84">
        <v>4</v>
      </c>
      <c r="B11" s="127" t="s">
        <v>62</v>
      </c>
      <c r="C11" s="52">
        <v>2.5</v>
      </c>
      <c r="D11" s="54"/>
      <c r="E11" s="55"/>
      <c r="F11" s="52"/>
      <c r="G11" s="16"/>
      <c r="H11" s="49"/>
      <c r="I11" s="85">
        <f t="shared" si="2"/>
        <v>2.5</v>
      </c>
      <c r="J11" s="89">
        <f t="shared" si="3"/>
        <v>0</v>
      </c>
      <c r="K11" s="107">
        <f t="shared" si="8"/>
        <v>0</v>
      </c>
      <c r="L11" s="84">
        <f t="shared" si="0"/>
        <v>2.5</v>
      </c>
      <c r="M11" s="61" t="s">
        <v>56</v>
      </c>
      <c r="N11" s="53"/>
      <c r="O11" s="125">
        <v>30</v>
      </c>
      <c r="P11" s="73">
        <v>30</v>
      </c>
      <c r="Q11" s="86">
        <v>10</v>
      </c>
      <c r="R11" s="87">
        <v>20</v>
      </c>
      <c r="S11" s="87">
        <f t="shared" si="4"/>
        <v>0</v>
      </c>
      <c r="T11" s="87">
        <f t="shared" si="5"/>
        <v>0</v>
      </c>
      <c r="U11" s="87">
        <f t="shared" si="6"/>
        <v>0</v>
      </c>
      <c r="V11" s="88">
        <f t="shared" si="7"/>
        <v>0</v>
      </c>
      <c r="W11" s="52">
        <v>10</v>
      </c>
      <c r="X11" s="54">
        <v>20</v>
      </c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 t="s">
        <v>63</v>
      </c>
      <c r="AJ11" s="8" t="s">
        <v>64</v>
      </c>
    </row>
    <row r="12" spans="1:36" ht="24">
      <c r="A12" s="84">
        <v>5</v>
      </c>
      <c r="B12" s="127" t="s">
        <v>65</v>
      </c>
      <c r="C12" s="52">
        <v>2.5</v>
      </c>
      <c r="D12" s="54"/>
      <c r="E12" s="55"/>
      <c r="F12" s="52"/>
      <c r="G12" s="16"/>
      <c r="H12" s="49"/>
      <c r="I12" s="85">
        <f t="shared" si="2"/>
        <v>2.5</v>
      </c>
      <c r="J12" s="89">
        <f t="shared" si="3"/>
        <v>0</v>
      </c>
      <c r="K12" s="107">
        <f t="shared" si="8"/>
        <v>0</v>
      </c>
      <c r="L12" s="84">
        <f t="shared" si="0"/>
        <v>2.5</v>
      </c>
      <c r="M12" s="61" t="s">
        <v>56</v>
      </c>
      <c r="N12" s="53"/>
      <c r="O12" s="125">
        <v>30</v>
      </c>
      <c r="P12" s="73">
        <v>30</v>
      </c>
      <c r="Q12" s="86">
        <v>15</v>
      </c>
      <c r="R12" s="87">
        <v>15</v>
      </c>
      <c r="S12" s="87">
        <f t="shared" si="4"/>
        <v>0</v>
      </c>
      <c r="T12" s="87">
        <f t="shared" si="5"/>
        <v>0</v>
      </c>
      <c r="U12" s="87">
        <f t="shared" si="6"/>
        <v>0</v>
      </c>
      <c r="V12" s="88">
        <f t="shared" si="7"/>
        <v>0</v>
      </c>
      <c r="W12" s="52">
        <v>15</v>
      </c>
      <c r="X12" s="54">
        <v>15</v>
      </c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 t="s">
        <v>63</v>
      </c>
      <c r="AJ12" s="32" t="s">
        <v>64</v>
      </c>
    </row>
    <row r="13" spans="1:36" ht="24">
      <c r="A13" s="84">
        <v>6</v>
      </c>
      <c r="B13" s="127" t="s">
        <v>66</v>
      </c>
      <c r="C13" s="52">
        <v>1</v>
      </c>
      <c r="D13" s="54"/>
      <c r="E13" s="55"/>
      <c r="F13" s="52">
        <v>1</v>
      </c>
      <c r="G13" s="16">
        <v>2</v>
      </c>
      <c r="H13" s="49"/>
      <c r="I13" s="85">
        <f t="shared" si="2"/>
        <v>2</v>
      </c>
      <c r="J13" s="89">
        <f t="shared" si="3"/>
        <v>2</v>
      </c>
      <c r="K13" s="107">
        <f t="shared" si="8"/>
        <v>0</v>
      </c>
      <c r="L13" s="84">
        <f t="shared" si="0"/>
        <v>4</v>
      </c>
      <c r="M13" s="61"/>
      <c r="N13" s="53" t="s">
        <v>52</v>
      </c>
      <c r="O13" s="125">
        <v>60</v>
      </c>
      <c r="P13" s="73">
        <v>60</v>
      </c>
      <c r="Q13" s="86">
        <v>20</v>
      </c>
      <c r="R13" s="87">
        <f t="shared" si="9"/>
        <v>0</v>
      </c>
      <c r="S13" s="87">
        <v>40</v>
      </c>
      <c r="T13" s="87">
        <v>0</v>
      </c>
      <c r="U13" s="87">
        <f t="shared" si="6"/>
        <v>0</v>
      </c>
      <c r="V13" s="88">
        <f t="shared" si="7"/>
        <v>0</v>
      </c>
      <c r="W13" s="52">
        <v>20</v>
      </c>
      <c r="X13" s="54"/>
      <c r="Y13" s="54"/>
      <c r="Z13" s="54"/>
      <c r="AA13" s="54"/>
      <c r="AB13" s="49"/>
      <c r="AC13" s="52"/>
      <c r="AD13" s="54"/>
      <c r="AE13" s="55">
        <v>40</v>
      </c>
      <c r="AF13" s="55"/>
      <c r="AG13" s="54"/>
      <c r="AH13" s="55"/>
      <c r="AI13" s="8" t="s">
        <v>63</v>
      </c>
      <c r="AJ13" s="32" t="s">
        <v>64</v>
      </c>
    </row>
    <row r="14" spans="1:36" ht="24">
      <c r="A14" s="84">
        <v>7</v>
      </c>
      <c r="B14" s="128" t="s">
        <v>67</v>
      </c>
      <c r="C14" s="17"/>
      <c r="D14" s="54"/>
      <c r="E14" s="55"/>
      <c r="F14" s="52">
        <v>1</v>
      </c>
      <c r="G14" s="16"/>
      <c r="H14" s="55"/>
      <c r="I14" s="85">
        <f t="shared" si="2"/>
        <v>1</v>
      </c>
      <c r="J14" s="89">
        <f t="shared" si="3"/>
        <v>0</v>
      </c>
      <c r="K14" s="107">
        <f t="shared" si="8"/>
        <v>0</v>
      </c>
      <c r="L14" s="84">
        <f t="shared" si="0"/>
        <v>1</v>
      </c>
      <c r="M14" s="59"/>
      <c r="N14" s="53" t="s">
        <v>52</v>
      </c>
      <c r="O14" s="125">
        <v>10</v>
      </c>
      <c r="P14" s="73">
        <v>10</v>
      </c>
      <c r="Q14" s="86">
        <v>0</v>
      </c>
      <c r="R14" s="87">
        <v>10</v>
      </c>
      <c r="S14" s="87">
        <f t="shared" si="4"/>
        <v>0</v>
      </c>
      <c r="T14" s="87">
        <f t="shared" si="5"/>
        <v>0</v>
      </c>
      <c r="U14" s="87">
        <f t="shared" si="6"/>
        <v>0</v>
      </c>
      <c r="V14" s="88">
        <f t="shared" si="7"/>
        <v>0</v>
      </c>
      <c r="W14" s="52"/>
      <c r="X14" s="54"/>
      <c r="Y14" s="54"/>
      <c r="Z14" s="54"/>
      <c r="AA14" s="54"/>
      <c r="AB14" s="49"/>
      <c r="AC14" s="52"/>
      <c r="AD14" s="54">
        <v>10</v>
      </c>
      <c r="AE14" s="55"/>
      <c r="AF14" s="55"/>
      <c r="AG14" s="54"/>
      <c r="AH14" s="55"/>
      <c r="AI14" s="8" t="s">
        <v>68</v>
      </c>
      <c r="AJ14" s="57" t="s">
        <v>69</v>
      </c>
    </row>
    <row r="15" spans="1:36" ht="24">
      <c r="A15" s="84">
        <v>8</v>
      </c>
      <c r="B15" s="129" t="s">
        <v>70</v>
      </c>
      <c r="C15" s="17"/>
      <c r="D15" s="54"/>
      <c r="E15" s="55"/>
      <c r="F15" s="52">
        <v>1</v>
      </c>
      <c r="G15" s="16"/>
      <c r="H15" s="55"/>
      <c r="I15" s="85">
        <f t="shared" si="2"/>
        <v>1</v>
      </c>
      <c r="J15" s="89">
        <f t="shared" si="3"/>
        <v>0</v>
      </c>
      <c r="K15" s="107">
        <f t="shared" si="8"/>
        <v>0</v>
      </c>
      <c r="L15" s="84">
        <f t="shared" si="0"/>
        <v>1</v>
      </c>
      <c r="M15" s="59"/>
      <c r="N15" s="53" t="s">
        <v>52</v>
      </c>
      <c r="O15" s="125">
        <v>15</v>
      </c>
      <c r="P15" s="136">
        <v>15</v>
      </c>
      <c r="Q15" s="86">
        <v>15</v>
      </c>
      <c r="R15" s="87">
        <f aca="true" t="shared" si="10" ref="Q15:V19">X15+AD15</f>
        <v>0</v>
      </c>
      <c r="S15" s="87">
        <f t="shared" si="10"/>
        <v>0</v>
      </c>
      <c r="T15" s="87">
        <f t="shared" si="10"/>
        <v>0</v>
      </c>
      <c r="U15" s="87">
        <f t="shared" si="10"/>
        <v>0</v>
      </c>
      <c r="V15" s="88">
        <f t="shared" si="10"/>
        <v>0</v>
      </c>
      <c r="W15" s="52"/>
      <c r="X15" s="54"/>
      <c r="Y15" s="54"/>
      <c r="Z15" s="54"/>
      <c r="AA15" s="54"/>
      <c r="AB15" s="49"/>
      <c r="AC15" s="52">
        <v>15</v>
      </c>
      <c r="AD15" s="17"/>
      <c r="AE15" s="54"/>
      <c r="AF15" s="54"/>
      <c r="AG15" s="54"/>
      <c r="AH15" s="55"/>
      <c r="AI15" s="8" t="s">
        <v>68</v>
      </c>
      <c r="AJ15" s="57" t="s">
        <v>69</v>
      </c>
    </row>
    <row r="16" spans="1:36" ht="36">
      <c r="A16" s="84">
        <v>9</v>
      </c>
      <c r="B16" s="129" t="s">
        <v>71</v>
      </c>
      <c r="C16" s="17"/>
      <c r="D16" s="54"/>
      <c r="E16" s="55"/>
      <c r="F16" s="52">
        <v>3</v>
      </c>
      <c r="G16" s="16"/>
      <c r="H16" s="55">
        <v>3.5</v>
      </c>
      <c r="I16" s="85">
        <f t="shared" si="2"/>
        <v>3</v>
      </c>
      <c r="J16" s="89">
        <f t="shared" si="3"/>
        <v>0</v>
      </c>
      <c r="K16" s="107">
        <f t="shared" si="8"/>
        <v>3.5</v>
      </c>
      <c r="L16" s="84">
        <f t="shared" si="0"/>
        <v>6.5</v>
      </c>
      <c r="M16" s="59"/>
      <c r="N16" s="53" t="s">
        <v>56</v>
      </c>
      <c r="O16" s="125">
        <v>30</v>
      </c>
      <c r="P16" s="73">
        <v>110</v>
      </c>
      <c r="Q16" s="137">
        <v>20</v>
      </c>
      <c r="R16" s="87">
        <f t="shared" si="10"/>
        <v>0</v>
      </c>
      <c r="S16" s="138">
        <v>10</v>
      </c>
      <c r="T16" s="87">
        <f t="shared" si="10"/>
        <v>0</v>
      </c>
      <c r="U16" s="87">
        <f t="shared" si="10"/>
        <v>0</v>
      </c>
      <c r="V16" s="139">
        <v>80</v>
      </c>
      <c r="W16" s="52"/>
      <c r="X16" s="54"/>
      <c r="Y16" s="54"/>
      <c r="Z16" s="54"/>
      <c r="AA16" s="54"/>
      <c r="AB16" s="49"/>
      <c r="AC16" s="52">
        <v>20</v>
      </c>
      <c r="AD16" s="17"/>
      <c r="AE16" s="54">
        <v>10</v>
      </c>
      <c r="AF16" s="54"/>
      <c r="AG16" s="54"/>
      <c r="AH16" s="141">
        <v>80</v>
      </c>
      <c r="AI16" s="8" t="s">
        <v>72</v>
      </c>
      <c r="AJ16" s="8" t="s">
        <v>73</v>
      </c>
    </row>
    <row r="17" spans="1:36" ht="24">
      <c r="A17" s="84">
        <v>10</v>
      </c>
      <c r="B17" s="129" t="s">
        <v>74</v>
      </c>
      <c r="C17" s="17">
        <v>3</v>
      </c>
      <c r="D17" s="54">
        <v>1</v>
      </c>
      <c r="E17" s="55"/>
      <c r="F17" s="52"/>
      <c r="G17" s="16"/>
      <c r="H17" s="55"/>
      <c r="I17" s="85">
        <f t="shared" si="2"/>
        <v>3</v>
      </c>
      <c r="J17" s="89">
        <f t="shared" si="3"/>
        <v>1</v>
      </c>
      <c r="K17" s="107">
        <f t="shared" si="8"/>
        <v>0</v>
      </c>
      <c r="L17" s="84">
        <f t="shared" si="0"/>
        <v>4</v>
      </c>
      <c r="M17" s="59" t="s">
        <v>56</v>
      </c>
      <c r="N17" s="53"/>
      <c r="O17" s="125">
        <v>50</v>
      </c>
      <c r="P17" s="136">
        <v>50</v>
      </c>
      <c r="Q17" s="86">
        <v>15</v>
      </c>
      <c r="R17" s="87">
        <f t="shared" si="10"/>
        <v>0</v>
      </c>
      <c r="S17" s="87">
        <v>35</v>
      </c>
      <c r="T17" s="87">
        <v>0</v>
      </c>
      <c r="U17" s="87">
        <f t="shared" si="10"/>
        <v>0</v>
      </c>
      <c r="V17" s="88">
        <f t="shared" si="10"/>
        <v>0</v>
      </c>
      <c r="W17" s="52">
        <v>15</v>
      </c>
      <c r="X17" s="54"/>
      <c r="Y17" s="54">
        <v>35</v>
      </c>
      <c r="Z17" s="54"/>
      <c r="AA17" s="54"/>
      <c r="AB17" s="49"/>
      <c r="AC17" s="52"/>
      <c r="AD17" s="17"/>
      <c r="AE17" s="54"/>
      <c r="AF17" s="54"/>
      <c r="AG17" s="54"/>
      <c r="AH17" s="55"/>
      <c r="AI17" s="8" t="s">
        <v>77</v>
      </c>
      <c r="AJ17" s="8" t="s">
        <v>75</v>
      </c>
    </row>
    <row r="18" spans="1:36" ht="24">
      <c r="A18" s="84">
        <v>11</v>
      </c>
      <c r="B18" s="128" t="s">
        <v>76</v>
      </c>
      <c r="C18" s="17">
        <v>4</v>
      </c>
      <c r="D18" s="54"/>
      <c r="E18" s="55"/>
      <c r="F18" s="52"/>
      <c r="G18" s="16"/>
      <c r="H18" s="55"/>
      <c r="I18" s="85">
        <f t="shared" si="2"/>
        <v>4</v>
      </c>
      <c r="J18" s="89">
        <f t="shared" si="3"/>
        <v>0</v>
      </c>
      <c r="K18" s="107">
        <f t="shared" si="8"/>
        <v>0</v>
      </c>
      <c r="L18" s="84">
        <f t="shared" si="0"/>
        <v>4</v>
      </c>
      <c r="M18" s="59" t="s">
        <v>56</v>
      </c>
      <c r="N18" s="53"/>
      <c r="O18" s="125">
        <f aca="true" t="shared" si="11" ref="O18:O35">SUM(Q18:T18)</f>
        <v>50</v>
      </c>
      <c r="P18" s="73">
        <f>SUM(Q18:V18)</f>
        <v>50</v>
      </c>
      <c r="Q18" s="86">
        <f t="shared" si="10"/>
        <v>20</v>
      </c>
      <c r="R18" s="87">
        <f t="shared" si="10"/>
        <v>30</v>
      </c>
      <c r="S18" s="87">
        <f t="shared" si="10"/>
        <v>0</v>
      </c>
      <c r="T18" s="87">
        <f t="shared" si="10"/>
        <v>0</v>
      </c>
      <c r="U18" s="87">
        <f t="shared" si="10"/>
        <v>0</v>
      </c>
      <c r="V18" s="88">
        <f t="shared" si="10"/>
        <v>0</v>
      </c>
      <c r="W18" s="52">
        <v>20</v>
      </c>
      <c r="X18" s="54">
        <v>30</v>
      </c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 t="s">
        <v>77</v>
      </c>
      <c r="AJ18" s="8" t="s">
        <v>75</v>
      </c>
    </row>
    <row r="19" spans="1:36" ht="24">
      <c r="A19" s="84">
        <v>12</v>
      </c>
      <c r="B19" s="128" t="s">
        <v>78</v>
      </c>
      <c r="C19" s="17">
        <v>1</v>
      </c>
      <c r="D19" s="54"/>
      <c r="E19" s="55"/>
      <c r="F19" s="52"/>
      <c r="G19" s="16"/>
      <c r="H19" s="55"/>
      <c r="I19" s="85">
        <f t="shared" si="2"/>
        <v>1</v>
      </c>
      <c r="J19" s="89">
        <f t="shared" si="3"/>
        <v>0</v>
      </c>
      <c r="K19" s="107">
        <f t="shared" si="8"/>
        <v>0</v>
      </c>
      <c r="L19" s="84">
        <f t="shared" si="0"/>
        <v>1</v>
      </c>
      <c r="M19" s="59" t="s">
        <v>52</v>
      </c>
      <c r="N19" s="53"/>
      <c r="O19" s="125">
        <f t="shared" si="11"/>
        <v>15</v>
      </c>
      <c r="P19" s="73">
        <f>SUM(Q19:V19)</f>
        <v>15</v>
      </c>
      <c r="Q19" s="86">
        <f t="shared" si="10"/>
        <v>15</v>
      </c>
      <c r="R19" s="87">
        <f t="shared" si="10"/>
        <v>0</v>
      </c>
      <c r="S19" s="87">
        <f t="shared" si="10"/>
        <v>0</v>
      </c>
      <c r="T19" s="87">
        <f t="shared" si="10"/>
        <v>0</v>
      </c>
      <c r="U19" s="87">
        <f t="shared" si="10"/>
        <v>0</v>
      </c>
      <c r="V19" s="88">
        <f t="shared" si="10"/>
        <v>0</v>
      </c>
      <c r="W19" s="52">
        <v>15</v>
      </c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 t="s">
        <v>77</v>
      </c>
      <c r="AJ19" s="8" t="s">
        <v>75</v>
      </c>
    </row>
    <row r="20" spans="1:36" ht="24">
      <c r="A20" s="84">
        <v>13</v>
      </c>
      <c r="B20" s="128" t="s">
        <v>79</v>
      </c>
      <c r="C20" s="17"/>
      <c r="D20" s="54"/>
      <c r="E20" s="55"/>
      <c r="F20" s="52">
        <v>4</v>
      </c>
      <c r="G20" s="16"/>
      <c r="H20" s="55">
        <v>1.5</v>
      </c>
      <c r="I20" s="85">
        <f t="shared" si="2"/>
        <v>4</v>
      </c>
      <c r="J20" s="89">
        <f t="shared" si="3"/>
        <v>0</v>
      </c>
      <c r="K20" s="107">
        <f t="shared" si="8"/>
        <v>1.5</v>
      </c>
      <c r="L20" s="84">
        <f t="shared" si="0"/>
        <v>5.5</v>
      </c>
      <c r="M20" s="59"/>
      <c r="N20" s="53" t="s">
        <v>56</v>
      </c>
      <c r="O20" s="125">
        <f t="shared" si="11"/>
        <v>25</v>
      </c>
      <c r="P20" s="73">
        <f aca="true" t="shared" si="12" ref="P20:P35">SUM(Q20:V20)</f>
        <v>70</v>
      </c>
      <c r="Q20" s="86">
        <f aca="true" t="shared" si="13" ref="Q20:Q35">W20+AC20</f>
        <v>10</v>
      </c>
      <c r="R20" s="87">
        <f t="shared" si="9"/>
        <v>0</v>
      </c>
      <c r="S20" s="87">
        <f t="shared" si="4"/>
        <v>15</v>
      </c>
      <c r="T20" s="87">
        <f t="shared" si="5"/>
        <v>0</v>
      </c>
      <c r="U20" s="87">
        <f t="shared" si="6"/>
        <v>0</v>
      </c>
      <c r="V20" s="139">
        <f t="shared" si="7"/>
        <v>45</v>
      </c>
      <c r="W20" s="52"/>
      <c r="X20" s="54"/>
      <c r="Y20" s="54"/>
      <c r="Z20" s="54"/>
      <c r="AA20" s="54"/>
      <c r="AB20" s="49"/>
      <c r="AC20" s="52">
        <v>10</v>
      </c>
      <c r="AD20" s="17"/>
      <c r="AE20" s="17">
        <v>15</v>
      </c>
      <c r="AF20" s="17"/>
      <c r="AG20" s="54"/>
      <c r="AH20" s="141">
        <v>45</v>
      </c>
      <c r="AI20" s="8" t="s">
        <v>80</v>
      </c>
      <c r="AJ20" s="8" t="s">
        <v>81</v>
      </c>
    </row>
    <row r="21" spans="1:36" ht="24">
      <c r="A21" s="84">
        <v>14</v>
      </c>
      <c r="B21" s="130" t="s">
        <v>82</v>
      </c>
      <c r="C21" s="17"/>
      <c r="D21" s="54"/>
      <c r="E21" s="55"/>
      <c r="F21" s="52">
        <v>3</v>
      </c>
      <c r="G21" s="54"/>
      <c r="H21" s="55"/>
      <c r="I21" s="85">
        <f t="shared" si="2"/>
        <v>3</v>
      </c>
      <c r="J21" s="89">
        <f t="shared" si="3"/>
        <v>0</v>
      </c>
      <c r="K21" s="107">
        <f t="shared" si="8"/>
        <v>0</v>
      </c>
      <c r="L21" s="84">
        <f t="shared" si="0"/>
        <v>3</v>
      </c>
      <c r="M21" s="59"/>
      <c r="N21" s="53" t="s">
        <v>56</v>
      </c>
      <c r="O21" s="125">
        <f t="shared" si="11"/>
        <v>30</v>
      </c>
      <c r="P21" s="73">
        <f t="shared" si="12"/>
        <v>30</v>
      </c>
      <c r="Q21" s="86">
        <f t="shared" si="13"/>
        <v>30</v>
      </c>
      <c r="R21" s="87">
        <f t="shared" si="9"/>
        <v>0</v>
      </c>
      <c r="S21" s="87">
        <f t="shared" si="4"/>
        <v>0</v>
      </c>
      <c r="T21" s="87">
        <f t="shared" si="5"/>
        <v>0</v>
      </c>
      <c r="U21" s="87">
        <f t="shared" si="6"/>
        <v>0</v>
      </c>
      <c r="V21" s="88">
        <f t="shared" si="7"/>
        <v>0</v>
      </c>
      <c r="W21" s="52"/>
      <c r="X21" s="17"/>
      <c r="Y21" s="17"/>
      <c r="Z21" s="17"/>
      <c r="AA21" s="54"/>
      <c r="AB21" s="49"/>
      <c r="AC21" s="52">
        <v>30</v>
      </c>
      <c r="AD21" s="17"/>
      <c r="AE21" s="17"/>
      <c r="AF21" s="17"/>
      <c r="AG21" s="54"/>
      <c r="AH21" s="55"/>
      <c r="AI21" s="8" t="s">
        <v>83</v>
      </c>
      <c r="AJ21" s="58" t="s">
        <v>84</v>
      </c>
    </row>
    <row r="22" spans="1:36" ht="24">
      <c r="A22" s="84">
        <v>15</v>
      </c>
      <c r="B22" s="128" t="s">
        <v>85</v>
      </c>
      <c r="C22" s="17">
        <v>2</v>
      </c>
      <c r="D22" s="54"/>
      <c r="E22" s="55"/>
      <c r="F22" s="52"/>
      <c r="G22" s="54"/>
      <c r="H22" s="55"/>
      <c r="I22" s="85">
        <f t="shared" si="2"/>
        <v>2</v>
      </c>
      <c r="J22" s="89">
        <f t="shared" si="3"/>
        <v>0</v>
      </c>
      <c r="K22" s="107">
        <f t="shared" si="8"/>
        <v>0</v>
      </c>
      <c r="L22" s="84">
        <f t="shared" si="0"/>
        <v>2</v>
      </c>
      <c r="M22" s="59" t="s">
        <v>52</v>
      </c>
      <c r="N22" s="53"/>
      <c r="O22" s="125">
        <f t="shared" si="11"/>
        <v>20</v>
      </c>
      <c r="P22" s="73">
        <f t="shared" si="12"/>
        <v>20</v>
      </c>
      <c r="Q22" s="86">
        <f t="shared" si="13"/>
        <v>20</v>
      </c>
      <c r="R22" s="87">
        <f t="shared" si="9"/>
        <v>0</v>
      </c>
      <c r="S22" s="87">
        <f t="shared" si="4"/>
        <v>0</v>
      </c>
      <c r="T22" s="87">
        <f t="shared" si="5"/>
        <v>0</v>
      </c>
      <c r="U22" s="87">
        <f t="shared" si="6"/>
        <v>0</v>
      </c>
      <c r="V22" s="88">
        <f t="shared" si="7"/>
        <v>0</v>
      </c>
      <c r="W22" s="52">
        <v>20</v>
      </c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 t="s">
        <v>77</v>
      </c>
      <c r="AJ22" s="8" t="s">
        <v>75</v>
      </c>
    </row>
    <row r="23" spans="1:36" ht="24">
      <c r="A23" s="228">
        <v>16</v>
      </c>
      <c r="B23" s="226" t="s">
        <v>88</v>
      </c>
      <c r="C23" s="52">
        <v>1</v>
      </c>
      <c r="D23" s="54"/>
      <c r="E23" s="55"/>
      <c r="F23" s="52"/>
      <c r="G23" s="16"/>
      <c r="H23" s="49"/>
      <c r="I23" s="85">
        <f t="shared" si="2"/>
        <v>1</v>
      </c>
      <c r="J23" s="89">
        <f t="shared" si="3"/>
        <v>0</v>
      </c>
      <c r="K23" s="107">
        <f t="shared" si="8"/>
        <v>0</v>
      </c>
      <c r="L23" s="84">
        <f t="shared" si="0"/>
        <v>1</v>
      </c>
      <c r="M23" s="100"/>
      <c r="N23" s="230" t="s">
        <v>52</v>
      </c>
      <c r="O23" s="125">
        <f t="shared" si="11"/>
        <v>20</v>
      </c>
      <c r="P23" s="73">
        <f t="shared" si="12"/>
        <v>20</v>
      </c>
      <c r="Q23" s="86">
        <f t="shared" si="13"/>
        <v>20</v>
      </c>
      <c r="R23" s="87">
        <f t="shared" si="9"/>
        <v>0</v>
      </c>
      <c r="S23" s="87">
        <f t="shared" si="4"/>
        <v>0</v>
      </c>
      <c r="T23" s="87">
        <f t="shared" si="5"/>
        <v>0</v>
      </c>
      <c r="U23" s="87">
        <f t="shared" si="6"/>
        <v>0</v>
      </c>
      <c r="V23" s="88">
        <f t="shared" si="7"/>
        <v>0</v>
      </c>
      <c r="W23" s="52">
        <v>20</v>
      </c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 t="s">
        <v>86</v>
      </c>
      <c r="AJ23" s="58" t="s">
        <v>87</v>
      </c>
    </row>
    <row r="24" spans="1:36" ht="24">
      <c r="A24" s="229"/>
      <c r="B24" s="227"/>
      <c r="C24" s="17"/>
      <c r="D24" s="54"/>
      <c r="E24" s="55"/>
      <c r="F24" s="52"/>
      <c r="G24" s="55">
        <v>2</v>
      </c>
      <c r="H24" s="49"/>
      <c r="I24" s="85">
        <f t="shared" si="2"/>
        <v>0</v>
      </c>
      <c r="J24" s="89">
        <f t="shared" si="3"/>
        <v>2</v>
      </c>
      <c r="K24" s="107">
        <f t="shared" si="8"/>
        <v>0</v>
      </c>
      <c r="L24" s="84">
        <f t="shared" si="0"/>
        <v>2</v>
      </c>
      <c r="M24" s="59"/>
      <c r="N24" s="231"/>
      <c r="O24" s="125">
        <f t="shared" si="11"/>
        <v>25</v>
      </c>
      <c r="P24" s="73">
        <f t="shared" si="12"/>
        <v>25</v>
      </c>
      <c r="Q24" s="86">
        <f t="shared" si="13"/>
        <v>0</v>
      </c>
      <c r="R24" s="87">
        <f t="shared" si="9"/>
        <v>0</v>
      </c>
      <c r="S24" s="138">
        <v>25</v>
      </c>
      <c r="T24" s="87">
        <f t="shared" si="5"/>
        <v>0</v>
      </c>
      <c r="U24" s="87">
        <f t="shared" si="6"/>
        <v>0</v>
      </c>
      <c r="V24" s="88">
        <f t="shared" si="7"/>
        <v>0</v>
      </c>
      <c r="W24" s="52"/>
      <c r="X24" s="54"/>
      <c r="Y24" s="54"/>
      <c r="Z24" s="54"/>
      <c r="AA24" s="54"/>
      <c r="AB24" s="49"/>
      <c r="AC24" s="52"/>
      <c r="AD24" s="17"/>
      <c r="AE24" s="140">
        <v>25</v>
      </c>
      <c r="AF24" s="17"/>
      <c r="AG24" s="54"/>
      <c r="AH24" s="55"/>
      <c r="AI24" s="60" t="s">
        <v>63</v>
      </c>
      <c r="AJ24" s="32" t="s">
        <v>64</v>
      </c>
    </row>
    <row r="25" spans="1:36" ht="24">
      <c r="A25" s="84">
        <v>17</v>
      </c>
      <c r="B25" s="127" t="s">
        <v>89</v>
      </c>
      <c r="C25" s="17">
        <v>2</v>
      </c>
      <c r="D25" s="54"/>
      <c r="E25" s="55"/>
      <c r="F25" s="52"/>
      <c r="G25" s="54"/>
      <c r="H25" s="49"/>
      <c r="I25" s="85">
        <f t="shared" si="2"/>
        <v>2</v>
      </c>
      <c r="J25" s="89">
        <f t="shared" si="3"/>
        <v>0</v>
      </c>
      <c r="K25" s="107">
        <f t="shared" si="8"/>
        <v>0</v>
      </c>
      <c r="L25" s="84">
        <f t="shared" si="0"/>
        <v>2</v>
      </c>
      <c r="M25" s="61" t="s">
        <v>52</v>
      </c>
      <c r="N25" s="63"/>
      <c r="O25" s="125">
        <f t="shared" si="11"/>
        <v>30</v>
      </c>
      <c r="P25" s="73">
        <f t="shared" si="12"/>
        <v>30</v>
      </c>
      <c r="Q25" s="86">
        <f t="shared" si="13"/>
        <v>10</v>
      </c>
      <c r="R25" s="87">
        <f t="shared" si="9"/>
        <v>0</v>
      </c>
      <c r="S25" s="87">
        <v>20</v>
      </c>
      <c r="T25" s="87">
        <f t="shared" si="5"/>
        <v>0</v>
      </c>
      <c r="U25" s="87">
        <f t="shared" si="6"/>
        <v>0</v>
      </c>
      <c r="V25" s="88">
        <f t="shared" si="7"/>
        <v>0</v>
      </c>
      <c r="W25" s="52">
        <v>10</v>
      </c>
      <c r="X25" s="54"/>
      <c r="Y25" s="54">
        <v>20</v>
      </c>
      <c r="Z25" s="54"/>
      <c r="AA25" s="54"/>
      <c r="AB25" s="49"/>
      <c r="AC25" s="52"/>
      <c r="AD25" s="17"/>
      <c r="AE25" s="17"/>
      <c r="AF25" s="17"/>
      <c r="AG25" s="54"/>
      <c r="AH25" s="49"/>
      <c r="AI25" s="8" t="s">
        <v>90</v>
      </c>
      <c r="AJ25" s="58" t="s">
        <v>91</v>
      </c>
    </row>
    <row r="26" spans="1:36" ht="24">
      <c r="A26" s="84">
        <v>18</v>
      </c>
      <c r="B26" s="131" t="s">
        <v>92</v>
      </c>
      <c r="C26" s="17"/>
      <c r="D26" s="54"/>
      <c r="E26" s="55"/>
      <c r="F26" s="52"/>
      <c r="G26" s="54"/>
      <c r="H26" s="49"/>
      <c r="I26" s="85">
        <f t="shared" si="2"/>
        <v>0</v>
      </c>
      <c r="J26" s="89">
        <f t="shared" si="3"/>
        <v>0</v>
      </c>
      <c r="K26" s="107">
        <f t="shared" si="8"/>
        <v>0</v>
      </c>
      <c r="L26" s="84">
        <f t="shared" si="0"/>
        <v>0</v>
      </c>
      <c r="M26" s="59"/>
      <c r="N26" s="53"/>
      <c r="O26" s="125">
        <f t="shared" si="11"/>
        <v>2</v>
      </c>
      <c r="P26" s="73">
        <f t="shared" si="12"/>
        <v>2</v>
      </c>
      <c r="Q26" s="86">
        <f t="shared" si="13"/>
        <v>2</v>
      </c>
      <c r="R26" s="87">
        <f t="shared" si="9"/>
        <v>0</v>
      </c>
      <c r="S26" s="87">
        <f t="shared" si="4"/>
        <v>0</v>
      </c>
      <c r="T26" s="87">
        <f t="shared" si="5"/>
        <v>0</v>
      </c>
      <c r="U26" s="87">
        <f t="shared" si="6"/>
        <v>0</v>
      </c>
      <c r="V26" s="88">
        <f t="shared" si="7"/>
        <v>0</v>
      </c>
      <c r="W26" s="52">
        <v>2</v>
      </c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 t="s">
        <v>93</v>
      </c>
      <c r="AJ26" s="58" t="s">
        <v>94</v>
      </c>
    </row>
    <row r="27" spans="1:36" ht="24">
      <c r="A27" s="84">
        <v>19</v>
      </c>
      <c r="B27" s="8" t="s">
        <v>95</v>
      </c>
      <c r="C27" s="52"/>
      <c r="D27" s="54"/>
      <c r="E27" s="55"/>
      <c r="F27" s="52">
        <v>2</v>
      </c>
      <c r="G27" s="16"/>
      <c r="H27" s="49"/>
      <c r="I27" s="85">
        <f t="shared" si="2"/>
        <v>2</v>
      </c>
      <c r="J27" s="89">
        <f t="shared" si="3"/>
        <v>0</v>
      </c>
      <c r="K27" s="107">
        <f t="shared" si="8"/>
        <v>0</v>
      </c>
      <c r="L27" s="84">
        <f t="shared" si="0"/>
        <v>2</v>
      </c>
      <c r="M27" s="59"/>
      <c r="N27" s="63" t="s">
        <v>56</v>
      </c>
      <c r="O27" s="125">
        <f t="shared" si="11"/>
        <v>30</v>
      </c>
      <c r="P27" s="73">
        <f t="shared" si="12"/>
        <v>30</v>
      </c>
      <c r="Q27" s="86">
        <f t="shared" si="13"/>
        <v>30</v>
      </c>
      <c r="R27" s="87">
        <f t="shared" si="9"/>
        <v>0</v>
      </c>
      <c r="S27" s="87">
        <f t="shared" si="4"/>
        <v>0</v>
      </c>
      <c r="T27" s="87">
        <f t="shared" si="5"/>
        <v>0</v>
      </c>
      <c r="U27" s="87">
        <f t="shared" si="6"/>
        <v>0</v>
      </c>
      <c r="V27" s="88">
        <f t="shared" si="7"/>
        <v>0</v>
      </c>
      <c r="W27" s="52"/>
      <c r="X27" s="54"/>
      <c r="Y27" s="54"/>
      <c r="Z27" s="54"/>
      <c r="AA27" s="54"/>
      <c r="AB27" s="49"/>
      <c r="AC27" s="52">
        <v>30</v>
      </c>
      <c r="AD27" s="17"/>
      <c r="AE27" s="17"/>
      <c r="AF27" s="17"/>
      <c r="AG27" s="54"/>
      <c r="AH27" s="55"/>
      <c r="AI27" s="8" t="s">
        <v>96</v>
      </c>
      <c r="AJ27" s="8" t="s">
        <v>97</v>
      </c>
    </row>
    <row r="28" spans="1:36" ht="36">
      <c r="A28" s="84">
        <v>20</v>
      </c>
      <c r="B28" s="8" t="s">
        <v>98</v>
      </c>
      <c r="C28" s="52">
        <v>2</v>
      </c>
      <c r="D28" s="54"/>
      <c r="E28" s="55"/>
      <c r="F28" s="52"/>
      <c r="G28" s="16"/>
      <c r="H28" s="49"/>
      <c r="I28" s="85">
        <f t="shared" si="2"/>
        <v>2</v>
      </c>
      <c r="J28" s="89">
        <f t="shared" si="3"/>
        <v>0</v>
      </c>
      <c r="K28" s="107">
        <f t="shared" si="8"/>
        <v>0</v>
      </c>
      <c r="L28" s="84">
        <f t="shared" si="0"/>
        <v>2</v>
      </c>
      <c r="M28" s="59" t="s">
        <v>52</v>
      </c>
      <c r="N28" s="63"/>
      <c r="O28" s="125">
        <f t="shared" si="11"/>
        <v>25</v>
      </c>
      <c r="P28" s="73">
        <f t="shared" si="12"/>
        <v>25</v>
      </c>
      <c r="Q28" s="86">
        <f t="shared" si="13"/>
        <v>25</v>
      </c>
      <c r="R28" s="87">
        <f t="shared" si="9"/>
        <v>0</v>
      </c>
      <c r="S28" s="87">
        <f t="shared" si="4"/>
        <v>0</v>
      </c>
      <c r="T28" s="87">
        <f t="shared" si="5"/>
        <v>0</v>
      </c>
      <c r="U28" s="87">
        <f t="shared" si="6"/>
        <v>0</v>
      </c>
      <c r="V28" s="88">
        <f t="shared" si="7"/>
        <v>0</v>
      </c>
      <c r="W28" s="52">
        <v>25</v>
      </c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 t="s">
        <v>140</v>
      </c>
      <c r="AJ28" s="8" t="s">
        <v>99</v>
      </c>
    </row>
    <row r="29" spans="1:36" ht="24">
      <c r="A29" s="84">
        <v>21</v>
      </c>
      <c r="B29" s="8" t="s">
        <v>100</v>
      </c>
      <c r="C29" s="52">
        <v>2</v>
      </c>
      <c r="D29" s="54"/>
      <c r="E29" s="55"/>
      <c r="F29" s="52"/>
      <c r="G29" s="16"/>
      <c r="H29" s="49"/>
      <c r="I29" s="85">
        <f t="shared" si="2"/>
        <v>2</v>
      </c>
      <c r="J29" s="89">
        <f t="shared" si="3"/>
        <v>0</v>
      </c>
      <c r="K29" s="107">
        <f t="shared" si="8"/>
        <v>0</v>
      </c>
      <c r="L29" s="84">
        <f t="shared" si="0"/>
        <v>2</v>
      </c>
      <c r="M29" s="59" t="s">
        <v>52</v>
      </c>
      <c r="N29" s="53"/>
      <c r="O29" s="125">
        <f t="shared" si="11"/>
        <v>20</v>
      </c>
      <c r="P29" s="73">
        <f t="shared" si="12"/>
        <v>20</v>
      </c>
      <c r="Q29" s="86">
        <f t="shared" si="13"/>
        <v>10</v>
      </c>
      <c r="R29" s="87">
        <f t="shared" si="9"/>
        <v>0</v>
      </c>
      <c r="S29" s="87">
        <f t="shared" si="4"/>
        <v>10</v>
      </c>
      <c r="T29" s="87">
        <f t="shared" si="5"/>
        <v>0</v>
      </c>
      <c r="U29" s="87">
        <f t="shared" si="6"/>
        <v>0</v>
      </c>
      <c r="V29" s="88">
        <f t="shared" si="7"/>
        <v>0</v>
      </c>
      <c r="W29" s="52">
        <v>10</v>
      </c>
      <c r="X29" s="54"/>
      <c r="Y29" s="54">
        <v>10</v>
      </c>
      <c r="Z29" s="54"/>
      <c r="AA29" s="54"/>
      <c r="AB29" s="49"/>
      <c r="AC29" s="52"/>
      <c r="AD29" s="17"/>
      <c r="AE29" s="17"/>
      <c r="AF29" s="17"/>
      <c r="AG29" s="54"/>
      <c r="AH29" s="55"/>
      <c r="AI29" s="8" t="s">
        <v>101</v>
      </c>
      <c r="AJ29" s="8" t="s">
        <v>102</v>
      </c>
    </row>
    <row r="30" spans="1:36" ht="24">
      <c r="A30" s="84">
        <v>22</v>
      </c>
      <c r="B30" s="8" t="s">
        <v>138</v>
      </c>
      <c r="C30" s="52">
        <v>1.5</v>
      </c>
      <c r="D30" s="54"/>
      <c r="E30" s="49"/>
      <c r="F30" s="17">
        <v>1.5</v>
      </c>
      <c r="G30" s="54"/>
      <c r="H30" s="55"/>
      <c r="I30" s="85">
        <f t="shared" si="2"/>
        <v>3</v>
      </c>
      <c r="J30" s="89">
        <f t="shared" si="3"/>
        <v>0</v>
      </c>
      <c r="K30" s="107">
        <f t="shared" si="8"/>
        <v>0</v>
      </c>
      <c r="L30" s="84">
        <f t="shared" si="0"/>
        <v>3</v>
      </c>
      <c r="M30" s="59" t="s">
        <v>52</v>
      </c>
      <c r="N30" s="53" t="s">
        <v>52</v>
      </c>
      <c r="O30" s="125">
        <f t="shared" si="11"/>
        <v>40</v>
      </c>
      <c r="P30" s="73">
        <f t="shared" si="12"/>
        <v>40</v>
      </c>
      <c r="Q30" s="86">
        <f t="shared" si="13"/>
        <v>40</v>
      </c>
      <c r="R30" s="87">
        <f t="shared" si="9"/>
        <v>0</v>
      </c>
      <c r="S30" s="87">
        <f t="shared" si="4"/>
        <v>0</v>
      </c>
      <c r="T30" s="87">
        <f t="shared" si="5"/>
        <v>0</v>
      </c>
      <c r="U30" s="87">
        <f t="shared" si="6"/>
        <v>0</v>
      </c>
      <c r="V30" s="88">
        <f t="shared" si="7"/>
        <v>0</v>
      </c>
      <c r="W30" s="52">
        <v>20</v>
      </c>
      <c r="X30" s="54"/>
      <c r="Y30" s="54"/>
      <c r="Z30" s="54"/>
      <c r="AA30" s="54"/>
      <c r="AB30" s="49"/>
      <c r="AC30" s="17">
        <v>20</v>
      </c>
      <c r="AD30" s="54"/>
      <c r="AE30" s="54"/>
      <c r="AF30" s="54"/>
      <c r="AG30" s="54"/>
      <c r="AH30" s="55"/>
      <c r="AI30" s="8"/>
      <c r="AJ30" s="32"/>
    </row>
    <row r="31" spans="1:36" ht="36">
      <c r="A31" s="84">
        <v>23</v>
      </c>
      <c r="B31" s="64" t="s">
        <v>103</v>
      </c>
      <c r="C31" s="135"/>
      <c r="D31" s="54"/>
      <c r="E31" s="55"/>
      <c r="F31" s="52"/>
      <c r="G31" s="54"/>
      <c r="H31" s="49"/>
      <c r="I31" s="85">
        <f t="shared" si="2"/>
        <v>0</v>
      </c>
      <c r="J31" s="89">
        <f t="shared" si="3"/>
        <v>0</v>
      </c>
      <c r="K31" s="107">
        <f t="shared" si="8"/>
        <v>0</v>
      </c>
      <c r="L31" s="84">
        <f t="shared" si="0"/>
        <v>0</v>
      </c>
      <c r="M31" s="59"/>
      <c r="N31" s="53"/>
      <c r="O31" s="125">
        <f t="shared" si="11"/>
        <v>0</v>
      </c>
      <c r="P31" s="73">
        <f t="shared" si="12"/>
        <v>0</v>
      </c>
      <c r="Q31" s="86">
        <f t="shared" si="13"/>
        <v>0</v>
      </c>
      <c r="R31" s="87">
        <f t="shared" si="9"/>
        <v>0</v>
      </c>
      <c r="S31" s="87">
        <f t="shared" si="4"/>
        <v>0</v>
      </c>
      <c r="T31" s="87">
        <f t="shared" si="5"/>
        <v>0</v>
      </c>
      <c r="U31" s="87">
        <f t="shared" si="6"/>
        <v>0</v>
      </c>
      <c r="V31" s="88">
        <f t="shared" si="7"/>
        <v>0</v>
      </c>
      <c r="W31" s="134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48" t="s">
        <v>101</v>
      </c>
      <c r="AJ31" s="8" t="s">
        <v>102</v>
      </c>
    </row>
    <row r="32" spans="1:36" ht="24">
      <c r="A32" s="84">
        <v>24</v>
      </c>
      <c r="B32" s="64" t="s">
        <v>104</v>
      </c>
      <c r="C32" s="135"/>
      <c r="D32" s="54"/>
      <c r="E32" s="55"/>
      <c r="F32" s="52"/>
      <c r="G32" s="54"/>
      <c r="H32" s="49"/>
      <c r="I32" s="85">
        <f t="shared" si="2"/>
        <v>0</v>
      </c>
      <c r="J32" s="89">
        <f t="shared" si="3"/>
        <v>0</v>
      </c>
      <c r="K32" s="107">
        <f t="shared" si="8"/>
        <v>0</v>
      </c>
      <c r="L32" s="84">
        <f t="shared" si="0"/>
        <v>0</v>
      </c>
      <c r="M32" s="59"/>
      <c r="N32" s="53"/>
      <c r="O32" s="125">
        <f t="shared" si="11"/>
        <v>0</v>
      </c>
      <c r="P32" s="73">
        <f t="shared" si="12"/>
        <v>0</v>
      </c>
      <c r="Q32" s="86">
        <f t="shared" si="13"/>
        <v>0</v>
      </c>
      <c r="R32" s="87">
        <f t="shared" si="9"/>
        <v>0</v>
      </c>
      <c r="S32" s="87">
        <f t="shared" si="4"/>
        <v>0</v>
      </c>
      <c r="T32" s="87">
        <f t="shared" si="5"/>
        <v>0</v>
      </c>
      <c r="U32" s="87">
        <f t="shared" si="6"/>
        <v>0</v>
      </c>
      <c r="V32" s="88">
        <f t="shared" si="7"/>
        <v>0</v>
      </c>
      <c r="W32" s="134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 t="s">
        <v>101</v>
      </c>
      <c r="AJ32" s="8" t="s">
        <v>102</v>
      </c>
    </row>
    <row r="33" spans="1:36" ht="12.75">
      <c r="A33" s="84">
        <v>25</v>
      </c>
      <c r="B33" s="60" t="s">
        <v>105</v>
      </c>
      <c r="C33" s="65"/>
      <c r="D33" s="54"/>
      <c r="E33" s="55"/>
      <c r="F33" s="134"/>
      <c r="G33" s="16"/>
      <c r="H33" s="49"/>
      <c r="I33" s="85">
        <f t="shared" si="2"/>
        <v>0</v>
      </c>
      <c r="J33" s="89">
        <f t="shared" si="3"/>
        <v>0</v>
      </c>
      <c r="K33" s="107">
        <f t="shared" si="8"/>
        <v>0</v>
      </c>
      <c r="L33" s="84">
        <f t="shared" si="0"/>
        <v>0</v>
      </c>
      <c r="M33" s="59"/>
      <c r="N33" s="53"/>
      <c r="O33" s="125">
        <f t="shared" si="11"/>
        <v>0</v>
      </c>
      <c r="P33" s="73">
        <f t="shared" si="12"/>
        <v>0</v>
      </c>
      <c r="Q33" s="86">
        <f t="shared" si="13"/>
        <v>0</v>
      </c>
      <c r="R33" s="87">
        <f t="shared" si="9"/>
        <v>0</v>
      </c>
      <c r="S33" s="87">
        <f t="shared" si="4"/>
        <v>0</v>
      </c>
      <c r="T33" s="87">
        <f t="shared" si="5"/>
        <v>0</v>
      </c>
      <c r="U33" s="87">
        <f t="shared" si="6"/>
        <v>0</v>
      </c>
      <c r="V33" s="88">
        <f t="shared" si="7"/>
        <v>0</v>
      </c>
      <c r="W33" s="52"/>
      <c r="X33" s="54"/>
      <c r="Y33" s="54"/>
      <c r="Z33" s="54"/>
      <c r="AA33" s="54"/>
      <c r="AB33" s="49"/>
      <c r="AC33" s="133"/>
      <c r="AD33" s="17"/>
      <c r="AE33" s="17"/>
      <c r="AF33" s="17"/>
      <c r="AG33" s="54"/>
      <c r="AH33" s="49"/>
      <c r="AI33" s="48" t="s">
        <v>139</v>
      </c>
      <c r="AJ33" s="8" t="s">
        <v>106</v>
      </c>
    </row>
    <row r="34" spans="1:36" ht="24">
      <c r="A34" s="84">
        <v>26</v>
      </c>
      <c r="B34" s="60" t="s">
        <v>107</v>
      </c>
      <c r="C34" s="65"/>
      <c r="D34" s="54"/>
      <c r="E34" s="55"/>
      <c r="F34" s="134"/>
      <c r="G34" s="16"/>
      <c r="H34" s="49"/>
      <c r="I34" s="85">
        <f t="shared" si="2"/>
        <v>0</v>
      </c>
      <c r="J34" s="89">
        <f t="shared" si="3"/>
        <v>0</v>
      </c>
      <c r="K34" s="107">
        <f t="shared" si="8"/>
        <v>0</v>
      </c>
      <c r="L34" s="84">
        <f t="shared" si="0"/>
        <v>0</v>
      </c>
      <c r="M34" s="59"/>
      <c r="N34" s="53"/>
      <c r="O34" s="125">
        <f t="shared" si="11"/>
        <v>0</v>
      </c>
      <c r="P34" s="73">
        <f t="shared" si="12"/>
        <v>0</v>
      </c>
      <c r="Q34" s="86">
        <f t="shared" si="13"/>
        <v>0</v>
      </c>
      <c r="R34" s="87">
        <f t="shared" si="9"/>
        <v>0</v>
      </c>
      <c r="S34" s="87">
        <f t="shared" si="4"/>
        <v>0</v>
      </c>
      <c r="T34" s="87">
        <f t="shared" si="5"/>
        <v>0</v>
      </c>
      <c r="U34" s="87">
        <f t="shared" si="6"/>
        <v>0</v>
      </c>
      <c r="V34" s="88">
        <f t="shared" si="7"/>
        <v>0</v>
      </c>
      <c r="W34" s="52"/>
      <c r="X34" s="54"/>
      <c r="Y34" s="54"/>
      <c r="Z34" s="54"/>
      <c r="AA34" s="54"/>
      <c r="AB34" s="49"/>
      <c r="AC34" s="133"/>
      <c r="AD34" s="17"/>
      <c r="AE34" s="17"/>
      <c r="AF34" s="17"/>
      <c r="AG34" s="54"/>
      <c r="AH34" s="55"/>
      <c r="AI34" s="60" t="s">
        <v>101</v>
      </c>
      <c r="AJ34" s="60" t="s">
        <v>102</v>
      </c>
    </row>
    <row r="35" spans="1:36" ht="63.75" customHeight="1" thickBot="1">
      <c r="A35" s="84">
        <v>27</v>
      </c>
      <c r="B35" s="143" t="s">
        <v>148</v>
      </c>
      <c r="C35" s="52"/>
      <c r="D35" s="54"/>
      <c r="E35" s="55"/>
      <c r="F35" s="52"/>
      <c r="G35" s="16"/>
      <c r="H35" s="49"/>
      <c r="I35" s="85">
        <f t="shared" si="2"/>
        <v>0</v>
      </c>
      <c r="J35" s="89">
        <f t="shared" si="3"/>
        <v>0</v>
      </c>
      <c r="K35" s="107">
        <f t="shared" si="8"/>
        <v>0</v>
      </c>
      <c r="L35" s="84">
        <f t="shared" si="0"/>
        <v>0</v>
      </c>
      <c r="M35" s="59"/>
      <c r="N35" s="63"/>
      <c r="O35" s="125">
        <f t="shared" si="11"/>
        <v>0</v>
      </c>
      <c r="P35" s="73">
        <f t="shared" si="12"/>
        <v>0</v>
      </c>
      <c r="Q35" s="86">
        <f t="shared" si="13"/>
        <v>0</v>
      </c>
      <c r="R35" s="87">
        <f t="shared" si="9"/>
        <v>0</v>
      </c>
      <c r="S35" s="87">
        <f t="shared" si="4"/>
        <v>0</v>
      </c>
      <c r="T35" s="87">
        <f t="shared" si="5"/>
        <v>0</v>
      </c>
      <c r="U35" s="87">
        <f t="shared" si="6"/>
        <v>0</v>
      </c>
      <c r="V35" s="88">
        <f t="shared" si="7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57" t="s">
        <v>149</v>
      </c>
      <c r="AJ35" s="8" t="s">
        <v>150</v>
      </c>
    </row>
    <row r="36" spans="1:36" s="7" customFormat="1" ht="12.75" customHeight="1" thickBot="1">
      <c r="A36" s="194" t="s">
        <v>6</v>
      </c>
      <c r="B36" s="195"/>
      <c r="C36" s="36">
        <f aca="true" t="shared" si="14" ref="C36:L36">SUM(C8:C35)</f>
        <v>29</v>
      </c>
      <c r="D36" s="37">
        <f t="shared" si="14"/>
        <v>1</v>
      </c>
      <c r="E36" s="35">
        <f t="shared" si="14"/>
        <v>0</v>
      </c>
      <c r="F36" s="36">
        <f t="shared" si="14"/>
        <v>21</v>
      </c>
      <c r="G36" s="37">
        <f t="shared" si="14"/>
        <v>4</v>
      </c>
      <c r="H36" s="35">
        <f t="shared" si="14"/>
        <v>5</v>
      </c>
      <c r="I36" s="108">
        <f t="shared" si="14"/>
        <v>50</v>
      </c>
      <c r="J36" s="109">
        <f t="shared" si="14"/>
        <v>5</v>
      </c>
      <c r="K36" s="110">
        <f t="shared" si="14"/>
        <v>5</v>
      </c>
      <c r="L36" s="9">
        <f t="shared" si="14"/>
        <v>60</v>
      </c>
      <c r="M36" s="96">
        <f>COUNTIF(M8:M35,"EGZ")</f>
        <v>5</v>
      </c>
      <c r="N36" s="95">
        <f>COUNTIF(N8:N35,"EGZ")</f>
        <v>5</v>
      </c>
      <c r="O36" s="120">
        <f aca="true" t="shared" si="15" ref="O36:AH36">SUM(O8:O35)</f>
        <v>667</v>
      </c>
      <c r="P36" s="9">
        <f t="shared" si="15"/>
        <v>792</v>
      </c>
      <c r="Q36" s="95">
        <f t="shared" si="15"/>
        <v>372</v>
      </c>
      <c r="R36" s="96">
        <f t="shared" si="15"/>
        <v>75</v>
      </c>
      <c r="S36" s="96">
        <f t="shared" si="15"/>
        <v>220</v>
      </c>
      <c r="T36" s="96">
        <f t="shared" si="15"/>
        <v>0</v>
      </c>
      <c r="U36" s="96">
        <f t="shared" si="15"/>
        <v>0</v>
      </c>
      <c r="V36" s="97">
        <f t="shared" si="15"/>
        <v>125</v>
      </c>
      <c r="W36" s="97">
        <f t="shared" si="15"/>
        <v>217</v>
      </c>
      <c r="X36" s="97">
        <f t="shared" si="15"/>
        <v>65</v>
      </c>
      <c r="Y36" s="97">
        <f t="shared" si="15"/>
        <v>105</v>
      </c>
      <c r="Z36" s="97">
        <f t="shared" si="15"/>
        <v>0</v>
      </c>
      <c r="AA36" s="97">
        <f t="shared" si="15"/>
        <v>0</v>
      </c>
      <c r="AB36" s="97">
        <f t="shared" si="15"/>
        <v>0</v>
      </c>
      <c r="AC36" s="97">
        <f t="shared" si="15"/>
        <v>155</v>
      </c>
      <c r="AD36" s="97">
        <f t="shared" si="15"/>
        <v>10</v>
      </c>
      <c r="AE36" s="97">
        <f t="shared" si="15"/>
        <v>115</v>
      </c>
      <c r="AF36" s="97">
        <f t="shared" si="15"/>
        <v>0</v>
      </c>
      <c r="AG36" s="97">
        <f t="shared" si="15"/>
        <v>0</v>
      </c>
      <c r="AH36" s="97">
        <f t="shared" si="15"/>
        <v>125</v>
      </c>
      <c r="AI36" s="98"/>
      <c r="AJ36" s="99"/>
    </row>
    <row r="37" spans="1:36" s="7" customFormat="1" ht="12.75" customHeight="1" thickBot="1">
      <c r="A37" s="2"/>
      <c r="B37" s="9" t="s">
        <v>34</v>
      </c>
      <c r="C37" s="148">
        <f>SUM(C36:E36)</f>
        <v>30</v>
      </c>
      <c r="D37" s="149"/>
      <c r="E37" s="151"/>
      <c r="F37" s="148">
        <f>SUM(F36:H36)</f>
        <v>30</v>
      </c>
      <c r="G37" s="149"/>
      <c r="H37" s="149"/>
      <c r="I37" s="111"/>
      <c r="J37" s="240" t="s">
        <v>44</v>
      </c>
      <c r="K37" s="241"/>
      <c r="L37" s="242"/>
      <c r="M37" s="243" t="s">
        <v>45</v>
      </c>
      <c r="N37" s="244"/>
      <c r="O37" s="122"/>
      <c r="P37" s="28"/>
      <c r="Q37" s="219">
        <f>W37+AC37</f>
        <v>667</v>
      </c>
      <c r="R37" s="220"/>
      <c r="S37" s="220"/>
      <c r="T37" s="221"/>
      <c r="U37" s="217">
        <f>AA37+AG37</f>
        <v>125</v>
      </c>
      <c r="V37" s="225"/>
      <c r="W37" s="222">
        <f>SUM(W36:Z36)</f>
        <v>387</v>
      </c>
      <c r="X37" s="223"/>
      <c r="Y37" s="223"/>
      <c r="Z37" s="224"/>
      <c r="AA37" s="148">
        <f>SUM(AA36:AB36)</f>
        <v>0</v>
      </c>
      <c r="AB37" s="199"/>
      <c r="AC37" s="222">
        <f>SUM(AC36:AF36)</f>
        <v>280</v>
      </c>
      <c r="AD37" s="223"/>
      <c r="AE37" s="223"/>
      <c r="AF37" s="224"/>
      <c r="AG37" s="148">
        <f>SUM(AG36:AH36)</f>
        <v>125</v>
      </c>
      <c r="AH37" s="199"/>
      <c r="AI37" s="29"/>
      <c r="AJ37" s="30"/>
    </row>
    <row r="38" spans="1:36" s="7" customFormat="1" ht="12.75" customHeight="1" thickBot="1">
      <c r="A38" s="2"/>
      <c r="B38" s="105"/>
      <c r="C38" s="105"/>
      <c r="D38" s="105"/>
      <c r="E38" s="115"/>
      <c r="F38" s="105"/>
      <c r="G38" s="105"/>
      <c r="H38" s="105"/>
      <c r="I38" s="2"/>
      <c r="J38" s="232" t="s">
        <v>42</v>
      </c>
      <c r="K38" s="233"/>
      <c r="L38" s="233"/>
      <c r="M38" s="233"/>
      <c r="N38" s="234"/>
      <c r="O38" s="121"/>
      <c r="P38" s="28"/>
      <c r="Q38" s="217">
        <f>W38+AC38</f>
        <v>792</v>
      </c>
      <c r="R38" s="218"/>
      <c r="S38" s="218"/>
      <c r="T38" s="218"/>
      <c r="U38" s="218"/>
      <c r="V38" s="151"/>
      <c r="W38" s="148">
        <f>W37+AA37</f>
        <v>387</v>
      </c>
      <c r="X38" s="218"/>
      <c r="Y38" s="218"/>
      <c r="Z38" s="218"/>
      <c r="AA38" s="218"/>
      <c r="AB38" s="151"/>
      <c r="AC38" s="148">
        <f>AC37+AG37</f>
        <v>405</v>
      </c>
      <c r="AD38" s="149"/>
      <c r="AE38" s="149"/>
      <c r="AF38" s="149"/>
      <c r="AG38" s="149"/>
      <c r="AH38" s="199"/>
      <c r="AI38" s="29"/>
      <c r="AJ38" s="30"/>
    </row>
    <row r="39" spans="1:36" s="7" customFormat="1" ht="12.7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8"/>
      <c r="N39" s="28"/>
      <c r="O39" s="28"/>
      <c r="P39" s="28"/>
      <c r="Q39" s="33"/>
      <c r="R39" s="33"/>
      <c r="S39" s="33"/>
      <c r="T39" s="33"/>
      <c r="U39" s="33"/>
      <c r="V39" s="34"/>
      <c r="W39" s="3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9"/>
      <c r="AJ39" s="30"/>
    </row>
    <row r="40" spans="1:36" ht="12.75" customHeight="1">
      <c r="A40" s="246" t="s">
        <v>26</v>
      </c>
      <c r="B40" s="247"/>
      <c r="C40" s="215" t="s">
        <v>27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166"/>
      <c r="W40" s="45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1:36" ht="12.75">
      <c r="A41" s="245" t="s">
        <v>47</v>
      </c>
      <c r="B41" s="161"/>
      <c r="C41" s="161" t="s">
        <v>8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01" t="s">
        <v>29</v>
      </c>
      <c r="S41" s="38"/>
      <c r="T41" s="38"/>
      <c r="U41" s="38"/>
      <c r="V41" s="39"/>
      <c r="W41" s="45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 t="s">
        <v>143</v>
      </c>
      <c r="AJ41" s="46"/>
    </row>
    <row r="42" spans="1:36" ht="12.75">
      <c r="A42" s="160" t="s">
        <v>39</v>
      </c>
      <c r="B42" s="159"/>
      <c r="C42" s="161" t="s">
        <v>9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40" t="s">
        <v>16</v>
      </c>
      <c r="S42" s="38"/>
      <c r="T42" s="38"/>
      <c r="U42" s="39"/>
      <c r="V42" s="104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3.5" thickBot="1">
      <c r="A43" s="160"/>
      <c r="B43" s="159"/>
      <c r="C43" s="159" t="s">
        <v>12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02" t="s">
        <v>46</v>
      </c>
      <c r="S43" s="41"/>
      <c r="T43" s="41"/>
      <c r="U43" s="42"/>
      <c r="V43" s="103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3.5" thickBot="1">
      <c r="A44" s="235"/>
      <c r="B44" s="236"/>
      <c r="C44" s="237" t="s">
        <v>43</v>
      </c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9"/>
      <c r="R44" s="119"/>
      <c r="S44" s="117"/>
      <c r="T44" s="117"/>
      <c r="U44" s="117"/>
      <c r="V44" s="11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22" ht="12.75">
      <c r="A45" s="157" t="s">
        <v>22</v>
      </c>
      <c r="B45" s="158"/>
      <c r="C45" s="162" t="s">
        <v>20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4"/>
      <c r="N45" s="162" t="s">
        <v>21</v>
      </c>
      <c r="O45" s="163"/>
      <c r="P45" s="165"/>
      <c r="Q45" s="166"/>
      <c r="R45" s="118"/>
      <c r="V45" s="3"/>
    </row>
    <row r="46" spans="1:22" ht="12.75">
      <c r="A46" s="202" t="s">
        <v>17</v>
      </c>
      <c r="B46" s="203"/>
      <c r="C46" s="167">
        <v>15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9"/>
      <c r="N46" s="167">
        <v>15</v>
      </c>
      <c r="O46" s="168"/>
      <c r="P46" s="168"/>
      <c r="Q46" s="170"/>
      <c r="R46" s="4"/>
      <c r="V46" s="5"/>
    </row>
    <row r="47" spans="1:22" ht="12.75">
      <c r="A47" s="202" t="s">
        <v>18</v>
      </c>
      <c r="B47" s="203"/>
      <c r="C47" s="167">
        <v>15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9"/>
      <c r="N47" s="167">
        <v>15</v>
      </c>
      <c r="O47" s="168"/>
      <c r="P47" s="168"/>
      <c r="Q47" s="170"/>
      <c r="R47" s="4"/>
      <c r="V47" s="5"/>
    </row>
    <row r="48" spans="1:22" ht="13.5" thickBot="1">
      <c r="A48" s="200" t="s">
        <v>19</v>
      </c>
      <c r="B48" s="201"/>
      <c r="C48" s="171">
        <v>0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3"/>
      <c r="N48" s="171">
        <v>0</v>
      </c>
      <c r="O48" s="172"/>
      <c r="P48" s="172"/>
      <c r="Q48" s="204"/>
      <c r="R48" s="4"/>
      <c r="V48" s="5"/>
    </row>
    <row r="49" ht="12.75">
      <c r="V49" s="6"/>
    </row>
  </sheetData>
  <sheetProtection/>
  <mergeCells count="65">
    <mergeCell ref="B23:B24"/>
    <mergeCell ref="A23:A24"/>
    <mergeCell ref="N23:N24"/>
    <mergeCell ref="J38:N38"/>
    <mergeCell ref="A44:B44"/>
    <mergeCell ref="C44:Q44"/>
    <mergeCell ref="J37:L37"/>
    <mergeCell ref="M37:N37"/>
    <mergeCell ref="A41:B41"/>
    <mergeCell ref="A40:B40"/>
    <mergeCell ref="C40:V40"/>
    <mergeCell ref="AG37:AH37"/>
    <mergeCell ref="Q38:V38"/>
    <mergeCell ref="W38:AB38"/>
    <mergeCell ref="AC38:AH38"/>
    <mergeCell ref="Q37:T37"/>
    <mergeCell ref="W37:Z37"/>
    <mergeCell ref="AC37:AF37"/>
    <mergeCell ref="U37:V37"/>
    <mergeCell ref="AA37:AB37"/>
    <mergeCell ref="F6:H6"/>
    <mergeCell ref="AJ4:AJ7"/>
    <mergeCell ref="AI4:AI7"/>
    <mergeCell ref="AC6:AH6"/>
    <mergeCell ref="W4:AB5"/>
    <mergeCell ref="AC4:AH5"/>
    <mergeCell ref="K6:K7"/>
    <mergeCell ref="O4:O7"/>
    <mergeCell ref="A36:B36"/>
    <mergeCell ref="A4:A7"/>
    <mergeCell ref="C5:H5"/>
    <mergeCell ref="A48:B48"/>
    <mergeCell ref="A47:B47"/>
    <mergeCell ref="A46:B46"/>
    <mergeCell ref="C46:M46"/>
    <mergeCell ref="C41:Q41"/>
    <mergeCell ref="N48:Q48"/>
    <mergeCell ref="N47:Q47"/>
    <mergeCell ref="C47:M47"/>
    <mergeCell ref="N46:Q46"/>
    <mergeCell ref="C48:M48"/>
    <mergeCell ref="A3:AH3"/>
    <mergeCell ref="Q4:V6"/>
    <mergeCell ref="M4:N5"/>
    <mergeCell ref="P4:P7"/>
    <mergeCell ref="I6:I7"/>
    <mergeCell ref="J6:J7"/>
    <mergeCell ref="B4:B7"/>
    <mergeCell ref="A45:B45"/>
    <mergeCell ref="C43:Q43"/>
    <mergeCell ref="A43:B43"/>
    <mergeCell ref="A42:B42"/>
    <mergeCell ref="C42:Q42"/>
    <mergeCell ref="C45:M45"/>
    <mergeCell ref="N45:Q45"/>
    <mergeCell ref="A1:B1"/>
    <mergeCell ref="W6:AB6"/>
    <mergeCell ref="F37:H37"/>
    <mergeCell ref="M6:N6"/>
    <mergeCell ref="A2:AH2"/>
    <mergeCell ref="C37:E37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3"/>
  <sheetViews>
    <sheetView zoomScale="90" zoomScaleNormal="90" zoomScalePageLayoutView="0" workbookViewId="0" topLeftCell="A19">
      <selection activeCell="AJ29" sqref="AJ29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44" t="s">
        <v>40</v>
      </c>
      <c r="B1" s="144"/>
    </row>
    <row r="2" spans="1:36" ht="36.75" customHeight="1" thickBot="1">
      <c r="A2" s="150" t="s">
        <v>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69"/>
      <c r="AJ2" s="69"/>
    </row>
    <row r="3" spans="1:36" ht="43.5" customHeight="1" thickBot="1">
      <c r="A3" s="174" t="s">
        <v>146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70"/>
      <c r="AJ3" s="71"/>
    </row>
    <row r="4" spans="1:36" ht="14.25" customHeight="1" thickBot="1">
      <c r="A4" s="196" t="s">
        <v>23</v>
      </c>
      <c r="B4" s="191" t="s">
        <v>24</v>
      </c>
      <c r="C4" s="152" t="s">
        <v>7</v>
      </c>
      <c r="D4" s="153"/>
      <c r="E4" s="153"/>
      <c r="F4" s="153"/>
      <c r="G4" s="153"/>
      <c r="H4" s="153"/>
      <c r="I4" s="153"/>
      <c r="J4" s="153"/>
      <c r="K4" s="153"/>
      <c r="L4" s="154"/>
      <c r="M4" s="183" t="s">
        <v>10</v>
      </c>
      <c r="N4" s="184"/>
      <c r="O4" s="212" t="s">
        <v>49</v>
      </c>
      <c r="P4" s="187" t="s">
        <v>48</v>
      </c>
      <c r="Q4" s="152" t="s">
        <v>1</v>
      </c>
      <c r="R4" s="153"/>
      <c r="S4" s="153"/>
      <c r="T4" s="153"/>
      <c r="U4" s="153"/>
      <c r="V4" s="176"/>
      <c r="W4" s="152" t="s">
        <v>144</v>
      </c>
      <c r="X4" s="153"/>
      <c r="Y4" s="153"/>
      <c r="Z4" s="153"/>
      <c r="AA4" s="153"/>
      <c r="AB4" s="176"/>
      <c r="AC4" s="152" t="s">
        <v>145</v>
      </c>
      <c r="AD4" s="153"/>
      <c r="AE4" s="153"/>
      <c r="AF4" s="153"/>
      <c r="AG4" s="153"/>
      <c r="AH4" s="176"/>
      <c r="AI4" s="209" t="s">
        <v>31</v>
      </c>
      <c r="AJ4" s="205" t="s">
        <v>25</v>
      </c>
    </row>
    <row r="5" spans="1:36" ht="12.75" customHeight="1" thickBot="1">
      <c r="A5" s="197"/>
      <c r="B5" s="192"/>
      <c r="C5" s="148" t="s">
        <v>36</v>
      </c>
      <c r="D5" s="149"/>
      <c r="E5" s="149"/>
      <c r="F5" s="149"/>
      <c r="G5" s="149"/>
      <c r="H5" s="199"/>
      <c r="I5" s="148" t="s">
        <v>35</v>
      </c>
      <c r="J5" s="149"/>
      <c r="K5" s="149"/>
      <c r="L5" s="151"/>
      <c r="M5" s="185"/>
      <c r="N5" s="186"/>
      <c r="O5" s="213"/>
      <c r="P5" s="188"/>
      <c r="Q5" s="177"/>
      <c r="R5" s="178"/>
      <c r="S5" s="178"/>
      <c r="T5" s="178"/>
      <c r="U5" s="178"/>
      <c r="V5" s="179"/>
      <c r="W5" s="180"/>
      <c r="X5" s="181"/>
      <c r="Y5" s="181"/>
      <c r="Z5" s="181"/>
      <c r="AA5" s="181"/>
      <c r="AB5" s="182"/>
      <c r="AC5" s="180"/>
      <c r="AD5" s="181"/>
      <c r="AE5" s="181"/>
      <c r="AF5" s="181"/>
      <c r="AG5" s="181"/>
      <c r="AH5" s="182"/>
      <c r="AI5" s="210"/>
      <c r="AJ5" s="206"/>
    </row>
    <row r="6" spans="1:36" ht="12.75" customHeight="1" thickBot="1">
      <c r="A6" s="197"/>
      <c r="B6" s="192"/>
      <c r="C6" s="148" t="s">
        <v>108</v>
      </c>
      <c r="D6" s="149"/>
      <c r="E6" s="151"/>
      <c r="F6" s="148" t="s">
        <v>137</v>
      </c>
      <c r="G6" s="149"/>
      <c r="H6" s="199"/>
      <c r="I6" s="155" t="s">
        <v>37</v>
      </c>
      <c r="J6" s="155" t="s">
        <v>14</v>
      </c>
      <c r="K6" s="155" t="s">
        <v>15</v>
      </c>
      <c r="L6" s="155" t="s">
        <v>41</v>
      </c>
      <c r="M6" s="145" t="s">
        <v>13</v>
      </c>
      <c r="N6" s="146"/>
      <c r="O6" s="213"/>
      <c r="P6" s="188"/>
      <c r="Q6" s="180"/>
      <c r="R6" s="181"/>
      <c r="S6" s="181"/>
      <c r="T6" s="181"/>
      <c r="U6" s="181"/>
      <c r="V6" s="182"/>
      <c r="W6" s="145" t="s">
        <v>30</v>
      </c>
      <c r="X6" s="146"/>
      <c r="Y6" s="146"/>
      <c r="Z6" s="146"/>
      <c r="AA6" s="146"/>
      <c r="AB6" s="147"/>
      <c r="AC6" s="145" t="s">
        <v>30</v>
      </c>
      <c r="AD6" s="146"/>
      <c r="AE6" s="146"/>
      <c r="AF6" s="146"/>
      <c r="AG6" s="146"/>
      <c r="AH6" s="147"/>
      <c r="AI6" s="146"/>
      <c r="AJ6" s="207"/>
    </row>
    <row r="7" spans="1:36" ht="24.75" thickBot="1">
      <c r="A7" s="198"/>
      <c r="B7" s="193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0"/>
      <c r="J7" s="190"/>
      <c r="K7" s="190"/>
      <c r="L7" s="156"/>
      <c r="M7" s="36" t="s">
        <v>108</v>
      </c>
      <c r="N7" s="75" t="s">
        <v>137</v>
      </c>
      <c r="O7" s="214"/>
      <c r="P7" s="189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11"/>
      <c r="AJ7" s="208"/>
    </row>
    <row r="8" spans="1:36" ht="12.75">
      <c r="A8" s="11">
        <v>1</v>
      </c>
      <c r="B8" s="10" t="s">
        <v>51</v>
      </c>
      <c r="C8" s="12">
        <v>3</v>
      </c>
      <c r="D8" s="13"/>
      <c r="E8" s="15"/>
      <c r="F8" s="12"/>
      <c r="G8" s="23"/>
      <c r="H8" s="14"/>
      <c r="I8" s="78">
        <f aca="true" t="shared" si="0" ref="I8:I29">C8+F8</f>
        <v>3</v>
      </c>
      <c r="J8" s="83">
        <f aca="true" t="shared" si="1" ref="J8:J29">D8+G8</f>
        <v>0</v>
      </c>
      <c r="K8" s="79">
        <f aca="true" t="shared" si="2" ref="K8:K29">E8+H8</f>
        <v>0</v>
      </c>
      <c r="L8" s="11">
        <f aca="true" t="shared" si="3" ref="L8:L29">SUM(I8:K8)</f>
        <v>3</v>
      </c>
      <c r="M8" s="47" t="s">
        <v>56</v>
      </c>
      <c r="N8" s="44"/>
      <c r="O8" s="124">
        <f aca="true" t="shared" si="4" ref="O8:O29">SUM(Q8:T8)</f>
        <v>40</v>
      </c>
      <c r="P8" s="72">
        <f aca="true" t="shared" si="5" ref="P8:P29">SUM(Q8:V8)</f>
        <v>40</v>
      </c>
      <c r="Q8" s="80">
        <f aca="true" t="shared" si="6" ref="Q8:Q29">W8+AC8</f>
        <v>0</v>
      </c>
      <c r="R8" s="81">
        <f aca="true" t="shared" si="7" ref="R8:R29">X8+AD8</f>
        <v>0</v>
      </c>
      <c r="S8" s="81">
        <f aca="true" t="shared" si="8" ref="S8:S29">Y8+AE8</f>
        <v>40</v>
      </c>
      <c r="T8" s="81">
        <f aca="true" t="shared" si="9" ref="T8:T29">Z8+AF8</f>
        <v>0</v>
      </c>
      <c r="U8" s="81">
        <f aca="true" t="shared" si="10" ref="U8:U29">AA8+AG8</f>
        <v>0</v>
      </c>
      <c r="V8" s="82">
        <f aca="true" t="shared" si="11" ref="V8:V29">AB8+AH8</f>
        <v>0</v>
      </c>
      <c r="W8" s="12"/>
      <c r="X8" s="13"/>
      <c r="Y8" s="13">
        <v>40</v>
      </c>
      <c r="Z8" s="13"/>
      <c r="AA8" s="13"/>
      <c r="AB8" s="14"/>
      <c r="AC8" s="12"/>
      <c r="AD8" s="15"/>
      <c r="AE8" s="15"/>
      <c r="AF8" s="15"/>
      <c r="AG8" s="13"/>
      <c r="AH8" s="14"/>
      <c r="AI8" s="51" t="s">
        <v>53</v>
      </c>
      <c r="AJ8" s="10" t="s">
        <v>54</v>
      </c>
    </row>
    <row r="9" spans="1:36" ht="24">
      <c r="A9" s="84">
        <v>2</v>
      </c>
      <c r="B9" s="129" t="s">
        <v>118</v>
      </c>
      <c r="C9" s="52">
        <v>2</v>
      </c>
      <c r="D9" s="54">
        <v>1</v>
      </c>
      <c r="E9" s="55">
        <v>1</v>
      </c>
      <c r="F9" s="52"/>
      <c r="G9" s="16"/>
      <c r="H9" s="49"/>
      <c r="I9" s="85">
        <f t="shared" si="0"/>
        <v>2</v>
      </c>
      <c r="J9" s="89">
        <f t="shared" si="1"/>
        <v>1</v>
      </c>
      <c r="K9" s="107">
        <f t="shared" si="2"/>
        <v>1</v>
      </c>
      <c r="L9" s="84">
        <f t="shared" si="3"/>
        <v>4</v>
      </c>
      <c r="M9" s="59" t="s">
        <v>56</v>
      </c>
      <c r="N9" s="53"/>
      <c r="O9" s="125">
        <f t="shared" si="4"/>
        <v>40</v>
      </c>
      <c r="P9" s="136">
        <f t="shared" si="5"/>
        <v>50</v>
      </c>
      <c r="Q9" s="86">
        <f t="shared" si="6"/>
        <v>0</v>
      </c>
      <c r="R9" s="87">
        <f t="shared" si="7"/>
        <v>0</v>
      </c>
      <c r="S9" s="87">
        <f t="shared" si="8"/>
        <v>20</v>
      </c>
      <c r="T9" s="87">
        <f t="shared" si="9"/>
        <v>20</v>
      </c>
      <c r="U9" s="87">
        <f t="shared" si="10"/>
        <v>0</v>
      </c>
      <c r="V9" s="139">
        <f t="shared" si="11"/>
        <v>10</v>
      </c>
      <c r="W9" s="52"/>
      <c r="X9" s="54"/>
      <c r="Y9" s="54">
        <v>20</v>
      </c>
      <c r="Z9" s="54">
        <v>20</v>
      </c>
      <c r="AA9" s="54"/>
      <c r="AB9" s="142">
        <v>10</v>
      </c>
      <c r="AC9" s="52"/>
      <c r="AD9" s="54"/>
      <c r="AE9" s="55"/>
      <c r="AF9" s="55"/>
      <c r="AG9" s="54"/>
      <c r="AH9" s="49"/>
      <c r="AI9" s="56" t="s">
        <v>109</v>
      </c>
      <c r="AJ9" s="8" t="s">
        <v>75</v>
      </c>
    </row>
    <row r="10" spans="1:36" ht="24">
      <c r="A10" s="84">
        <v>3</v>
      </c>
      <c r="B10" s="128" t="s">
        <v>110</v>
      </c>
      <c r="C10" s="52"/>
      <c r="D10" s="54"/>
      <c r="E10" s="55"/>
      <c r="F10" s="52">
        <v>1.5</v>
      </c>
      <c r="G10" s="16"/>
      <c r="H10" s="49"/>
      <c r="I10" s="85">
        <f t="shared" si="0"/>
        <v>1.5</v>
      </c>
      <c r="J10" s="89">
        <f t="shared" si="1"/>
        <v>0</v>
      </c>
      <c r="K10" s="107">
        <f t="shared" si="2"/>
        <v>0</v>
      </c>
      <c r="L10" s="84">
        <f t="shared" si="3"/>
        <v>1.5</v>
      </c>
      <c r="M10" s="61"/>
      <c r="N10" s="123" t="s">
        <v>52</v>
      </c>
      <c r="O10" s="125">
        <f t="shared" si="4"/>
        <v>15</v>
      </c>
      <c r="P10" s="73">
        <f t="shared" si="5"/>
        <v>15</v>
      </c>
      <c r="Q10" s="86">
        <f t="shared" si="6"/>
        <v>15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>
        <v>15</v>
      </c>
      <c r="AD10" s="55"/>
      <c r="AE10" s="55"/>
      <c r="AF10" s="55"/>
      <c r="AG10" s="54"/>
      <c r="AH10" s="55"/>
      <c r="AI10" s="48" t="s">
        <v>111</v>
      </c>
      <c r="AJ10" s="8" t="s">
        <v>112</v>
      </c>
    </row>
    <row r="11" spans="1:36" ht="24">
      <c r="A11" s="84">
        <v>4</v>
      </c>
      <c r="B11" s="128" t="s">
        <v>113</v>
      </c>
      <c r="C11" s="52">
        <v>1.5</v>
      </c>
      <c r="D11" s="54"/>
      <c r="E11" s="55"/>
      <c r="F11" s="52"/>
      <c r="G11" s="16"/>
      <c r="H11" s="49"/>
      <c r="I11" s="85">
        <f t="shared" si="0"/>
        <v>1.5</v>
      </c>
      <c r="J11" s="89">
        <f t="shared" si="1"/>
        <v>0</v>
      </c>
      <c r="K11" s="107">
        <f t="shared" si="2"/>
        <v>0</v>
      </c>
      <c r="L11" s="84">
        <f t="shared" si="3"/>
        <v>1.5</v>
      </c>
      <c r="M11" s="61" t="s">
        <v>52</v>
      </c>
      <c r="N11" s="53"/>
      <c r="O11" s="125">
        <f t="shared" si="4"/>
        <v>20</v>
      </c>
      <c r="P11" s="73">
        <f t="shared" si="5"/>
        <v>20</v>
      </c>
      <c r="Q11" s="86">
        <f t="shared" si="6"/>
        <v>20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>
        <v>20</v>
      </c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 t="s">
        <v>114</v>
      </c>
      <c r="AJ11" s="8" t="s">
        <v>115</v>
      </c>
    </row>
    <row r="12" spans="1:36" ht="24">
      <c r="A12" s="84">
        <v>5</v>
      </c>
      <c r="B12" s="128" t="s">
        <v>116</v>
      </c>
      <c r="C12" s="52"/>
      <c r="D12" s="54"/>
      <c r="E12" s="55"/>
      <c r="F12" s="52">
        <v>2</v>
      </c>
      <c r="G12" s="16">
        <v>1</v>
      </c>
      <c r="H12" s="49"/>
      <c r="I12" s="85">
        <f t="shared" si="0"/>
        <v>2</v>
      </c>
      <c r="J12" s="89">
        <f t="shared" si="1"/>
        <v>1</v>
      </c>
      <c r="K12" s="107">
        <f t="shared" si="2"/>
        <v>0</v>
      </c>
      <c r="L12" s="84">
        <f t="shared" si="3"/>
        <v>3</v>
      </c>
      <c r="M12" s="61"/>
      <c r="N12" s="53" t="s">
        <v>56</v>
      </c>
      <c r="O12" s="125">
        <f t="shared" si="4"/>
        <v>50</v>
      </c>
      <c r="P12" s="73">
        <f t="shared" si="5"/>
        <v>50</v>
      </c>
      <c r="Q12" s="86">
        <f t="shared" si="6"/>
        <v>20</v>
      </c>
      <c r="R12" s="87">
        <f t="shared" si="7"/>
        <v>0</v>
      </c>
      <c r="S12" s="87">
        <f t="shared" si="8"/>
        <v>10</v>
      </c>
      <c r="T12" s="87">
        <f t="shared" si="9"/>
        <v>20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>
        <v>20</v>
      </c>
      <c r="AD12" s="54"/>
      <c r="AE12" s="55">
        <v>10</v>
      </c>
      <c r="AF12" s="55">
        <v>20</v>
      </c>
      <c r="AG12" s="54"/>
      <c r="AH12" s="55"/>
      <c r="AI12" s="8" t="s">
        <v>77</v>
      </c>
      <c r="AJ12" s="32" t="s">
        <v>75</v>
      </c>
    </row>
    <row r="13" spans="1:36" ht="12.75">
      <c r="A13" s="84">
        <v>6</v>
      </c>
      <c r="B13" s="128" t="s">
        <v>117</v>
      </c>
      <c r="C13" s="52">
        <v>1</v>
      </c>
      <c r="D13" s="54"/>
      <c r="E13" s="55"/>
      <c r="F13" s="52"/>
      <c r="G13" s="16"/>
      <c r="H13" s="49"/>
      <c r="I13" s="85">
        <f t="shared" si="0"/>
        <v>1</v>
      </c>
      <c r="J13" s="89">
        <f t="shared" si="1"/>
        <v>0</v>
      </c>
      <c r="K13" s="107">
        <f t="shared" si="2"/>
        <v>0</v>
      </c>
      <c r="L13" s="84">
        <f t="shared" si="3"/>
        <v>1</v>
      </c>
      <c r="M13" s="61" t="s">
        <v>52</v>
      </c>
      <c r="N13" s="53"/>
      <c r="O13" s="125">
        <f t="shared" si="4"/>
        <v>15</v>
      </c>
      <c r="P13" s="73">
        <f t="shared" si="5"/>
        <v>15</v>
      </c>
      <c r="Q13" s="86">
        <f t="shared" si="6"/>
        <v>15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>
        <v>15</v>
      </c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 t="s">
        <v>60</v>
      </c>
      <c r="AJ13" s="32" t="s">
        <v>61</v>
      </c>
    </row>
    <row r="14" spans="1:36" ht="24">
      <c r="A14" s="84">
        <v>7</v>
      </c>
      <c r="B14" s="128" t="s">
        <v>119</v>
      </c>
      <c r="C14" s="17"/>
      <c r="D14" s="54"/>
      <c r="E14" s="55"/>
      <c r="F14" s="52">
        <v>3</v>
      </c>
      <c r="G14" s="16"/>
      <c r="H14" s="55">
        <v>1</v>
      </c>
      <c r="I14" s="85">
        <f t="shared" si="0"/>
        <v>3</v>
      </c>
      <c r="J14" s="89">
        <f t="shared" si="1"/>
        <v>0</v>
      </c>
      <c r="K14" s="107">
        <f t="shared" si="2"/>
        <v>1</v>
      </c>
      <c r="L14" s="84">
        <f t="shared" si="3"/>
        <v>4</v>
      </c>
      <c r="M14" s="59"/>
      <c r="N14" s="53" t="s">
        <v>52</v>
      </c>
      <c r="O14" s="125">
        <f t="shared" si="4"/>
        <v>30</v>
      </c>
      <c r="P14" s="73">
        <f t="shared" si="5"/>
        <v>45</v>
      </c>
      <c r="Q14" s="86">
        <f t="shared" si="6"/>
        <v>10</v>
      </c>
      <c r="R14" s="87">
        <f t="shared" si="7"/>
        <v>0</v>
      </c>
      <c r="S14" s="87">
        <f t="shared" si="8"/>
        <v>20</v>
      </c>
      <c r="T14" s="87">
        <f t="shared" si="9"/>
        <v>0</v>
      </c>
      <c r="U14" s="87">
        <f t="shared" si="10"/>
        <v>0</v>
      </c>
      <c r="V14" s="139">
        <f t="shared" si="11"/>
        <v>15</v>
      </c>
      <c r="W14" s="52"/>
      <c r="X14" s="54"/>
      <c r="Y14" s="54"/>
      <c r="Z14" s="54"/>
      <c r="AA14" s="54"/>
      <c r="AB14" s="49"/>
      <c r="AC14" s="52">
        <v>10</v>
      </c>
      <c r="AD14" s="54"/>
      <c r="AE14" s="55">
        <v>20</v>
      </c>
      <c r="AF14" s="55"/>
      <c r="AG14" s="54"/>
      <c r="AH14" s="141">
        <v>15</v>
      </c>
      <c r="AI14" s="8" t="s">
        <v>77</v>
      </c>
      <c r="AJ14" s="8" t="s">
        <v>75</v>
      </c>
    </row>
    <row r="15" spans="1:36" ht="24">
      <c r="A15" s="84">
        <v>8</v>
      </c>
      <c r="B15" s="128" t="s">
        <v>120</v>
      </c>
      <c r="C15" s="17"/>
      <c r="D15" s="54"/>
      <c r="E15" s="55"/>
      <c r="F15" s="52">
        <v>2</v>
      </c>
      <c r="G15" s="16"/>
      <c r="H15" s="55"/>
      <c r="I15" s="85">
        <f t="shared" si="0"/>
        <v>2</v>
      </c>
      <c r="J15" s="89">
        <f t="shared" si="1"/>
        <v>0</v>
      </c>
      <c r="K15" s="107">
        <f t="shared" si="2"/>
        <v>0</v>
      </c>
      <c r="L15" s="84">
        <f t="shared" si="3"/>
        <v>2</v>
      </c>
      <c r="M15" s="59"/>
      <c r="N15" s="53" t="s">
        <v>52</v>
      </c>
      <c r="O15" s="125">
        <f t="shared" si="4"/>
        <v>20</v>
      </c>
      <c r="P15" s="73">
        <f t="shared" si="5"/>
        <v>20</v>
      </c>
      <c r="Q15" s="86">
        <f t="shared" si="6"/>
        <v>10</v>
      </c>
      <c r="R15" s="87">
        <f t="shared" si="7"/>
        <v>0</v>
      </c>
      <c r="S15" s="87">
        <f t="shared" si="8"/>
        <v>10</v>
      </c>
      <c r="T15" s="87">
        <f t="shared" si="9"/>
        <v>0</v>
      </c>
      <c r="U15" s="87">
        <f t="shared" si="10"/>
        <v>0</v>
      </c>
      <c r="V15" s="88">
        <f t="shared" si="11"/>
        <v>0</v>
      </c>
      <c r="W15" s="52"/>
      <c r="X15" s="54"/>
      <c r="Y15" s="54"/>
      <c r="Z15" s="54"/>
      <c r="AA15" s="54"/>
      <c r="AB15" s="49"/>
      <c r="AC15" s="52">
        <v>10</v>
      </c>
      <c r="AD15" s="17"/>
      <c r="AE15" s="54">
        <v>10</v>
      </c>
      <c r="AF15" s="54"/>
      <c r="AG15" s="54"/>
      <c r="AH15" s="55"/>
      <c r="AI15" s="8" t="s">
        <v>77</v>
      </c>
      <c r="AJ15" s="8" t="s">
        <v>75</v>
      </c>
    </row>
    <row r="16" spans="1:36" ht="24">
      <c r="A16" s="84">
        <v>9</v>
      </c>
      <c r="B16" s="128" t="s">
        <v>121</v>
      </c>
      <c r="C16" s="17"/>
      <c r="D16" s="54"/>
      <c r="E16" s="55"/>
      <c r="F16" s="52">
        <v>2</v>
      </c>
      <c r="G16" s="16"/>
      <c r="H16" s="55">
        <v>1</v>
      </c>
      <c r="I16" s="85">
        <f t="shared" si="0"/>
        <v>2</v>
      </c>
      <c r="J16" s="89">
        <f t="shared" si="1"/>
        <v>0</v>
      </c>
      <c r="K16" s="107">
        <f t="shared" si="2"/>
        <v>1</v>
      </c>
      <c r="L16" s="84">
        <f t="shared" si="3"/>
        <v>3</v>
      </c>
      <c r="M16" s="59"/>
      <c r="N16" s="53" t="s">
        <v>52</v>
      </c>
      <c r="O16" s="125">
        <f t="shared" si="4"/>
        <v>20</v>
      </c>
      <c r="P16" s="73">
        <f t="shared" si="5"/>
        <v>30</v>
      </c>
      <c r="Q16" s="86">
        <f t="shared" si="6"/>
        <v>10</v>
      </c>
      <c r="R16" s="87">
        <f t="shared" si="7"/>
        <v>0</v>
      </c>
      <c r="S16" s="87">
        <f t="shared" si="8"/>
        <v>10</v>
      </c>
      <c r="T16" s="87">
        <f t="shared" si="9"/>
        <v>0</v>
      </c>
      <c r="U16" s="87">
        <f t="shared" si="10"/>
        <v>0</v>
      </c>
      <c r="V16" s="139">
        <f t="shared" si="11"/>
        <v>10</v>
      </c>
      <c r="W16" s="52"/>
      <c r="X16" s="54"/>
      <c r="Y16" s="54"/>
      <c r="Z16" s="54"/>
      <c r="AA16" s="54"/>
      <c r="AB16" s="49"/>
      <c r="AC16" s="52">
        <v>10</v>
      </c>
      <c r="AD16" s="17"/>
      <c r="AE16" s="54">
        <v>10</v>
      </c>
      <c r="AF16" s="54"/>
      <c r="AG16" s="54"/>
      <c r="AH16" s="141">
        <v>10</v>
      </c>
      <c r="AI16" s="8" t="s">
        <v>77</v>
      </c>
      <c r="AJ16" s="8" t="s">
        <v>75</v>
      </c>
    </row>
    <row r="17" spans="1:36" ht="24">
      <c r="A17" s="84">
        <v>10</v>
      </c>
      <c r="B17" s="128" t="s">
        <v>122</v>
      </c>
      <c r="C17" s="17"/>
      <c r="D17" s="54"/>
      <c r="E17" s="55"/>
      <c r="F17" s="52">
        <v>2</v>
      </c>
      <c r="G17" s="16"/>
      <c r="H17" s="55"/>
      <c r="I17" s="85">
        <f t="shared" si="0"/>
        <v>2</v>
      </c>
      <c r="J17" s="89">
        <f t="shared" si="1"/>
        <v>0</v>
      </c>
      <c r="K17" s="107">
        <f t="shared" si="2"/>
        <v>0</v>
      </c>
      <c r="L17" s="84">
        <f t="shared" si="3"/>
        <v>2</v>
      </c>
      <c r="M17" s="59"/>
      <c r="N17" s="53" t="s">
        <v>52</v>
      </c>
      <c r="O17" s="125">
        <f t="shared" si="4"/>
        <v>20</v>
      </c>
      <c r="P17" s="73">
        <f t="shared" si="5"/>
        <v>20</v>
      </c>
      <c r="Q17" s="86">
        <f t="shared" si="6"/>
        <v>10</v>
      </c>
      <c r="R17" s="87">
        <f t="shared" si="7"/>
        <v>0</v>
      </c>
      <c r="S17" s="87">
        <f t="shared" si="8"/>
        <v>10</v>
      </c>
      <c r="T17" s="87">
        <f t="shared" si="9"/>
        <v>0</v>
      </c>
      <c r="U17" s="87">
        <f t="shared" si="10"/>
        <v>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>
        <v>10</v>
      </c>
      <c r="AD17" s="17"/>
      <c r="AE17" s="54">
        <v>10</v>
      </c>
      <c r="AF17" s="54"/>
      <c r="AG17" s="54"/>
      <c r="AH17" s="55"/>
      <c r="AI17" s="8" t="s">
        <v>77</v>
      </c>
      <c r="AJ17" s="8" t="s">
        <v>75</v>
      </c>
    </row>
    <row r="18" spans="1:36" ht="24">
      <c r="A18" s="84">
        <v>11</v>
      </c>
      <c r="B18" s="129" t="s">
        <v>141</v>
      </c>
      <c r="C18" s="17"/>
      <c r="D18" s="54"/>
      <c r="E18" s="55"/>
      <c r="F18" s="52">
        <v>3</v>
      </c>
      <c r="G18" s="16"/>
      <c r="H18" s="55"/>
      <c r="I18" s="85">
        <f t="shared" si="0"/>
        <v>3</v>
      </c>
      <c r="J18" s="89">
        <f t="shared" si="1"/>
        <v>0</v>
      </c>
      <c r="K18" s="107">
        <f t="shared" si="2"/>
        <v>0</v>
      </c>
      <c r="L18" s="84">
        <f t="shared" si="3"/>
        <v>3</v>
      </c>
      <c r="M18" s="59"/>
      <c r="N18" s="53" t="s">
        <v>52</v>
      </c>
      <c r="O18" s="125">
        <f t="shared" si="4"/>
        <v>30</v>
      </c>
      <c r="P18" s="136">
        <f t="shared" si="5"/>
        <v>30</v>
      </c>
      <c r="Q18" s="86">
        <f t="shared" si="6"/>
        <v>20</v>
      </c>
      <c r="R18" s="87">
        <f t="shared" si="7"/>
        <v>0</v>
      </c>
      <c r="S18" s="87">
        <f t="shared" si="8"/>
        <v>10</v>
      </c>
      <c r="T18" s="87">
        <f t="shared" si="9"/>
        <v>0</v>
      </c>
      <c r="U18" s="87">
        <f t="shared" si="10"/>
        <v>0</v>
      </c>
      <c r="V18" s="88">
        <f t="shared" si="11"/>
        <v>0</v>
      </c>
      <c r="W18" s="52"/>
      <c r="X18" s="54"/>
      <c r="Y18" s="54"/>
      <c r="Z18" s="54"/>
      <c r="AA18" s="54"/>
      <c r="AB18" s="49"/>
      <c r="AC18" s="52">
        <v>20</v>
      </c>
      <c r="AD18" s="17"/>
      <c r="AE18" s="54">
        <v>10</v>
      </c>
      <c r="AF18" s="54"/>
      <c r="AG18" s="54"/>
      <c r="AH18" s="55"/>
      <c r="AI18" s="8" t="s">
        <v>77</v>
      </c>
      <c r="AJ18" s="8" t="s">
        <v>75</v>
      </c>
    </row>
    <row r="19" spans="1:36" ht="24">
      <c r="A19" s="84">
        <v>12</v>
      </c>
      <c r="B19" s="128" t="s">
        <v>123</v>
      </c>
      <c r="C19" s="17">
        <v>2</v>
      </c>
      <c r="D19" s="54"/>
      <c r="E19" s="55"/>
      <c r="F19" s="52"/>
      <c r="G19" s="16"/>
      <c r="H19" s="55"/>
      <c r="I19" s="85">
        <f t="shared" si="0"/>
        <v>2</v>
      </c>
      <c r="J19" s="89">
        <f t="shared" si="1"/>
        <v>0</v>
      </c>
      <c r="K19" s="107">
        <f t="shared" si="2"/>
        <v>0</v>
      </c>
      <c r="L19" s="84">
        <f t="shared" si="3"/>
        <v>2</v>
      </c>
      <c r="M19" s="248" t="s">
        <v>56</v>
      </c>
      <c r="N19" s="53"/>
      <c r="O19" s="125">
        <f t="shared" si="4"/>
        <v>20</v>
      </c>
      <c r="P19" s="73">
        <f t="shared" si="5"/>
        <v>20</v>
      </c>
      <c r="Q19" s="86">
        <f t="shared" si="6"/>
        <v>15</v>
      </c>
      <c r="R19" s="87">
        <f t="shared" si="7"/>
        <v>0</v>
      </c>
      <c r="S19" s="87">
        <f t="shared" si="8"/>
        <v>5</v>
      </c>
      <c r="T19" s="87">
        <f t="shared" si="9"/>
        <v>0</v>
      </c>
      <c r="U19" s="87">
        <f t="shared" si="10"/>
        <v>0</v>
      </c>
      <c r="V19" s="88">
        <f t="shared" si="11"/>
        <v>0</v>
      </c>
      <c r="W19" s="52">
        <v>15</v>
      </c>
      <c r="X19" s="54"/>
      <c r="Y19" s="54">
        <v>5</v>
      </c>
      <c r="Z19" s="54"/>
      <c r="AA19" s="54"/>
      <c r="AB19" s="49"/>
      <c r="AC19" s="52"/>
      <c r="AD19" s="17"/>
      <c r="AE19" s="54"/>
      <c r="AF19" s="54"/>
      <c r="AG19" s="54"/>
      <c r="AH19" s="55"/>
      <c r="AI19" s="8" t="s">
        <v>124</v>
      </c>
      <c r="AJ19" s="57" t="s">
        <v>125</v>
      </c>
    </row>
    <row r="20" spans="1:36" ht="24">
      <c r="A20" s="84">
        <v>13</v>
      </c>
      <c r="B20" s="128" t="s">
        <v>126</v>
      </c>
      <c r="C20" s="17">
        <v>2</v>
      </c>
      <c r="D20" s="54"/>
      <c r="E20" s="55"/>
      <c r="F20" s="52"/>
      <c r="G20" s="16"/>
      <c r="H20" s="55"/>
      <c r="I20" s="85">
        <f t="shared" si="0"/>
        <v>2</v>
      </c>
      <c r="J20" s="89">
        <f t="shared" si="1"/>
        <v>0</v>
      </c>
      <c r="K20" s="107">
        <f t="shared" si="2"/>
        <v>0</v>
      </c>
      <c r="L20" s="84">
        <f t="shared" si="3"/>
        <v>2</v>
      </c>
      <c r="M20" s="249"/>
      <c r="N20" s="53"/>
      <c r="O20" s="125">
        <f t="shared" si="4"/>
        <v>25</v>
      </c>
      <c r="P20" s="73">
        <f t="shared" si="5"/>
        <v>25</v>
      </c>
      <c r="Q20" s="86">
        <f t="shared" si="6"/>
        <v>5</v>
      </c>
      <c r="R20" s="87">
        <f t="shared" si="7"/>
        <v>0</v>
      </c>
      <c r="S20" s="87">
        <f t="shared" si="8"/>
        <v>20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>
        <v>5</v>
      </c>
      <c r="X20" s="54"/>
      <c r="Y20" s="54">
        <v>20</v>
      </c>
      <c r="Z20" s="54"/>
      <c r="AA20" s="54"/>
      <c r="AB20" s="49"/>
      <c r="AC20" s="52"/>
      <c r="AD20" s="17"/>
      <c r="AE20" s="17"/>
      <c r="AF20" s="17"/>
      <c r="AG20" s="54"/>
      <c r="AH20" s="55"/>
      <c r="AI20" s="8" t="s">
        <v>124</v>
      </c>
      <c r="AJ20" s="8" t="s">
        <v>125</v>
      </c>
    </row>
    <row r="21" spans="1:36" ht="24">
      <c r="A21" s="84">
        <v>14</v>
      </c>
      <c r="B21" s="132" t="s">
        <v>127</v>
      </c>
      <c r="C21" s="17">
        <v>4</v>
      </c>
      <c r="D21" s="54"/>
      <c r="E21" s="55"/>
      <c r="F21" s="52"/>
      <c r="G21" s="54"/>
      <c r="H21" s="55"/>
      <c r="I21" s="85">
        <f t="shared" si="0"/>
        <v>4</v>
      </c>
      <c r="J21" s="89">
        <f t="shared" si="1"/>
        <v>0</v>
      </c>
      <c r="K21" s="107">
        <f t="shared" si="2"/>
        <v>0</v>
      </c>
      <c r="L21" s="84">
        <f t="shared" si="3"/>
        <v>4</v>
      </c>
      <c r="M21" s="59" t="s">
        <v>56</v>
      </c>
      <c r="N21" s="53"/>
      <c r="O21" s="125">
        <f t="shared" si="4"/>
        <v>60</v>
      </c>
      <c r="P21" s="73">
        <f t="shared" si="5"/>
        <v>60</v>
      </c>
      <c r="Q21" s="137">
        <f t="shared" si="6"/>
        <v>40</v>
      </c>
      <c r="R21" s="87">
        <f t="shared" si="7"/>
        <v>0</v>
      </c>
      <c r="S21" s="87">
        <f t="shared" si="8"/>
        <v>20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>
        <v>40</v>
      </c>
      <c r="X21" s="17"/>
      <c r="Y21" s="17">
        <v>20</v>
      </c>
      <c r="Z21" s="17"/>
      <c r="AA21" s="54"/>
      <c r="AB21" s="49"/>
      <c r="AC21" s="52"/>
      <c r="AD21" s="17"/>
      <c r="AE21" s="17"/>
      <c r="AF21" s="17"/>
      <c r="AG21" s="54"/>
      <c r="AH21" s="55"/>
      <c r="AI21" s="8" t="s">
        <v>124</v>
      </c>
      <c r="AJ21" s="58" t="s">
        <v>125</v>
      </c>
    </row>
    <row r="22" spans="1:36" ht="24">
      <c r="A22" s="84">
        <v>15</v>
      </c>
      <c r="B22" s="8" t="s">
        <v>128</v>
      </c>
      <c r="C22" s="17">
        <v>1</v>
      </c>
      <c r="D22" s="54"/>
      <c r="E22" s="55"/>
      <c r="F22" s="52"/>
      <c r="G22" s="54"/>
      <c r="H22" s="55"/>
      <c r="I22" s="85">
        <f t="shared" si="0"/>
        <v>1</v>
      </c>
      <c r="J22" s="89">
        <f t="shared" si="1"/>
        <v>0</v>
      </c>
      <c r="K22" s="107">
        <f t="shared" si="2"/>
        <v>0</v>
      </c>
      <c r="L22" s="84">
        <f t="shared" si="3"/>
        <v>1</v>
      </c>
      <c r="M22" s="59" t="s">
        <v>52</v>
      </c>
      <c r="N22" s="53"/>
      <c r="O22" s="125">
        <f t="shared" si="4"/>
        <v>15</v>
      </c>
      <c r="P22" s="73">
        <f t="shared" si="5"/>
        <v>15</v>
      </c>
      <c r="Q22" s="86">
        <f t="shared" si="6"/>
        <v>15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>
        <v>15</v>
      </c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 t="s">
        <v>129</v>
      </c>
      <c r="AJ22" s="8" t="s">
        <v>130</v>
      </c>
    </row>
    <row r="23" spans="1:36" ht="27" customHeight="1">
      <c r="A23" s="84">
        <v>16</v>
      </c>
      <c r="B23" s="8" t="s">
        <v>131</v>
      </c>
      <c r="C23" s="52">
        <v>10</v>
      </c>
      <c r="D23" s="54"/>
      <c r="E23" s="55"/>
      <c r="F23" s="52">
        <v>10</v>
      </c>
      <c r="G23" s="16"/>
      <c r="H23" s="49"/>
      <c r="I23" s="85">
        <f t="shared" si="0"/>
        <v>20</v>
      </c>
      <c r="J23" s="89">
        <f t="shared" si="1"/>
        <v>0</v>
      </c>
      <c r="K23" s="107">
        <f t="shared" si="2"/>
        <v>0</v>
      </c>
      <c r="L23" s="84">
        <f t="shared" si="3"/>
        <v>20</v>
      </c>
      <c r="M23" s="59" t="s">
        <v>52</v>
      </c>
      <c r="N23" s="53" t="s">
        <v>56</v>
      </c>
      <c r="O23" s="125">
        <f t="shared" si="4"/>
        <v>25</v>
      </c>
      <c r="P23" s="73">
        <f t="shared" si="5"/>
        <v>25</v>
      </c>
      <c r="Q23" s="86">
        <f t="shared" si="6"/>
        <v>0</v>
      </c>
      <c r="R23" s="87">
        <f t="shared" si="7"/>
        <v>25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>
        <v>10</v>
      </c>
      <c r="Y23" s="54"/>
      <c r="Z23" s="54"/>
      <c r="AA23" s="54"/>
      <c r="AB23" s="49"/>
      <c r="AC23" s="52"/>
      <c r="AD23" s="17">
        <v>15</v>
      </c>
      <c r="AE23" s="17"/>
      <c r="AF23" s="17"/>
      <c r="AG23" s="54"/>
      <c r="AH23" s="55"/>
      <c r="AI23" s="8" t="s">
        <v>132</v>
      </c>
      <c r="AJ23" s="58"/>
    </row>
    <row r="24" spans="1:36" ht="24">
      <c r="A24" s="84">
        <v>17</v>
      </c>
      <c r="B24" s="8" t="s">
        <v>142</v>
      </c>
      <c r="C24" s="17">
        <v>1.5</v>
      </c>
      <c r="D24" s="54"/>
      <c r="E24" s="55"/>
      <c r="F24" s="52">
        <v>1.5</v>
      </c>
      <c r="G24" s="55"/>
      <c r="H24" s="49"/>
      <c r="I24" s="85">
        <f t="shared" si="0"/>
        <v>3</v>
      </c>
      <c r="J24" s="89">
        <f t="shared" si="1"/>
        <v>0</v>
      </c>
      <c r="K24" s="107">
        <f t="shared" si="2"/>
        <v>0</v>
      </c>
      <c r="L24" s="84">
        <f t="shared" si="3"/>
        <v>3</v>
      </c>
      <c r="M24" s="59" t="s">
        <v>52</v>
      </c>
      <c r="N24" s="53" t="s">
        <v>52</v>
      </c>
      <c r="O24" s="125">
        <f t="shared" si="4"/>
        <v>40</v>
      </c>
      <c r="P24" s="73">
        <f t="shared" si="5"/>
        <v>40</v>
      </c>
      <c r="Q24" s="86">
        <f t="shared" si="6"/>
        <v>40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>
        <v>20</v>
      </c>
      <c r="X24" s="54"/>
      <c r="Y24" s="54"/>
      <c r="Z24" s="54"/>
      <c r="AA24" s="54"/>
      <c r="AB24" s="49"/>
      <c r="AC24" s="52">
        <v>20</v>
      </c>
      <c r="AD24" s="17"/>
      <c r="AE24" s="17"/>
      <c r="AF24" s="17"/>
      <c r="AG24" s="54"/>
      <c r="AH24" s="55"/>
      <c r="AI24" s="60"/>
      <c r="AJ24" s="32"/>
    </row>
    <row r="25" spans="1:36" ht="24">
      <c r="A25" s="84">
        <v>18</v>
      </c>
      <c r="B25" s="8" t="s">
        <v>133</v>
      </c>
      <c r="C25" s="133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134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 t="s">
        <v>63</v>
      </c>
      <c r="AJ25" s="58" t="s">
        <v>64</v>
      </c>
    </row>
    <row r="26" spans="1:36" ht="24">
      <c r="A26" s="84">
        <v>19</v>
      </c>
      <c r="B26" s="60" t="s">
        <v>134</v>
      </c>
      <c r="C26" s="133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134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 t="s">
        <v>63</v>
      </c>
      <c r="AJ26" s="58" t="s">
        <v>64</v>
      </c>
    </row>
    <row r="27" spans="1:36" ht="24">
      <c r="A27" s="84">
        <v>20</v>
      </c>
      <c r="B27" s="8" t="s">
        <v>135</v>
      </c>
      <c r="C27" s="52"/>
      <c r="D27" s="54"/>
      <c r="E27" s="55"/>
      <c r="F27" s="134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134"/>
      <c r="AD27" s="17"/>
      <c r="AE27" s="17"/>
      <c r="AF27" s="17"/>
      <c r="AG27" s="54"/>
      <c r="AH27" s="55"/>
      <c r="AI27" s="8" t="s">
        <v>80</v>
      </c>
      <c r="AJ27" s="8" t="s">
        <v>81</v>
      </c>
    </row>
    <row r="28" spans="1:36" ht="24">
      <c r="A28" s="84">
        <v>21</v>
      </c>
      <c r="B28" s="8" t="s">
        <v>136</v>
      </c>
      <c r="C28" s="52"/>
      <c r="D28" s="54"/>
      <c r="E28" s="55"/>
      <c r="F28" s="134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134"/>
      <c r="AD28" s="17"/>
      <c r="AE28" s="17"/>
      <c r="AF28" s="17"/>
      <c r="AG28" s="54"/>
      <c r="AH28" s="55"/>
      <c r="AI28" s="8" t="s">
        <v>63</v>
      </c>
      <c r="AJ28" s="8" t="s">
        <v>64</v>
      </c>
    </row>
    <row r="29" spans="1:36" ht="49.5" customHeight="1" thickBot="1">
      <c r="A29" s="84">
        <v>22</v>
      </c>
      <c r="B29" s="143" t="s">
        <v>148</v>
      </c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6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57" t="s">
        <v>149</v>
      </c>
      <c r="AJ29" s="8" t="s">
        <v>150</v>
      </c>
    </row>
    <row r="30" spans="1:36" s="7" customFormat="1" ht="12.75" customHeight="1" thickBot="1">
      <c r="A30" s="194" t="s">
        <v>6</v>
      </c>
      <c r="B30" s="195"/>
      <c r="C30" s="36">
        <f aca="true" t="shared" si="12" ref="C30:L30">SUM(C8:C29)</f>
        <v>28</v>
      </c>
      <c r="D30" s="37">
        <f t="shared" si="12"/>
        <v>1</v>
      </c>
      <c r="E30" s="35">
        <f t="shared" si="12"/>
        <v>1</v>
      </c>
      <c r="F30" s="36">
        <f t="shared" si="12"/>
        <v>27</v>
      </c>
      <c r="G30" s="37">
        <f t="shared" si="12"/>
        <v>1</v>
      </c>
      <c r="H30" s="35">
        <f t="shared" si="12"/>
        <v>2</v>
      </c>
      <c r="I30" s="108">
        <f t="shared" si="12"/>
        <v>55</v>
      </c>
      <c r="J30" s="109">
        <f t="shared" si="12"/>
        <v>2</v>
      </c>
      <c r="K30" s="110">
        <f t="shared" si="12"/>
        <v>3</v>
      </c>
      <c r="L30" s="9">
        <f t="shared" si="12"/>
        <v>60</v>
      </c>
      <c r="M30" s="96">
        <f>COUNTIF(M8:M29,"EGZ")</f>
        <v>4</v>
      </c>
      <c r="N30" s="95">
        <f>COUNTIF(N8:N29,"EGZ")</f>
        <v>2</v>
      </c>
      <c r="O30" s="120">
        <f aca="true" t="shared" si="13" ref="O30:AH30">SUM(O8:O29)</f>
        <v>485</v>
      </c>
      <c r="P30" s="9">
        <f t="shared" si="13"/>
        <v>520</v>
      </c>
      <c r="Q30" s="95">
        <f t="shared" si="13"/>
        <v>245</v>
      </c>
      <c r="R30" s="96">
        <f t="shared" si="13"/>
        <v>25</v>
      </c>
      <c r="S30" s="96">
        <f t="shared" si="13"/>
        <v>175</v>
      </c>
      <c r="T30" s="96">
        <f t="shared" si="13"/>
        <v>40</v>
      </c>
      <c r="U30" s="96">
        <f t="shared" si="13"/>
        <v>0</v>
      </c>
      <c r="V30" s="97">
        <f t="shared" si="13"/>
        <v>35</v>
      </c>
      <c r="W30" s="97">
        <f t="shared" si="13"/>
        <v>130</v>
      </c>
      <c r="X30" s="97">
        <f t="shared" si="13"/>
        <v>10</v>
      </c>
      <c r="Y30" s="97">
        <f t="shared" si="13"/>
        <v>105</v>
      </c>
      <c r="Z30" s="97">
        <f t="shared" si="13"/>
        <v>20</v>
      </c>
      <c r="AA30" s="97">
        <f t="shared" si="13"/>
        <v>0</v>
      </c>
      <c r="AB30" s="97">
        <f t="shared" si="13"/>
        <v>10</v>
      </c>
      <c r="AC30" s="97">
        <f t="shared" si="13"/>
        <v>115</v>
      </c>
      <c r="AD30" s="97">
        <f t="shared" si="13"/>
        <v>15</v>
      </c>
      <c r="AE30" s="97">
        <f t="shared" si="13"/>
        <v>70</v>
      </c>
      <c r="AF30" s="97">
        <f t="shared" si="13"/>
        <v>20</v>
      </c>
      <c r="AG30" s="97">
        <f t="shared" si="13"/>
        <v>0</v>
      </c>
      <c r="AH30" s="97">
        <f t="shared" si="13"/>
        <v>25</v>
      </c>
      <c r="AI30" s="98"/>
      <c r="AJ30" s="99"/>
    </row>
    <row r="31" spans="1:36" s="7" customFormat="1" ht="12.75" customHeight="1" thickBot="1">
      <c r="A31" s="2"/>
      <c r="B31" s="9" t="s">
        <v>34</v>
      </c>
      <c r="C31" s="148">
        <f>SUM(C30:E30)</f>
        <v>30</v>
      </c>
      <c r="D31" s="149"/>
      <c r="E31" s="151"/>
      <c r="F31" s="148">
        <f>SUM(F30:H30)</f>
        <v>30</v>
      </c>
      <c r="G31" s="149"/>
      <c r="H31" s="149"/>
      <c r="I31" s="111"/>
      <c r="J31" s="240" t="s">
        <v>44</v>
      </c>
      <c r="K31" s="241"/>
      <c r="L31" s="242"/>
      <c r="M31" s="243" t="s">
        <v>45</v>
      </c>
      <c r="N31" s="244"/>
      <c r="O31" s="122"/>
      <c r="P31" s="28"/>
      <c r="Q31" s="219">
        <f>W31+AC31</f>
        <v>485</v>
      </c>
      <c r="R31" s="220"/>
      <c r="S31" s="220"/>
      <c r="T31" s="221"/>
      <c r="U31" s="217">
        <f>AA31+AG31</f>
        <v>35</v>
      </c>
      <c r="V31" s="225"/>
      <c r="W31" s="222">
        <f>SUM(W30:Z30)</f>
        <v>265</v>
      </c>
      <c r="X31" s="223"/>
      <c r="Y31" s="223"/>
      <c r="Z31" s="224"/>
      <c r="AA31" s="148">
        <f>SUM(AA30:AB30)</f>
        <v>10</v>
      </c>
      <c r="AB31" s="199"/>
      <c r="AC31" s="222">
        <f>SUM(AC30:AF30)</f>
        <v>220</v>
      </c>
      <c r="AD31" s="223"/>
      <c r="AE31" s="223"/>
      <c r="AF31" s="224"/>
      <c r="AG31" s="148">
        <f>SUM(AG30:AH30)</f>
        <v>25</v>
      </c>
      <c r="AH31" s="199"/>
      <c r="AI31" s="29"/>
      <c r="AJ31" s="30"/>
    </row>
    <row r="32" spans="1:36" s="7" customFormat="1" ht="12.75" customHeight="1" thickBot="1">
      <c r="A32" s="2"/>
      <c r="B32" s="105"/>
      <c r="C32" s="105"/>
      <c r="D32" s="105"/>
      <c r="E32" s="115"/>
      <c r="F32" s="105"/>
      <c r="G32" s="105"/>
      <c r="H32" s="105"/>
      <c r="I32" s="2"/>
      <c r="J32" s="232" t="s">
        <v>42</v>
      </c>
      <c r="K32" s="233"/>
      <c r="L32" s="233"/>
      <c r="M32" s="233"/>
      <c r="N32" s="234"/>
      <c r="O32" s="121"/>
      <c r="P32" s="28"/>
      <c r="Q32" s="217">
        <f>W32+AC32</f>
        <v>520</v>
      </c>
      <c r="R32" s="218"/>
      <c r="S32" s="218"/>
      <c r="T32" s="218"/>
      <c r="U32" s="218"/>
      <c r="V32" s="151"/>
      <c r="W32" s="148">
        <f>W31+AA31</f>
        <v>275</v>
      </c>
      <c r="X32" s="218"/>
      <c r="Y32" s="218"/>
      <c r="Z32" s="218"/>
      <c r="AA32" s="218"/>
      <c r="AB32" s="151"/>
      <c r="AC32" s="148">
        <f>AC31+AG31</f>
        <v>245</v>
      </c>
      <c r="AD32" s="149"/>
      <c r="AE32" s="149"/>
      <c r="AF32" s="149"/>
      <c r="AG32" s="149"/>
      <c r="AH32" s="199"/>
      <c r="AI32" s="29"/>
      <c r="AJ32" s="30"/>
    </row>
    <row r="33" spans="1:36" s="7" customFormat="1" ht="12.7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8"/>
      <c r="N33" s="28"/>
      <c r="O33" s="28"/>
      <c r="P33" s="28"/>
      <c r="Q33" s="33"/>
      <c r="R33" s="33"/>
      <c r="S33" s="33"/>
      <c r="T33" s="33"/>
      <c r="U33" s="33"/>
      <c r="V33" s="34"/>
      <c r="W33" s="3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9"/>
      <c r="AJ33" s="30"/>
    </row>
    <row r="34" spans="1:36" ht="12.75" customHeight="1">
      <c r="A34" s="246" t="s">
        <v>26</v>
      </c>
      <c r="B34" s="247"/>
      <c r="C34" s="215" t="s">
        <v>27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166"/>
      <c r="W34" s="45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1:36" ht="12.75">
      <c r="A35" s="245" t="s">
        <v>47</v>
      </c>
      <c r="B35" s="161"/>
      <c r="C35" s="161" t="s">
        <v>8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01" t="s">
        <v>29</v>
      </c>
      <c r="S35" s="38"/>
      <c r="T35" s="38"/>
      <c r="U35" s="38"/>
      <c r="V35" s="39"/>
      <c r="W35" s="45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 t="s">
        <v>143</v>
      </c>
      <c r="AJ35" s="46"/>
    </row>
    <row r="36" spans="1:36" ht="12.75">
      <c r="A36" s="160" t="s">
        <v>39</v>
      </c>
      <c r="B36" s="159"/>
      <c r="C36" s="161" t="s">
        <v>9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40" t="s">
        <v>16</v>
      </c>
      <c r="S36" s="38"/>
      <c r="T36" s="38"/>
      <c r="U36" s="39"/>
      <c r="V36" s="104"/>
      <c r="W36" s="45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1:36" ht="13.5" thickBot="1">
      <c r="A37" s="160"/>
      <c r="B37" s="159"/>
      <c r="C37" s="159" t="s">
        <v>12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02" t="s">
        <v>46</v>
      </c>
      <c r="S37" s="41"/>
      <c r="T37" s="41"/>
      <c r="U37" s="42"/>
      <c r="V37" s="103"/>
      <c r="W37" s="45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3.5" thickBot="1">
      <c r="A38" s="235"/>
      <c r="B38" s="236"/>
      <c r="C38" s="237" t="s">
        <v>43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9"/>
      <c r="R38" s="119"/>
      <c r="S38" s="117"/>
      <c r="T38" s="117"/>
      <c r="U38" s="117"/>
      <c r="V38" s="11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1:22" ht="12.75">
      <c r="A39" s="157" t="s">
        <v>22</v>
      </c>
      <c r="B39" s="158"/>
      <c r="C39" s="162" t="s">
        <v>20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4"/>
      <c r="N39" s="162" t="s">
        <v>21</v>
      </c>
      <c r="O39" s="163"/>
      <c r="P39" s="165"/>
      <c r="Q39" s="166"/>
      <c r="R39" s="118"/>
      <c r="V39" s="3"/>
    </row>
    <row r="40" spans="1:22" ht="12.75">
      <c r="A40" s="202" t="s">
        <v>17</v>
      </c>
      <c r="B40" s="203"/>
      <c r="C40" s="167">
        <v>15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9"/>
      <c r="N40" s="167">
        <v>15</v>
      </c>
      <c r="O40" s="168"/>
      <c r="P40" s="168"/>
      <c r="Q40" s="170"/>
      <c r="R40" s="4"/>
      <c r="V40" s="5"/>
    </row>
    <row r="41" spans="1:22" ht="12.75">
      <c r="A41" s="202" t="s">
        <v>18</v>
      </c>
      <c r="B41" s="203"/>
      <c r="C41" s="167">
        <v>15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9"/>
      <c r="N41" s="167">
        <v>15</v>
      </c>
      <c r="O41" s="168"/>
      <c r="P41" s="168"/>
      <c r="Q41" s="170"/>
      <c r="R41" s="4"/>
      <c r="V41" s="5"/>
    </row>
    <row r="42" spans="1:22" ht="13.5" thickBot="1">
      <c r="A42" s="200" t="s">
        <v>19</v>
      </c>
      <c r="B42" s="201"/>
      <c r="C42" s="171">
        <v>0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3"/>
      <c r="N42" s="171">
        <v>0</v>
      </c>
      <c r="O42" s="172"/>
      <c r="P42" s="172"/>
      <c r="Q42" s="204"/>
      <c r="R42" s="4"/>
      <c r="V42" s="5"/>
    </row>
    <row r="43" ht="12.75">
      <c r="V43" s="6"/>
    </row>
  </sheetData>
  <sheetProtection/>
  <mergeCells count="63">
    <mergeCell ref="A30:B30"/>
    <mergeCell ref="A4:A7"/>
    <mergeCell ref="M19:M20"/>
    <mergeCell ref="A1:B1"/>
    <mergeCell ref="W6:AB6"/>
    <mergeCell ref="F31:H31"/>
    <mergeCell ref="M6:N6"/>
    <mergeCell ref="A2:AH2"/>
    <mergeCell ref="C31:E31"/>
    <mergeCell ref="C6:E6"/>
    <mergeCell ref="B4:B7"/>
    <mergeCell ref="A39:B39"/>
    <mergeCell ref="C37:Q37"/>
    <mergeCell ref="A37:B37"/>
    <mergeCell ref="A36:B36"/>
    <mergeCell ref="C36:Q36"/>
    <mergeCell ref="C39:M39"/>
    <mergeCell ref="N39:Q39"/>
    <mergeCell ref="A38:B38"/>
    <mergeCell ref="C38:Q38"/>
    <mergeCell ref="J32:N32"/>
    <mergeCell ref="C41:M41"/>
    <mergeCell ref="N40:Q40"/>
    <mergeCell ref="C42:M42"/>
    <mergeCell ref="A3:AH3"/>
    <mergeCell ref="Q4:V6"/>
    <mergeCell ref="M4:N5"/>
    <mergeCell ref="P4:P7"/>
    <mergeCell ref="I6:I7"/>
    <mergeCell ref="J6:J7"/>
    <mergeCell ref="A42:B42"/>
    <mergeCell ref="A41:B41"/>
    <mergeCell ref="A40:B40"/>
    <mergeCell ref="C40:M40"/>
    <mergeCell ref="C35:Q35"/>
    <mergeCell ref="N42:Q42"/>
    <mergeCell ref="N41:Q41"/>
    <mergeCell ref="K6:K7"/>
    <mergeCell ref="O4:O7"/>
    <mergeCell ref="L6:L7"/>
    <mergeCell ref="C4:L4"/>
    <mergeCell ref="I5:L5"/>
    <mergeCell ref="C5:H5"/>
    <mergeCell ref="F6:H6"/>
    <mergeCell ref="W31:Z31"/>
    <mergeCell ref="AC31:AF31"/>
    <mergeCell ref="U31:V31"/>
    <mergeCell ref="AA31:AB31"/>
    <mergeCell ref="AJ4:AJ7"/>
    <mergeCell ref="AI4:AI7"/>
    <mergeCell ref="AC6:AH6"/>
    <mergeCell ref="W4:AB5"/>
    <mergeCell ref="AC4:AH5"/>
    <mergeCell ref="J31:L31"/>
    <mergeCell ref="M31:N31"/>
    <mergeCell ref="A35:B35"/>
    <mergeCell ref="A34:B34"/>
    <mergeCell ref="C34:V34"/>
    <mergeCell ref="AG31:AH31"/>
    <mergeCell ref="Q32:V32"/>
    <mergeCell ref="W32:AB32"/>
    <mergeCell ref="AC32:AH32"/>
    <mergeCell ref="Q31:T31"/>
  </mergeCells>
  <printOptions horizontalCentered="1"/>
  <pageMargins left="0" right="0" top="0" bottom="0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44" t="s">
        <v>40</v>
      </c>
      <c r="B1" s="144"/>
    </row>
    <row r="2" spans="1:36" ht="36.75" customHeight="1" thickBot="1">
      <c r="A2" s="150" t="s">
        <v>33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69"/>
      <c r="AJ2" s="69"/>
    </row>
    <row r="3" spans="1:36" ht="43.5" customHeight="1" thickBot="1">
      <c r="A3" s="174" t="s">
        <v>38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70"/>
      <c r="AJ3" s="71"/>
    </row>
    <row r="4" spans="1:36" ht="14.25" customHeight="1" thickBot="1">
      <c r="A4" s="196" t="s">
        <v>23</v>
      </c>
      <c r="B4" s="191" t="s">
        <v>24</v>
      </c>
      <c r="C4" s="152" t="s">
        <v>7</v>
      </c>
      <c r="D4" s="153"/>
      <c r="E4" s="153"/>
      <c r="F4" s="153"/>
      <c r="G4" s="153"/>
      <c r="H4" s="153"/>
      <c r="I4" s="153"/>
      <c r="J4" s="153"/>
      <c r="K4" s="153"/>
      <c r="L4" s="154"/>
      <c r="M4" s="183" t="s">
        <v>10</v>
      </c>
      <c r="N4" s="184"/>
      <c r="O4" s="212" t="s">
        <v>49</v>
      </c>
      <c r="P4" s="187" t="s">
        <v>48</v>
      </c>
      <c r="Q4" s="152" t="s">
        <v>1</v>
      </c>
      <c r="R4" s="153"/>
      <c r="S4" s="153"/>
      <c r="T4" s="153"/>
      <c r="U4" s="153"/>
      <c r="V4" s="176"/>
      <c r="W4" s="152" t="s">
        <v>0</v>
      </c>
      <c r="X4" s="153"/>
      <c r="Y4" s="153"/>
      <c r="Z4" s="153"/>
      <c r="AA4" s="153"/>
      <c r="AB4" s="176"/>
      <c r="AC4" s="152" t="s">
        <v>32</v>
      </c>
      <c r="AD4" s="153"/>
      <c r="AE4" s="153"/>
      <c r="AF4" s="153"/>
      <c r="AG4" s="153"/>
      <c r="AH4" s="176"/>
      <c r="AI4" s="209" t="s">
        <v>31</v>
      </c>
      <c r="AJ4" s="205" t="s">
        <v>25</v>
      </c>
    </row>
    <row r="5" spans="1:36" ht="12.75" customHeight="1" thickBot="1">
      <c r="A5" s="197"/>
      <c r="B5" s="192"/>
      <c r="C5" s="148" t="s">
        <v>36</v>
      </c>
      <c r="D5" s="149"/>
      <c r="E5" s="149"/>
      <c r="F5" s="149"/>
      <c r="G5" s="149"/>
      <c r="H5" s="199"/>
      <c r="I5" s="148" t="s">
        <v>35</v>
      </c>
      <c r="J5" s="149"/>
      <c r="K5" s="149"/>
      <c r="L5" s="151"/>
      <c r="M5" s="185"/>
      <c r="N5" s="186"/>
      <c r="O5" s="213"/>
      <c r="P5" s="188"/>
      <c r="Q5" s="177"/>
      <c r="R5" s="178"/>
      <c r="S5" s="178"/>
      <c r="T5" s="178"/>
      <c r="U5" s="178"/>
      <c r="V5" s="179"/>
      <c r="W5" s="180"/>
      <c r="X5" s="181"/>
      <c r="Y5" s="181"/>
      <c r="Z5" s="181"/>
      <c r="AA5" s="181"/>
      <c r="AB5" s="182"/>
      <c r="AC5" s="180"/>
      <c r="AD5" s="181"/>
      <c r="AE5" s="181"/>
      <c r="AF5" s="181"/>
      <c r="AG5" s="181"/>
      <c r="AH5" s="182"/>
      <c r="AI5" s="210"/>
      <c r="AJ5" s="206"/>
    </row>
    <row r="6" spans="1:36" ht="12.75" customHeight="1" thickBot="1">
      <c r="A6" s="197"/>
      <c r="B6" s="192"/>
      <c r="C6" s="148" t="s">
        <v>4</v>
      </c>
      <c r="D6" s="149"/>
      <c r="E6" s="151"/>
      <c r="F6" s="148" t="s">
        <v>5</v>
      </c>
      <c r="G6" s="149"/>
      <c r="H6" s="199"/>
      <c r="I6" s="155" t="s">
        <v>37</v>
      </c>
      <c r="J6" s="155" t="s">
        <v>14</v>
      </c>
      <c r="K6" s="155" t="s">
        <v>15</v>
      </c>
      <c r="L6" s="155" t="s">
        <v>41</v>
      </c>
      <c r="M6" s="145" t="s">
        <v>13</v>
      </c>
      <c r="N6" s="146"/>
      <c r="O6" s="213"/>
      <c r="P6" s="188"/>
      <c r="Q6" s="180"/>
      <c r="R6" s="181"/>
      <c r="S6" s="181"/>
      <c r="T6" s="181"/>
      <c r="U6" s="181"/>
      <c r="V6" s="182"/>
      <c r="W6" s="145" t="s">
        <v>30</v>
      </c>
      <c r="X6" s="146"/>
      <c r="Y6" s="146"/>
      <c r="Z6" s="146"/>
      <c r="AA6" s="146"/>
      <c r="AB6" s="147"/>
      <c r="AC6" s="145" t="s">
        <v>30</v>
      </c>
      <c r="AD6" s="146"/>
      <c r="AE6" s="146"/>
      <c r="AF6" s="146"/>
      <c r="AG6" s="146"/>
      <c r="AH6" s="147"/>
      <c r="AI6" s="146"/>
      <c r="AJ6" s="207"/>
    </row>
    <row r="7" spans="1:36" ht="24.75" thickBot="1">
      <c r="A7" s="198"/>
      <c r="B7" s="193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0"/>
      <c r="J7" s="190"/>
      <c r="K7" s="190"/>
      <c r="L7" s="156"/>
      <c r="M7" s="36" t="s">
        <v>4</v>
      </c>
      <c r="N7" s="75" t="s">
        <v>5</v>
      </c>
      <c r="O7" s="214"/>
      <c r="P7" s="189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11"/>
      <c r="AJ7" s="208"/>
    </row>
    <row r="8" spans="1:36" ht="12.75">
      <c r="A8" s="11">
        <v>1</v>
      </c>
      <c r="B8" s="10"/>
      <c r="C8" s="12"/>
      <c r="D8" s="13"/>
      <c r="E8" s="15"/>
      <c r="F8" s="12"/>
      <c r="G8" s="23"/>
      <c r="H8" s="14"/>
      <c r="I8" s="78">
        <f aca="true" t="shared" si="0" ref="I8:I37">C8+F8</f>
        <v>0</v>
      </c>
      <c r="J8" s="83">
        <f aca="true" t="shared" si="1" ref="J8:J37">D8+G8</f>
        <v>0</v>
      </c>
      <c r="K8" s="79">
        <f aca="true" t="shared" si="2" ref="K8:K37">E8+H8</f>
        <v>0</v>
      </c>
      <c r="L8" s="11">
        <f aca="true" t="shared" si="3" ref="L8:L37">SUM(I8:K8)</f>
        <v>0</v>
      </c>
      <c r="M8" s="47"/>
      <c r="N8" s="44"/>
      <c r="O8" s="124">
        <f aca="true" t="shared" si="4" ref="O8:O37">SUM(Q8:T8)</f>
        <v>0</v>
      </c>
      <c r="P8" s="72">
        <f aca="true" t="shared" si="5" ref="P8:P37">SUM(Q8:V8)</f>
        <v>0</v>
      </c>
      <c r="Q8" s="80">
        <f aca="true" t="shared" si="6" ref="Q8:Q37">W8+AC8</f>
        <v>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0</v>
      </c>
      <c r="U8" s="81">
        <f aca="true" t="shared" si="10" ref="U8:U37">AA8+AG8</f>
        <v>0</v>
      </c>
      <c r="V8" s="82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51"/>
      <c r="AJ8" s="10"/>
    </row>
    <row r="9" spans="1:36" ht="12.75">
      <c r="A9" s="84">
        <v>2</v>
      </c>
      <c r="B9" s="8"/>
      <c r="C9" s="52"/>
      <c r="D9" s="54"/>
      <c r="E9" s="55"/>
      <c r="F9" s="52"/>
      <c r="G9" s="16"/>
      <c r="H9" s="49"/>
      <c r="I9" s="85">
        <f t="shared" si="0"/>
        <v>0</v>
      </c>
      <c r="J9" s="89">
        <f t="shared" si="1"/>
        <v>0</v>
      </c>
      <c r="K9" s="107">
        <f t="shared" si="2"/>
        <v>0</v>
      </c>
      <c r="L9" s="84">
        <f t="shared" si="3"/>
        <v>0</v>
      </c>
      <c r="M9" s="59"/>
      <c r="N9" s="53"/>
      <c r="O9" s="125">
        <f t="shared" si="4"/>
        <v>0</v>
      </c>
      <c r="P9" s="73">
        <f t="shared" si="5"/>
        <v>0</v>
      </c>
      <c r="Q9" s="86">
        <f t="shared" si="6"/>
        <v>0</v>
      </c>
      <c r="R9" s="87">
        <f t="shared" si="7"/>
        <v>0</v>
      </c>
      <c r="S9" s="87">
        <f t="shared" si="8"/>
        <v>0</v>
      </c>
      <c r="T9" s="87">
        <f t="shared" si="9"/>
        <v>0</v>
      </c>
      <c r="U9" s="87">
        <f t="shared" si="10"/>
        <v>0</v>
      </c>
      <c r="V9" s="88">
        <f t="shared" si="11"/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/>
      <c r="AJ9" s="8"/>
    </row>
    <row r="10" spans="1:36" ht="12.75">
      <c r="A10" s="84">
        <v>3</v>
      </c>
      <c r="B10" s="8"/>
      <c r="C10" s="52"/>
      <c r="D10" s="54"/>
      <c r="E10" s="55"/>
      <c r="F10" s="52"/>
      <c r="G10" s="16"/>
      <c r="H10" s="49"/>
      <c r="I10" s="85">
        <f t="shared" si="0"/>
        <v>0</v>
      </c>
      <c r="J10" s="89">
        <f t="shared" si="1"/>
        <v>0</v>
      </c>
      <c r="K10" s="107">
        <f t="shared" si="2"/>
        <v>0</v>
      </c>
      <c r="L10" s="84">
        <f t="shared" si="3"/>
        <v>0</v>
      </c>
      <c r="M10" s="61"/>
      <c r="N10" s="123"/>
      <c r="O10" s="125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48"/>
      <c r="AJ10" s="8"/>
    </row>
    <row r="11" spans="1:36" ht="12.75">
      <c r="A11" s="84">
        <v>4</v>
      </c>
      <c r="B11" s="8"/>
      <c r="C11" s="52"/>
      <c r="D11" s="54"/>
      <c r="E11" s="55"/>
      <c r="F11" s="52"/>
      <c r="G11" s="16"/>
      <c r="H11" s="49"/>
      <c r="I11" s="85">
        <f t="shared" si="0"/>
        <v>0</v>
      </c>
      <c r="J11" s="89">
        <f t="shared" si="1"/>
        <v>0</v>
      </c>
      <c r="K11" s="107">
        <f t="shared" si="2"/>
        <v>0</v>
      </c>
      <c r="L11" s="84">
        <f t="shared" si="3"/>
        <v>0</v>
      </c>
      <c r="M11" s="61"/>
      <c r="N11" s="53"/>
      <c r="O11" s="125">
        <f t="shared" si="4"/>
        <v>0</v>
      </c>
      <c r="P11" s="73">
        <f t="shared" si="5"/>
        <v>0</v>
      </c>
      <c r="Q11" s="86">
        <f t="shared" si="6"/>
        <v>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/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/>
      <c r="AJ11" s="8"/>
    </row>
    <row r="12" spans="1:36" ht="12.75">
      <c r="A12" s="84">
        <v>5</v>
      </c>
      <c r="B12" s="8"/>
      <c r="C12" s="52"/>
      <c r="D12" s="54"/>
      <c r="E12" s="55"/>
      <c r="F12" s="52"/>
      <c r="G12" s="16"/>
      <c r="H12" s="49"/>
      <c r="I12" s="85">
        <f t="shared" si="0"/>
        <v>0</v>
      </c>
      <c r="J12" s="89">
        <f t="shared" si="1"/>
        <v>0</v>
      </c>
      <c r="K12" s="107">
        <f t="shared" si="2"/>
        <v>0</v>
      </c>
      <c r="L12" s="84">
        <f t="shared" si="3"/>
        <v>0</v>
      </c>
      <c r="M12" s="61"/>
      <c r="N12" s="53"/>
      <c r="O12" s="125">
        <f t="shared" si="4"/>
        <v>0</v>
      </c>
      <c r="P12" s="73">
        <f t="shared" si="5"/>
        <v>0</v>
      </c>
      <c r="Q12" s="86">
        <f t="shared" si="6"/>
        <v>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/>
      <c r="AJ12" s="32"/>
    </row>
    <row r="13" spans="1:36" ht="12.75">
      <c r="A13" s="84">
        <v>6</v>
      </c>
      <c r="B13" s="8"/>
      <c r="C13" s="52"/>
      <c r="D13" s="54"/>
      <c r="E13" s="55"/>
      <c r="F13" s="52"/>
      <c r="G13" s="16"/>
      <c r="H13" s="49"/>
      <c r="I13" s="85">
        <f t="shared" si="0"/>
        <v>0</v>
      </c>
      <c r="J13" s="89">
        <f t="shared" si="1"/>
        <v>0</v>
      </c>
      <c r="K13" s="107">
        <f t="shared" si="2"/>
        <v>0</v>
      </c>
      <c r="L13" s="84">
        <f t="shared" si="3"/>
        <v>0</v>
      </c>
      <c r="M13" s="61"/>
      <c r="N13" s="53"/>
      <c r="O13" s="125">
        <f t="shared" si="4"/>
        <v>0</v>
      </c>
      <c r="P13" s="73">
        <f t="shared" si="5"/>
        <v>0</v>
      </c>
      <c r="Q13" s="86">
        <f t="shared" si="6"/>
        <v>0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/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/>
      <c r="AJ13" s="32"/>
    </row>
    <row r="14" spans="1:36" ht="12.75">
      <c r="A14" s="84">
        <v>7</v>
      </c>
      <c r="B14" s="8"/>
      <c r="C14" s="17"/>
      <c r="D14" s="54"/>
      <c r="E14" s="55"/>
      <c r="F14" s="52"/>
      <c r="G14" s="16"/>
      <c r="H14" s="55"/>
      <c r="I14" s="85">
        <f t="shared" si="0"/>
        <v>0</v>
      </c>
      <c r="J14" s="89">
        <f t="shared" si="1"/>
        <v>0</v>
      </c>
      <c r="K14" s="107">
        <f t="shared" si="2"/>
        <v>0</v>
      </c>
      <c r="L14" s="84">
        <f t="shared" si="3"/>
        <v>0</v>
      </c>
      <c r="M14" s="59"/>
      <c r="N14" s="53"/>
      <c r="O14" s="125">
        <f t="shared" si="4"/>
        <v>0</v>
      </c>
      <c r="P14" s="73">
        <f t="shared" si="5"/>
        <v>0</v>
      </c>
      <c r="Q14" s="86">
        <f t="shared" si="6"/>
        <v>0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0</v>
      </c>
      <c r="V14" s="88">
        <f t="shared" si="11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12.75">
      <c r="A15" s="84">
        <v>8</v>
      </c>
      <c r="B15" s="8"/>
      <c r="C15" s="17"/>
      <c r="D15" s="54"/>
      <c r="E15" s="55"/>
      <c r="F15" s="52"/>
      <c r="G15" s="16"/>
      <c r="H15" s="55"/>
      <c r="I15" s="85">
        <f t="shared" si="0"/>
        <v>0</v>
      </c>
      <c r="J15" s="89">
        <f t="shared" si="1"/>
        <v>0</v>
      </c>
      <c r="K15" s="107">
        <f t="shared" si="2"/>
        <v>0</v>
      </c>
      <c r="L15" s="84">
        <f t="shared" si="3"/>
        <v>0</v>
      </c>
      <c r="M15" s="59"/>
      <c r="N15" s="53"/>
      <c r="O15" s="125">
        <f t="shared" si="4"/>
        <v>0</v>
      </c>
      <c r="P15" s="73">
        <f t="shared" si="5"/>
        <v>0</v>
      </c>
      <c r="Q15" s="86">
        <f t="shared" si="6"/>
        <v>0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0</v>
      </c>
      <c r="V15" s="88">
        <f t="shared" si="11"/>
        <v>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/>
      <c r="AG15" s="54"/>
      <c r="AH15" s="55"/>
      <c r="AI15" s="8"/>
      <c r="AJ15" s="57"/>
    </row>
    <row r="16" spans="1:36" ht="12.75">
      <c r="A16" s="84">
        <v>9</v>
      </c>
      <c r="B16" s="8"/>
      <c r="C16" s="17"/>
      <c r="D16" s="54"/>
      <c r="E16" s="55"/>
      <c r="F16" s="52"/>
      <c r="G16" s="16"/>
      <c r="H16" s="55"/>
      <c r="I16" s="85">
        <f t="shared" si="0"/>
        <v>0</v>
      </c>
      <c r="J16" s="89">
        <f t="shared" si="1"/>
        <v>0</v>
      </c>
      <c r="K16" s="107">
        <f t="shared" si="2"/>
        <v>0</v>
      </c>
      <c r="L16" s="84">
        <f t="shared" si="3"/>
        <v>0</v>
      </c>
      <c r="M16" s="59"/>
      <c r="N16" s="53"/>
      <c r="O16" s="125">
        <f t="shared" si="4"/>
        <v>0</v>
      </c>
      <c r="P16" s="73">
        <f t="shared" si="5"/>
        <v>0</v>
      </c>
      <c r="Q16" s="86">
        <f t="shared" si="6"/>
        <v>0</v>
      </c>
      <c r="R16" s="87">
        <f t="shared" si="7"/>
        <v>0</v>
      </c>
      <c r="S16" s="87">
        <f t="shared" si="8"/>
        <v>0</v>
      </c>
      <c r="T16" s="87">
        <f t="shared" si="9"/>
        <v>0</v>
      </c>
      <c r="U16" s="87">
        <f t="shared" si="10"/>
        <v>0</v>
      </c>
      <c r="V16" s="88">
        <f t="shared" si="11"/>
        <v>0</v>
      </c>
      <c r="W16" s="52"/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/>
      <c r="AJ16" s="57"/>
    </row>
    <row r="17" spans="1:36" ht="12.75">
      <c r="A17" s="84">
        <v>10</v>
      </c>
      <c r="B17" s="8"/>
      <c r="C17" s="17"/>
      <c r="D17" s="54"/>
      <c r="E17" s="55"/>
      <c r="F17" s="52"/>
      <c r="G17" s="16"/>
      <c r="H17" s="55"/>
      <c r="I17" s="85">
        <f t="shared" si="0"/>
        <v>0</v>
      </c>
      <c r="J17" s="89">
        <f t="shared" si="1"/>
        <v>0</v>
      </c>
      <c r="K17" s="107">
        <f t="shared" si="2"/>
        <v>0</v>
      </c>
      <c r="L17" s="84">
        <f t="shared" si="3"/>
        <v>0</v>
      </c>
      <c r="M17" s="59"/>
      <c r="N17" s="53"/>
      <c r="O17" s="125">
        <f t="shared" si="4"/>
        <v>0</v>
      </c>
      <c r="P17" s="73">
        <f t="shared" si="5"/>
        <v>0</v>
      </c>
      <c r="Q17" s="86">
        <f t="shared" si="6"/>
        <v>0</v>
      </c>
      <c r="R17" s="87">
        <f t="shared" si="7"/>
        <v>0</v>
      </c>
      <c r="S17" s="87">
        <f t="shared" si="8"/>
        <v>0</v>
      </c>
      <c r="T17" s="87">
        <f t="shared" si="9"/>
        <v>0</v>
      </c>
      <c r="U17" s="87">
        <f t="shared" si="10"/>
        <v>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12.75">
      <c r="A18" s="84">
        <v>11</v>
      </c>
      <c r="B18" s="8"/>
      <c r="C18" s="17"/>
      <c r="D18" s="54"/>
      <c r="E18" s="55"/>
      <c r="F18" s="52"/>
      <c r="G18" s="16"/>
      <c r="H18" s="55"/>
      <c r="I18" s="85">
        <f t="shared" si="0"/>
        <v>0</v>
      </c>
      <c r="J18" s="89">
        <f t="shared" si="1"/>
        <v>0</v>
      </c>
      <c r="K18" s="107">
        <f t="shared" si="2"/>
        <v>0</v>
      </c>
      <c r="L18" s="84">
        <f t="shared" si="3"/>
        <v>0</v>
      </c>
      <c r="M18" s="59"/>
      <c r="N18" s="53"/>
      <c r="O18" s="125">
        <f t="shared" si="4"/>
        <v>0</v>
      </c>
      <c r="P18" s="73">
        <f t="shared" si="5"/>
        <v>0</v>
      </c>
      <c r="Q18" s="86">
        <f t="shared" si="6"/>
        <v>0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0</v>
      </c>
      <c r="V18" s="88">
        <f t="shared" si="11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/>
      <c r="AJ18" s="57"/>
    </row>
    <row r="19" spans="1:36" ht="12.75">
      <c r="A19" s="84">
        <v>12</v>
      </c>
      <c r="B19" s="8"/>
      <c r="C19" s="17"/>
      <c r="D19" s="54"/>
      <c r="E19" s="55"/>
      <c r="F19" s="52"/>
      <c r="G19" s="16"/>
      <c r="H19" s="55"/>
      <c r="I19" s="85">
        <f t="shared" si="0"/>
        <v>0</v>
      </c>
      <c r="J19" s="89">
        <f t="shared" si="1"/>
        <v>0</v>
      </c>
      <c r="K19" s="107">
        <f t="shared" si="2"/>
        <v>0</v>
      </c>
      <c r="L19" s="84">
        <f t="shared" si="3"/>
        <v>0</v>
      </c>
      <c r="M19" s="59"/>
      <c r="N19" s="53"/>
      <c r="O19" s="125">
        <f t="shared" si="4"/>
        <v>0</v>
      </c>
      <c r="P19" s="73">
        <f t="shared" si="5"/>
        <v>0</v>
      </c>
      <c r="Q19" s="86">
        <f t="shared" si="6"/>
        <v>0</v>
      </c>
      <c r="R19" s="87">
        <f t="shared" si="7"/>
        <v>0</v>
      </c>
      <c r="S19" s="87">
        <f t="shared" si="8"/>
        <v>0</v>
      </c>
      <c r="T19" s="87">
        <f t="shared" si="9"/>
        <v>0</v>
      </c>
      <c r="U19" s="87">
        <f t="shared" si="10"/>
        <v>0</v>
      </c>
      <c r="V19" s="88">
        <f t="shared" si="11"/>
        <v>0</v>
      </c>
      <c r="W19" s="52"/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/>
      <c r="AJ19" s="57"/>
    </row>
    <row r="20" spans="1:36" ht="12.75">
      <c r="A20" s="84">
        <v>13</v>
      </c>
      <c r="B20" s="8"/>
      <c r="C20" s="17"/>
      <c r="D20" s="54"/>
      <c r="E20" s="55"/>
      <c r="F20" s="52"/>
      <c r="G20" s="16"/>
      <c r="H20" s="55"/>
      <c r="I20" s="85">
        <f t="shared" si="0"/>
        <v>0</v>
      </c>
      <c r="J20" s="89">
        <f t="shared" si="1"/>
        <v>0</v>
      </c>
      <c r="K20" s="107">
        <f t="shared" si="2"/>
        <v>0</v>
      </c>
      <c r="L20" s="84">
        <f t="shared" si="3"/>
        <v>0</v>
      </c>
      <c r="M20" s="59"/>
      <c r="N20" s="53"/>
      <c r="O20" s="125">
        <f t="shared" si="4"/>
        <v>0</v>
      </c>
      <c r="P20" s="73">
        <f t="shared" si="5"/>
        <v>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8"/>
    </row>
    <row r="21" spans="1:36" ht="12.75">
      <c r="A21" s="84">
        <v>14</v>
      </c>
      <c r="B21" s="57"/>
      <c r="C21" s="17"/>
      <c r="D21" s="54"/>
      <c r="E21" s="55"/>
      <c r="F21" s="52"/>
      <c r="G21" s="54"/>
      <c r="H21" s="55"/>
      <c r="I21" s="85">
        <f t="shared" si="0"/>
        <v>0</v>
      </c>
      <c r="J21" s="89">
        <f t="shared" si="1"/>
        <v>0</v>
      </c>
      <c r="K21" s="107">
        <f t="shared" si="2"/>
        <v>0</v>
      </c>
      <c r="L21" s="84">
        <f t="shared" si="3"/>
        <v>0</v>
      </c>
      <c r="M21" s="59"/>
      <c r="N21" s="53"/>
      <c r="O21" s="125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58"/>
    </row>
    <row r="22" spans="1:36" ht="12.75">
      <c r="A22" s="84">
        <v>15</v>
      </c>
      <c r="B22" s="8"/>
      <c r="C22" s="17"/>
      <c r="D22" s="54"/>
      <c r="E22" s="55"/>
      <c r="F22" s="52"/>
      <c r="G22" s="54"/>
      <c r="H22" s="55"/>
      <c r="I22" s="85">
        <f t="shared" si="0"/>
        <v>0</v>
      </c>
      <c r="J22" s="89">
        <f t="shared" si="1"/>
        <v>0</v>
      </c>
      <c r="K22" s="107">
        <f t="shared" si="2"/>
        <v>0</v>
      </c>
      <c r="L22" s="84">
        <f t="shared" si="3"/>
        <v>0</v>
      </c>
      <c r="M22" s="59"/>
      <c r="N22" s="53"/>
      <c r="O22" s="125">
        <f t="shared" si="4"/>
        <v>0</v>
      </c>
      <c r="P22" s="73">
        <f t="shared" si="5"/>
        <v>0</v>
      </c>
      <c r="Q22" s="86">
        <f t="shared" si="6"/>
        <v>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84">
        <v>16</v>
      </c>
      <c r="B23" s="8"/>
      <c r="C23" s="52"/>
      <c r="D23" s="54"/>
      <c r="E23" s="55"/>
      <c r="F23" s="52"/>
      <c r="G23" s="16"/>
      <c r="H23" s="49"/>
      <c r="I23" s="85">
        <f t="shared" si="0"/>
        <v>0</v>
      </c>
      <c r="J23" s="89">
        <f t="shared" si="1"/>
        <v>0</v>
      </c>
      <c r="K23" s="107">
        <f t="shared" si="2"/>
        <v>0</v>
      </c>
      <c r="L23" s="84">
        <f t="shared" si="3"/>
        <v>0</v>
      </c>
      <c r="M23" s="100"/>
      <c r="N23" s="53"/>
      <c r="O23" s="125">
        <f t="shared" si="4"/>
        <v>0</v>
      </c>
      <c r="P23" s="73">
        <f t="shared" si="5"/>
        <v>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0"/>
        <v>0</v>
      </c>
      <c r="J24" s="89">
        <f t="shared" si="1"/>
        <v>0</v>
      </c>
      <c r="K24" s="107">
        <f t="shared" si="2"/>
        <v>0</v>
      </c>
      <c r="L24" s="84">
        <f t="shared" si="3"/>
        <v>0</v>
      </c>
      <c r="M24" s="59"/>
      <c r="N24" s="53"/>
      <c r="O24" s="125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54"/>
      <c r="AB24" s="49"/>
      <c r="AC24" s="52"/>
      <c r="AD24" s="17"/>
      <c r="AE24" s="17"/>
      <c r="AF24" s="17"/>
      <c r="AG24" s="54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94" t="s">
        <v>6</v>
      </c>
      <c r="B38" s="195"/>
      <c r="C38" s="36">
        <f aca="true" t="shared" si="12" ref="C38:L38">SUM(C8:C37)</f>
        <v>0</v>
      </c>
      <c r="D38" s="37">
        <f t="shared" si="12"/>
        <v>0</v>
      </c>
      <c r="E38" s="35">
        <f t="shared" si="12"/>
        <v>0</v>
      </c>
      <c r="F38" s="36">
        <f t="shared" si="12"/>
        <v>0</v>
      </c>
      <c r="G38" s="37">
        <f t="shared" si="12"/>
        <v>0</v>
      </c>
      <c r="H38" s="35">
        <f t="shared" si="12"/>
        <v>0</v>
      </c>
      <c r="I38" s="108">
        <f t="shared" si="12"/>
        <v>0</v>
      </c>
      <c r="J38" s="109">
        <f t="shared" si="12"/>
        <v>0</v>
      </c>
      <c r="K38" s="110">
        <f t="shared" si="12"/>
        <v>0</v>
      </c>
      <c r="L38" s="9">
        <f t="shared" si="12"/>
        <v>0</v>
      </c>
      <c r="M38" s="96">
        <f>COUNTIF(M8:M37,"EGZ")</f>
        <v>0</v>
      </c>
      <c r="N38" s="95">
        <f>COUNTIF(N8:N37,"EGZ")</f>
        <v>0</v>
      </c>
      <c r="O38" s="120">
        <f aca="true" t="shared" si="13" ref="O38:AH38">SUM(O8:O37)</f>
        <v>0</v>
      </c>
      <c r="P38" s="9">
        <f t="shared" si="13"/>
        <v>0</v>
      </c>
      <c r="Q38" s="95">
        <f t="shared" si="13"/>
        <v>0</v>
      </c>
      <c r="R38" s="96">
        <f t="shared" si="13"/>
        <v>0</v>
      </c>
      <c r="S38" s="96">
        <f t="shared" si="13"/>
        <v>0</v>
      </c>
      <c r="T38" s="96">
        <f t="shared" si="13"/>
        <v>0</v>
      </c>
      <c r="U38" s="96">
        <f t="shared" si="13"/>
        <v>0</v>
      </c>
      <c r="V38" s="97">
        <f t="shared" si="13"/>
        <v>0</v>
      </c>
      <c r="W38" s="97">
        <f t="shared" si="13"/>
        <v>0</v>
      </c>
      <c r="X38" s="97">
        <f t="shared" si="13"/>
        <v>0</v>
      </c>
      <c r="Y38" s="97">
        <f t="shared" si="13"/>
        <v>0</v>
      </c>
      <c r="Z38" s="97">
        <f t="shared" si="13"/>
        <v>0</v>
      </c>
      <c r="AA38" s="97">
        <f t="shared" si="13"/>
        <v>0</v>
      </c>
      <c r="AB38" s="97">
        <f t="shared" si="13"/>
        <v>0</v>
      </c>
      <c r="AC38" s="97">
        <f t="shared" si="13"/>
        <v>0</v>
      </c>
      <c r="AD38" s="97">
        <f t="shared" si="13"/>
        <v>0</v>
      </c>
      <c r="AE38" s="97">
        <f t="shared" si="13"/>
        <v>0</v>
      </c>
      <c r="AF38" s="97">
        <f t="shared" si="13"/>
        <v>0</v>
      </c>
      <c r="AG38" s="97">
        <f t="shared" si="13"/>
        <v>0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48">
        <f>SUM(C38:E38)</f>
        <v>0</v>
      </c>
      <c r="D39" s="149"/>
      <c r="E39" s="151"/>
      <c r="F39" s="148">
        <f>SUM(F38:H38)</f>
        <v>0</v>
      </c>
      <c r="G39" s="149"/>
      <c r="H39" s="149"/>
      <c r="I39" s="111"/>
      <c r="J39" s="240" t="s">
        <v>44</v>
      </c>
      <c r="K39" s="241"/>
      <c r="L39" s="242"/>
      <c r="M39" s="243" t="s">
        <v>45</v>
      </c>
      <c r="N39" s="244"/>
      <c r="O39" s="122"/>
      <c r="P39" s="28"/>
      <c r="Q39" s="219">
        <f>W39+AC39</f>
        <v>0</v>
      </c>
      <c r="R39" s="220"/>
      <c r="S39" s="220"/>
      <c r="T39" s="221"/>
      <c r="U39" s="217">
        <f>AA39+AG39</f>
        <v>0</v>
      </c>
      <c r="V39" s="225"/>
      <c r="W39" s="222">
        <f>SUM(W38:Z38)</f>
        <v>0</v>
      </c>
      <c r="X39" s="223"/>
      <c r="Y39" s="223"/>
      <c r="Z39" s="224"/>
      <c r="AA39" s="148">
        <f>SUM(AA38:AB38)</f>
        <v>0</v>
      </c>
      <c r="AB39" s="199"/>
      <c r="AC39" s="222">
        <f>SUM(AC38:AF38)</f>
        <v>0</v>
      </c>
      <c r="AD39" s="223"/>
      <c r="AE39" s="223"/>
      <c r="AF39" s="224"/>
      <c r="AG39" s="148">
        <f>SUM(AG38:AH38)</f>
        <v>0</v>
      </c>
      <c r="AH39" s="199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232" t="s">
        <v>42</v>
      </c>
      <c r="K40" s="233"/>
      <c r="L40" s="233"/>
      <c r="M40" s="233"/>
      <c r="N40" s="234"/>
      <c r="O40" s="121"/>
      <c r="P40" s="28"/>
      <c r="Q40" s="217">
        <f>W40+AC40</f>
        <v>0</v>
      </c>
      <c r="R40" s="218"/>
      <c r="S40" s="218"/>
      <c r="T40" s="218"/>
      <c r="U40" s="218"/>
      <c r="V40" s="151"/>
      <c r="W40" s="148">
        <f>W39+AA39</f>
        <v>0</v>
      </c>
      <c r="X40" s="218"/>
      <c r="Y40" s="218"/>
      <c r="Z40" s="218"/>
      <c r="AA40" s="218"/>
      <c r="AB40" s="151"/>
      <c r="AC40" s="148">
        <f>AC39+AG39</f>
        <v>0</v>
      </c>
      <c r="AD40" s="149"/>
      <c r="AE40" s="149"/>
      <c r="AF40" s="149"/>
      <c r="AG40" s="149"/>
      <c r="AH40" s="199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46" t="s">
        <v>26</v>
      </c>
      <c r="B42" s="247"/>
      <c r="C42" s="215" t="s">
        <v>27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166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45" t="s">
        <v>47</v>
      </c>
      <c r="B43" s="161"/>
      <c r="C43" s="161" t="s">
        <v>8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160" t="s">
        <v>39</v>
      </c>
      <c r="B44" s="159"/>
      <c r="C44" s="161" t="s">
        <v>9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160"/>
      <c r="B45" s="159"/>
      <c r="C45" s="159" t="s">
        <v>12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02" t="s">
        <v>46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235"/>
      <c r="B46" s="236"/>
      <c r="C46" s="237" t="s">
        <v>43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9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57" t="s">
        <v>22</v>
      </c>
      <c r="B47" s="158"/>
      <c r="C47" s="162" t="s">
        <v>20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4"/>
      <c r="N47" s="162" t="s">
        <v>21</v>
      </c>
      <c r="O47" s="163"/>
      <c r="P47" s="165"/>
      <c r="Q47" s="166"/>
      <c r="R47" s="118"/>
      <c r="V47" s="3"/>
    </row>
    <row r="48" spans="1:22" ht="12.75">
      <c r="A48" s="202" t="s">
        <v>17</v>
      </c>
      <c r="B48" s="203"/>
      <c r="C48" s="167">
        <v>15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9"/>
      <c r="N48" s="167">
        <v>15</v>
      </c>
      <c r="O48" s="168"/>
      <c r="P48" s="168"/>
      <c r="Q48" s="170"/>
      <c r="R48" s="4"/>
      <c r="V48" s="5"/>
    </row>
    <row r="49" spans="1:22" ht="12.75">
      <c r="A49" s="202" t="s">
        <v>18</v>
      </c>
      <c r="B49" s="203"/>
      <c r="C49" s="167">
        <v>15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N49" s="167">
        <v>15</v>
      </c>
      <c r="O49" s="168"/>
      <c r="P49" s="168"/>
      <c r="Q49" s="170"/>
      <c r="R49" s="4"/>
      <c r="V49" s="5"/>
    </row>
    <row r="50" spans="1:22" ht="13.5" thickBot="1">
      <c r="A50" s="200" t="s">
        <v>19</v>
      </c>
      <c r="B50" s="201"/>
      <c r="C50" s="171">
        <v>0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3"/>
      <c r="N50" s="171">
        <v>0</v>
      </c>
      <c r="O50" s="172"/>
      <c r="P50" s="172"/>
      <c r="Q50" s="204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2013-04-25T07:40:03Z</cp:lastPrinted>
  <dcterms:created xsi:type="dcterms:W3CDTF">1997-02-26T13:46:56Z</dcterms:created>
  <dcterms:modified xsi:type="dcterms:W3CDTF">2013-05-14T08:36:06Z</dcterms:modified>
  <cp:category/>
  <cp:version/>
  <cp:contentType/>
  <cp:contentStatus/>
</cp:coreProperties>
</file>