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40" windowWidth="25360" windowHeight="10320" tabRatio="500" activeTab="4"/>
  </bookViews>
  <sheets>
    <sheet name="I  rok A" sheetId="1" r:id="rId1"/>
    <sheet name="I rok B." sheetId="2" r:id="rId2"/>
    <sheet name="ii rok A" sheetId="3" r:id="rId3"/>
    <sheet name="II rok B" sheetId="4" r:id="rId4"/>
    <sheet name="III rok A" sheetId="5" r:id="rId5"/>
    <sheet name="III rok B" sheetId="6" r:id="rId6"/>
  </sheets>
  <definedNames/>
  <calcPr fullCalcOnLoad="1"/>
</workbook>
</file>

<file path=xl/sharedStrings.xml><?xml version="1.0" encoding="utf-8"?>
<sst xmlns="http://schemas.openxmlformats.org/spreadsheetml/2006/main" count="1179" uniqueCount="250">
  <si>
    <t>SEMESTR I</t>
  </si>
  <si>
    <t>Suma godzin w roku</t>
  </si>
  <si>
    <t>W</t>
  </si>
  <si>
    <t>S</t>
  </si>
  <si>
    <t>I</t>
  </si>
  <si>
    <t>II</t>
  </si>
  <si>
    <t xml:space="preserve">SUMA    GODZIN   </t>
  </si>
  <si>
    <t>ECTS</t>
  </si>
  <si>
    <r>
      <t>W</t>
    </r>
    <r>
      <rPr>
        <sz val="10"/>
        <rFont val="Times New Roman"/>
        <family val="1"/>
      </rPr>
      <t>-wykłady</t>
    </r>
  </si>
  <si>
    <r>
      <t>S</t>
    </r>
    <r>
      <rPr>
        <sz val="10"/>
        <rFont val="Times New Roman"/>
        <family val="1"/>
      </rPr>
      <t>-seminaria</t>
    </r>
  </si>
  <si>
    <t>FORMA                  ZALICZENIA</t>
  </si>
  <si>
    <t>Ćw</t>
  </si>
  <si>
    <r>
      <t>Ćw</t>
    </r>
    <r>
      <rPr>
        <sz val="10"/>
        <rFont val="Times New Roman"/>
        <family val="1"/>
      </rPr>
      <t>-ćwiczenia</t>
    </r>
  </si>
  <si>
    <t>semestr</t>
  </si>
  <si>
    <t>ZP</t>
  </si>
  <si>
    <t>PZ</t>
  </si>
  <si>
    <r>
      <t>ZP</t>
    </r>
    <r>
      <rPr>
        <sz val="10"/>
        <rFont val="Times New Roman"/>
        <family val="1"/>
      </rPr>
      <t>-zajęcia praktyczne</t>
    </r>
  </si>
  <si>
    <t>liczba tygodni zajęć teoretycznych:</t>
  </si>
  <si>
    <t>liczba tygodni zajęć praktycznych:</t>
  </si>
  <si>
    <t>liczba tygodni praktyk zawodowych:</t>
  </si>
  <si>
    <t>sem. zimowy</t>
  </si>
  <si>
    <t>sem. letni</t>
  </si>
  <si>
    <t>liczba tygodni zajęć</t>
  </si>
  <si>
    <t>Lp</t>
  </si>
  <si>
    <t>NAZWA PRZEDMIOTU</t>
  </si>
  <si>
    <t>Osoba odpowiedzialna za prowadzenie zajęć dydaktycznych w jednostce</t>
  </si>
  <si>
    <t>Forma zaliczenia</t>
  </si>
  <si>
    <t>Forma zajęć</t>
  </si>
  <si>
    <t>BN</t>
  </si>
  <si>
    <r>
      <t>BN</t>
    </r>
    <r>
      <rPr>
        <sz val="10"/>
        <rFont val="Times New Roman"/>
        <family val="1"/>
      </rPr>
      <t>-bez nauczyciela</t>
    </r>
  </si>
  <si>
    <t>liczba godzin</t>
  </si>
  <si>
    <t>Jednostka prowadząca przedmiot</t>
  </si>
  <si>
    <t>SEMESTR II</t>
  </si>
  <si>
    <t xml:space="preserve">STUDIA I STOPNIA  STACJONARNE  </t>
  </si>
  <si>
    <t>RAZEM</t>
  </si>
  <si>
    <t>Razem</t>
  </si>
  <si>
    <t>Semestr</t>
  </si>
  <si>
    <t>T</t>
  </si>
  <si>
    <r>
      <t>ZAL</t>
    </r>
    <r>
      <rPr>
        <sz val="10"/>
        <rFont val="Times New Roman"/>
        <family val="1"/>
      </rPr>
      <t>-zaliczenie</t>
    </r>
  </si>
  <si>
    <t>Załącznik 3b do Uchwały nr 21 /2013 Senatu UMB</t>
  </si>
  <si>
    <t>Ogółem</t>
  </si>
  <si>
    <t>Godz. ogółem</t>
  </si>
  <si>
    <r>
      <t>T-</t>
    </r>
    <r>
      <rPr>
        <sz val="10"/>
        <rFont val="Times New Roman"/>
        <family val="1"/>
      </rPr>
      <t>zajęcia teoretyczne</t>
    </r>
  </si>
  <si>
    <t>Godz. do pensum</t>
  </si>
  <si>
    <t>Godz. Pozostałe</t>
  </si>
  <si>
    <r>
      <t>PZ</t>
    </r>
    <r>
      <rPr>
        <sz val="10"/>
        <rFont val="Times New Roman"/>
        <family val="1"/>
      </rPr>
      <t>-praktyka zawodowa</t>
    </r>
  </si>
  <si>
    <r>
      <t>EGZ</t>
    </r>
    <r>
      <rPr>
        <sz val="10"/>
        <rFont val="Times New Roman"/>
        <family val="1"/>
      </rPr>
      <t>-egzamin</t>
    </r>
  </si>
  <si>
    <t>Razem ogółem</t>
  </si>
  <si>
    <t>Razem
do pensum</t>
  </si>
  <si>
    <t>Propedeutyka prawa</t>
  </si>
  <si>
    <t>Zakład Zdrowia Publicznego</t>
  </si>
  <si>
    <t>Zakład Medycyny Ratunkowej i Katastrof</t>
  </si>
  <si>
    <t>Socjologia</t>
  </si>
  <si>
    <t>Psychologia</t>
  </si>
  <si>
    <t>Studium Filozofii i Psychologii Człowieka</t>
  </si>
  <si>
    <t>Zakład Higieny i Epidemiologii</t>
  </si>
  <si>
    <t>Zakład Statystyki i Informatyki Medycznej</t>
  </si>
  <si>
    <t>Biostatystyka</t>
  </si>
  <si>
    <t>Aspekty prawne w ratownictwie</t>
  </si>
  <si>
    <t>Wprowadzenie do ekonomii zdrowia</t>
  </si>
  <si>
    <t>Podstawy epidemiologii</t>
  </si>
  <si>
    <t>Fizjologia</t>
  </si>
  <si>
    <t>Zakład Fizjolgii</t>
  </si>
  <si>
    <t>Podstawy zdrowia publicznego</t>
  </si>
  <si>
    <t>Biofizyka</t>
  </si>
  <si>
    <t>Zakład Biofizyki</t>
  </si>
  <si>
    <t>Biochemia</t>
  </si>
  <si>
    <t>Zakład Biochemii Lekarskiej</t>
  </si>
  <si>
    <t>Biologia i mikrobiologia</t>
  </si>
  <si>
    <t>Zakład Diagnostyki Mikrobiologicznej</t>
  </si>
  <si>
    <t>Klinika Medycyny Ratunkowej Dzieci</t>
  </si>
  <si>
    <t>Medyczne czynności ratunkowe cz. I</t>
  </si>
  <si>
    <t>Podstawowe zabiegi medyczne cz. I</t>
  </si>
  <si>
    <t>Parazytologia</t>
  </si>
  <si>
    <t>Organizacja ratownictwa medycznego</t>
  </si>
  <si>
    <t>Etyka w medycynie ratunkowej</t>
  </si>
  <si>
    <t>Toksykologia cz. I</t>
  </si>
  <si>
    <t>Technologie informacyjne</t>
  </si>
  <si>
    <t xml:space="preserve">Język obcy </t>
  </si>
  <si>
    <t>Wychowanie fizyczne cz. I</t>
  </si>
  <si>
    <t>Szkolenie BHP</t>
  </si>
  <si>
    <t>Profilaktyka Chorób Zakaźnych</t>
  </si>
  <si>
    <t>Klinika Chorób Zakaźnych i Hepatologii</t>
  </si>
  <si>
    <t>Studium Wychowania Fizycznego</t>
  </si>
  <si>
    <t>Studium Języków Obcych</t>
  </si>
  <si>
    <t>Zakład Toksykologii</t>
  </si>
  <si>
    <t>egz</t>
  </si>
  <si>
    <t>Ochrona środowiska</t>
  </si>
  <si>
    <t>Anatomia</t>
  </si>
  <si>
    <t>Zakład Anatomii Prawidłowej Człowieka</t>
  </si>
  <si>
    <t>Klinika Chorób Zakaźnych i Neuroinfekcji</t>
  </si>
  <si>
    <t>Zakład Zintegrowanej Opieki Medycznej</t>
  </si>
  <si>
    <t>Klinika Medycyy Ratunkowej Dzieci</t>
  </si>
  <si>
    <t>zal</t>
  </si>
  <si>
    <t>Pierwsza pomoc czI</t>
  </si>
  <si>
    <t>Pierwsza pomoc cz II</t>
  </si>
  <si>
    <t>Kwalifikowana pierwsza pomoc czI</t>
  </si>
  <si>
    <t>Kwalifikowana pierwsza pomoc cz II</t>
  </si>
  <si>
    <t>Obóz sprawnościowy</t>
  </si>
  <si>
    <t>Praktyki wakacyjne</t>
  </si>
  <si>
    <t>80 godz</t>
  </si>
  <si>
    <t>Praktyka w jednostce ter. Państwowej Straży Pożarnej</t>
  </si>
  <si>
    <t>80 godz.</t>
  </si>
  <si>
    <t>160 godz.</t>
  </si>
  <si>
    <t>Ratownictwo medyczne w zagrożeniach środowiskowych (M)</t>
  </si>
  <si>
    <t>Traumatologia dziecięca</t>
  </si>
  <si>
    <t xml:space="preserve">Podstawy ekonomii </t>
  </si>
  <si>
    <t>Prof. Dr hab. Andrzej Szpak</t>
  </si>
  <si>
    <t>dr n. hum. Grzegorz Zalewski</t>
  </si>
  <si>
    <t>Prof. Dr hab. Jan Karczewski</t>
  </si>
  <si>
    <t xml:space="preserve">Prof. wizyt. dr Tomasz Burzykowski </t>
  </si>
  <si>
    <t>dr med. Witold Olański</t>
  </si>
  <si>
    <t>prof. dr hab. Med. Janusz Dzięcioł</t>
  </si>
  <si>
    <t>prof. dr hab. Robert Flisiak</t>
  </si>
  <si>
    <t>Prof. dr hab. Elżbieta Krajewska-Kułak</t>
  </si>
  <si>
    <t>Prof. dr hab. Med. Jerzy Robert Ładny</t>
  </si>
  <si>
    <t>prof. dr hab. Adrian Chabowski</t>
  </si>
  <si>
    <t>dr hab. Maria Karpińska</t>
  </si>
  <si>
    <t>prof. dr hab. Krzysztof Sobolewski</t>
  </si>
  <si>
    <t>prof. dr hab. Sławomir Pancewicz</t>
  </si>
  <si>
    <t xml:space="preserve">mgr Ewa Szczepaniak </t>
  </si>
  <si>
    <t>mgr Karol Szafranek</t>
  </si>
  <si>
    <t>dr hab. n. med. Małgorzata Michalina Brzóska</t>
  </si>
  <si>
    <t>prof. dr hab. n. med. Elżbieta A. Tryniszewska</t>
  </si>
  <si>
    <t>Farmakologia</t>
  </si>
  <si>
    <t xml:space="preserve">Zakład Farmakologii Doświadczalnej </t>
  </si>
  <si>
    <t>Toksykologia</t>
  </si>
  <si>
    <t>Medycyna ratunkowa cz. I</t>
  </si>
  <si>
    <t>Medycyna ratunkowa dzieci cz. I</t>
  </si>
  <si>
    <t>Patofizjologia</t>
  </si>
  <si>
    <t>Zakład Patomorfologii Ogólnej</t>
  </si>
  <si>
    <t>Transfuzjologia</t>
  </si>
  <si>
    <t xml:space="preserve">Klinika Hematologii </t>
  </si>
  <si>
    <t>Propedeutyka chorób wewnętrznych</t>
  </si>
  <si>
    <t>egz.</t>
  </si>
  <si>
    <t>Klinika Alergologii i Chorób Wewnętrznych</t>
  </si>
  <si>
    <t>Kardiologia</t>
  </si>
  <si>
    <t>Klinika Kardiologii Inwazyjnej</t>
  </si>
  <si>
    <t>Pediatria</t>
  </si>
  <si>
    <t>Zakład Medycyny Wieku Rozwojowego i Pielęgniarstwa Pediatrycznego</t>
  </si>
  <si>
    <t>Nadzór sanitarno-epidemiologiczny</t>
  </si>
  <si>
    <t xml:space="preserve">Demografia </t>
  </si>
  <si>
    <t>Podstawy żywienia człowieka</t>
  </si>
  <si>
    <t>Podstawy zdrowia środowiskowego</t>
  </si>
  <si>
    <t>Neurologia</t>
  </si>
  <si>
    <t>Klinika Neurologii</t>
  </si>
  <si>
    <t xml:space="preserve">Metodologia badań </t>
  </si>
  <si>
    <t>Medyczne czynności ratunkowe cz. II</t>
  </si>
  <si>
    <t>Medyczne czynności ratunkowe dzieci cz I</t>
  </si>
  <si>
    <t>Medycyna katastrof</t>
  </si>
  <si>
    <t>Metodyka nauczania pierwszej pomocy i kwalifikowanej pierwszej pomocy</t>
  </si>
  <si>
    <t>Podstawowe zabiegi medyczne cz. II</t>
  </si>
  <si>
    <t xml:space="preserve">Język nowożytny </t>
  </si>
  <si>
    <t>Wychowanie fizyczne cz. II</t>
  </si>
  <si>
    <t>Studium Wychowania Fizycznego i Sportu</t>
  </si>
  <si>
    <t xml:space="preserve">Finansowanie w ochronie zdrowia </t>
  </si>
  <si>
    <t>Organizacja ochrony zdrowia w Polsce i na świecie</t>
  </si>
  <si>
    <t>Zarządzanie w ochronie zdrowia</t>
  </si>
  <si>
    <t>prof. dr hab. Elżbieta Maciorkowska</t>
  </si>
  <si>
    <t>Dysponowanie zespołami ratownictwa medycznego</t>
  </si>
  <si>
    <t>Zakład Medycyny Ratunkowej</t>
  </si>
  <si>
    <r>
      <t>Metodologia badań</t>
    </r>
    <r>
      <rPr>
        <b/>
        <sz val="9"/>
        <rFont val="Arial"/>
        <family val="0"/>
      </rPr>
      <t xml:space="preserve"> </t>
    </r>
  </si>
  <si>
    <t>Finansowanie w ochronie zdrowia</t>
  </si>
  <si>
    <t>Praktyka w stacji Pogotowia Ratunkowego</t>
  </si>
  <si>
    <t>Praktyka w Szpitalnym Oddziale Ratunkowym</t>
  </si>
  <si>
    <t>prof. dr hab. Med. Elżbieta Maciorkowska</t>
  </si>
  <si>
    <t>Medycyna ratunkowa cz. II</t>
  </si>
  <si>
    <t>Medycyna ratunkowa dzieci cz. II</t>
  </si>
  <si>
    <t>Medyczne czynności ratunkowe cz. III</t>
  </si>
  <si>
    <t>Medyczne czynności ratunkowe dzieci cz. II</t>
  </si>
  <si>
    <t xml:space="preserve">Chirurgia </t>
  </si>
  <si>
    <t xml:space="preserve">I Klinika Chirurgii Ogólnej i endokrynologicznej </t>
  </si>
  <si>
    <t>Chirurgia dziecięca</t>
  </si>
  <si>
    <t>Chirurgia naczyń</t>
  </si>
  <si>
    <t>Klinika Chirurgii Naczyń Transplantacji</t>
  </si>
  <si>
    <t>Neurochirurgia</t>
  </si>
  <si>
    <t>Klinika Neurochirurgii</t>
  </si>
  <si>
    <t>Chirurgia klatki piersiowej</t>
  </si>
  <si>
    <t>Klinika Chirurgii Klatki Piersiowej</t>
  </si>
  <si>
    <t>Traumatologia narządu ruchu</t>
  </si>
  <si>
    <t>Klinika Ortopedii i Traumatologii</t>
  </si>
  <si>
    <t>Anestezjologia i intensywna terapia</t>
  </si>
  <si>
    <t>Zakład Anestezjologii i Intensywnej Terapii</t>
  </si>
  <si>
    <t>Medycyna sądowa</t>
  </si>
  <si>
    <t>Zakład Medycyny Sądowej</t>
  </si>
  <si>
    <t>Psychiatria</t>
  </si>
  <si>
    <t>Klinika Psychiatrii</t>
  </si>
  <si>
    <t>Traumatologia z elementami neurochirurgii</t>
  </si>
  <si>
    <t>Zakład Neurologii Inwazyjnej</t>
  </si>
  <si>
    <t>Ratownictwo medyczne w urazach</t>
  </si>
  <si>
    <t xml:space="preserve">I Klinika Chirurgii Ogólnej i Endokrynologicznej </t>
  </si>
  <si>
    <t>Podstawy polityki społecznej i zdrowotnej</t>
  </si>
  <si>
    <t>Traumatologia z elementami chirurgii Twarzowej</t>
  </si>
  <si>
    <t>Klinika Chirurgii Szczękowo-Twarzowej i Plastycznej</t>
  </si>
  <si>
    <t>Psychologia w medycynie ratunkowej</t>
  </si>
  <si>
    <t>Położnictwo i ginekologia</t>
  </si>
  <si>
    <t xml:space="preserve">Zakład Położnictwa, Ginekologii,  i Opieki Położniczo-Ginekologicznej </t>
  </si>
  <si>
    <t>Urologia</t>
  </si>
  <si>
    <t>Klinika Urologii</t>
  </si>
  <si>
    <t>Laryngologia</t>
  </si>
  <si>
    <t>Klinika Otolaryngologii Dziecięcej</t>
  </si>
  <si>
    <t>Okulistyka</t>
  </si>
  <si>
    <t xml:space="preserve">Klinika Okulistyki </t>
  </si>
  <si>
    <t>Stany nagłe w neonatologii</t>
  </si>
  <si>
    <t>Klinika Neonatologii i Intensywnej Terapii Noworodka</t>
  </si>
  <si>
    <t>Radiologia w medycynie ratunkowej</t>
  </si>
  <si>
    <t>Zakład Radiologii</t>
  </si>
  <si>
    <t xml:space="preserve">Podstawy edukacji zdrowotnej </t>
  </si>
  <si>
    <t>Problemy zdrowia w skali międzynarodowej</t>
  </si>
  <si>
    <t>Ratownictwo medyczne w Polsce i na świecie</t>
  </si>
  <si>
    <t>Transport w intensywnej terapii</t>
  </si>
  <si>
    <t>Arteterapia</t>
  </si>
  <si>
    <t>Klinika Rehabilitacji Dziecięcej</t>
  </si>
  <si>
    <t xml:space="preserve">KIERUNEK :                                           II ROK                        rok akademicki:   </t>
  </si>
  <si>
    <t>dr hab. Med. Halina Car</t>
  </si>
  <si>
    <t>dr med. Sławomir Lech Czaban</t>
  </si>
  <si>
    <t>Prof. dr hab. Sławomir Terlikowski</t>
  </si>
  <si>
    <t>Prof. dr bab Barbara Darewicz</t>
  </si>
  <si>
    <t>prof. dr hab. Andrzej Kemona</t>
  </si>
  <si>
    <t>prof. dr hab. Janusz Kłoczko</t>
  </si>
  <si>
    <t>prof. dr hab. Anna Bodzenta Łukaszyk</t>
  </si>
  <si>
    <t>prof. dr hab. Sławomir Dobrzycki</t>
  </si>
  <si>
    <t>prof. dr hab. Jan Karczewski</t>
  </si>
  <si>
    <t>dr hab. n. med. Lucyna Ostrowska</t>
  </si>
  <si>
    <t>Zakład Dietetyki i Żywienia Klinicznego</t>
  </si>
  <si>
    <t>prof. dr hab. Wiesław Drozdowski</t>
  </si>
  <si>
    <t>prof. dr hab. Jacek Dadan</t>
  </si>
  <si>
    <t>prof. dr hab. Jerzy Laudański</t>
  </si>
  <si>
    <t>prof. dr hab. Jan Skowroński</t>
  </si>
  <si>
    <t>prof. dr hab. Marek Gacko</t>
  </si>
  <si>
    <t>prof. dr hab. Zenon Mariak</t>
  </si>
  <si>
    <t>dr hab. Anna Niemcunowicz-Janica</t>
  </si>
  <si>
    <t>dr hab. Agata Szulc</t>
  </si>
  <si>
    <t>dr hab. n. med. Urszula Łebkowska</t>
  </si>
  <si>
    <t>prof. dr hab. n. med. Wojciech Kułak</t>
  </si>
  <si>
    <t>dr hab. Jan Kochanowicz</t>
  </si>
  <si>
    <t>dr hab. Marek Szczepański</t>
  </si>
  <si>
    <t>prof. dr hab. Elżbieta Hassman-Poznańska</t>
  </si>
  <si>
    <t>prof. dr hab. n. med. Zofia Mariak</t>
  </si>
  <si>
    <t>prof. dr hab. Stanisława Zyta Grabowska</t>
  </si>
  <si>
    <t>KIERUNEK :  ratownictwo medyczne                                         I ROK                        rok akademicki:   2013/2014
opiekun roku: dr med.. Anna Walesiuk</t>
  </si>
  <si>
    <t>KIERUNEK :  ratwonictwo medyczne                                         I ROK                        rok akademicki:   2013/2014
opiekun roku: dr med. Anna Walesiuk</t>
  </si>
  <si>
    <t>KIERUNEK :      ratownictwo medyczne                                     II ROK                        rok akademicki:   2014/2015
opiekun roku: lek Agnieszka Borysiewicz</t>
  </si>
  <si>
    <t>KIERUNEK :    ratownictwo medyczne                                       II ROK                        rok akademicki:  2014/2015
opiekun roku: lek Agnieszka Borysiewicz</t>
  </si>
  <si>
    <t>KIERUNEK :       ratownictwo medyczne                                    III ROK                        rok akademicki:   2015/2016
opiekun roku:  lek Krzysztof Bauer</t>
  </si>
  <si>
    <t>2015/2016</t>
  </si>
  <si>
    <t>Makroekonomiczne uwarunkowania ochrony zdrowia</t>
  </si>
  <si>
    <t>Promocja zdrowia</t>
  </si>
  <si>
    <t>Podstawy ubezpieczeń społecznych i zdrowotnych</t>
  </si>
  <si>
    <t>Podstawy ubezpieczeń społecznych i zdrowtnych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</si>
</sst>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</numFmts>
  <fonts count="60">
    <font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8"/>
      <name val="Arial CE"/>
      <family val="0"/>
    </font>
    <font>
      <b/>
      <sz val="9"/>
      <color indexed="8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sz val="11"/>
      <color indexed="20"/>
      <name val="Czcionka tekstu podstawowego"/>
      <family val="2"/>
    </font>
    <font>
      <b/>
      <sz val="8"/>
      <name val="Times New Roman"/>
      <family val="1"/>
    </font>
    <font>
      <sz val="9"/>
      <name val="Arial CE"/>
      <family val="0"/>
    </font>
    <font>
      <b/>
      <sz val="10"/>
      <name val="Arial"/>
      <family val="0"/>
    </font>
    <font>
      <b/>
      <sz val="9"/>
      <name val="Arial"/>
      <family val="0"/>
    </font>
    <font>
      <b/>
      <sz val="10"/>
      <name val="Arial CE"/>
      <family val="0"/>
    </font>
    <font>
      <sz val="9"/>
      <name val="Times"/>
      <family val="0"/>
    </font>
    <font>
      <sz val="10"/>
      <name val="Times"/>
      <family val="0"/>
    </font>
    <font>
      <i/>
      <sz val="10"/>
      <name val="Arial"/>
      <family val="0"/>
    </font>
    <font>
      <sz val="10"/>
      <name val="Arial"/>
      <family val="0"/>
    </font>
    <font>
      <sz val="9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7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2"/>
      <name val="Czcionka tekstu podstawowego"/>
      <family val="2"/>
    </font>
    <font>
      <sz val="11"/>
      <color indexed="5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8"/>
      <color indexed="62"/>
      <name val="Cambria"/>
      <family val="2"/>
    </font>
    <font>
      <b/>
      <sz val="11"/>
      <color indexed="8"/>
      <name val="Czcionka tekstu podstawowego"/>
      <family val="2"/>
    </font>
    <font>
      <sz val="11"/>
      <color indexed="10"/>
      <name val="Czcionka tekstu podstawowego"/>
      <family val="2"/>
    </font>
    <font>
      <b/>
      <sz val="10"/>
      <color indexed="8"/>
      <name val="Arial"/>
      <family val="0"/>
    </font>
    <font>
      <i/>
      <sz val="10"/>
      <color indexed="8"/>
      <name val="Arial"/>
      <family val="0"/>
    </font>
    <font>
      <sz val="10"/>
      <color indexed="8"/>
      <name val="Arial"/>
      <family val="0"/>
    </font>
    <font>
      <u val="single"/>
      <sz val="10"/>
      <color indexed="39"/>
      <name val="Arial CE"/>
      <family val="0"/>
    </font>
    <font>
      <u val="single"/>
      <sz val="10"/>
      <color indexed="36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00610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3F3F76"/>
      <name val="Czcionka tekstu podstawowego"/>
      <family val="2"/>
    </font>
    <font>
      <sz val="11"/>
      <color rgb="FFFA7D00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3F3F3F"/>
      <name val="Czcionka tekstu podstawowego"/>
      <family val="2"/>
    </font>
    <font>
      <b/>
      <sz val="18"/>
      <color theme="3"/>
      <name val="Cambria"/>
      <family val="2"/>
    </font>
    <font>
      <b/>
      <sz val="11"/>
      <color theme="1"/>
      <name val="Czcionka tekstu podstawowego"/>
      <family val="2"/>
    </font>
    <font>
      <sz val="11"/>
      <color rgb="FFFF0000"/>
      <name val="Czcionka tekstu podstawowego"/>
      <family val="2"/>
    </font>
    <font>
      <b/>
      <sz val="10"/>
      <color rgb="FF000000"/>
      <name val="Arial"/>
      <family val="0"/>
    </font>
    <font>
      <b/>
      <sz val="10"/>
      <color theme="1"/>
      <name val="Arial"/>
      <family val="0"/>
    </font>
    <font>
      <i/>
      <sz val="10"/>
      <color rgb="FF000000"/>
      <name val="Arial"/>
      <family val="0"/>
    </font>
    <font>
      <sz val="10"/>
      <color rgb="FF000000"/>
      <name val="Arial"/>
      <family val="0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8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29" borderId="1" applyNumberFormat="0" applyAlignment="0" applyProtection="0"/>
    <xf numFmtId="0" fontId="50" fillId="0" borderId="6" applyNumberFormat="0" applyFill="0" applyAlignment="0" applyProtection="0"/>
    <xf numFmtId="0" fontId="51" fillId="30" borderId="0" applyNumberFormat="0" applyBorder="0" applyAlignment="0" applyProtection="0"/>
    <xf numFmtId="0" fontId="40" fillId="0" borderId="0">
      <alignment/>
      <protection/>
    </xf>
    <xf numFmtId="0" fontId="0" fillId="31" borderId="7" applyNumberFormat="0" applyFont="0" applyAlignment="0" applyProtection="0"/>
    <xf numFmtId="0" fontId="52" fillId="26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301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0" xfId="0" applyFont="1" applyFill="1" applyAlignment="1">
      <alignment vertical="center"/>
    </xf>
    <xf numFmtId="0" fontId="6" fillId="0" borderId="10" xfId="0" applyFont="1" applyFill="1" applyBorder="1" applyAlignment="1">
      <alignment horizontal="left" vertical="center" wrapText="1"/>
    </xf>
    <xf numFmtId="0" fontId="3" fillId="32" borderId="11" xfId="0" applyFont="1" applyFill="1" applyBorder="1" applyAlignment="1">
      <alignment horizontal="center" vertical="center" wrapText="1"/>
    </xf>
    <xf numFmtId="0" fontId="6" fillId="32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32" borderId="26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32" borderId="26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left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3" fillId="32" borderId="31" xfId="0" applyFont="1" applyFill="1" applyBorder="1" applyAlignment="1">
      <alignment horizontal="center" vertical="center" wrapText="1"/>
    </xf>
    <xf numFmtId="0" fontId="3" fillId="32" borderId="32" xfId="0" applyFont="1" applyFill="1" applyBorder="1" applyAlignment="1">
      <alignment horizontal="center" vertical="center" wrapText="1"/>
    </xf>
    <xf numFmtId="0" fontId="3" fillId="32" borderId="33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2" fillId="0" borderId="25" xfId="0" applyFont="1" applyFill="1" applyBorder="1" applyAlignment="1">
      <alignment vertical="center"/>
    </xf>
    <xf numFmtId="0" fontId="2" fillId="0" borderId="35" xfId="0" applyFont="1" applyFill="1" applyBorder="1" applyAlignment="1">
      <alignment vertical="center"/>
    </xf>
    <xf numFmtId="0" fontId="6" fillId="0" borderId="26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27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vertical="center" wrapText="1"/>
    </xf>
    <xf numFmtId="0" fontId="6" fillId="0" borderId="38" xfId="0" applyFont="1" applyFill="1" applyBorder="1" applyAlignment="1">
      <alignment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/>
    </xf>
    <xf numFmtId="0" fontId="3" fillId="32" borderId="42" xfId="0" applyFont="1" applyFill="1" applyBorder="1" applyAlignment="1">
      <alignment vertical="center"/>
    </xf>
    <xf numFmtId="0" fontId="3" fillId="32" borderId="43" xfId="0" applyFont="1" applyFill="1" applyBorder="1" applyAlignment="1">
      <alignment vertical="center" wrapText="1"/>
    </xf>
    <xf numFmtId="0" fontId="3" fillId="32" borderId="44" xfId="0" applyFont="1" applyFill="1" applyBorder="1" applyAlignment="1">
      <alignment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3" fillId="32" borderId="45" xfId="0" applyFont="1" applyFill="1" applyBorder="1" applyAlignment="1">
      <alignment horizontal="center" vertical="center" wrapText="1"/>
    </xf>
    <xf numFmtId="0" fontId="3" fillId="32" borderId="46" xfId="0" applyFont="1" applyFill="1" applyBorder="1" applyAlignment="1">
      <alignment horizontal="center" vertical="center" wrapText="1"/>
    </xf>
    <xf numFmtId="0" fontId="3" fillId="32" borderId="47" xfId="0" applyFont="1" applyFill="1" applyBorder="1" applyAlignment="1">
      <alignment horizontal="center" vertical="center" wrapText="1"/>
    </xf>
    <xf numFmtId="0" fontId="3" fillId="32" borderId="48" xfId="0" applyFont="1" applyFill="1" applyBorder="1" applyAlignment="1">
      <alignment horizontal="center" vertical="center" wrapText="1"/>
    </xf>
    <xf numFmtId="0" fontId="6" fillId="32" borderId="13" xfId="0" applyFont="1" applyFill="1" applyBorder="1" applyAlignment="1">
      <alignment horizontal="center" vertical="center" wrapText="1"/>
    </xf>
    <xf numFmtId="0" fontId="6" fillId="32" borderId="15" xfId="0" applyFont="1" applyFill="1" applyBorder="1" applyAlignment="1">
      <alignment horizontal="center" vertical="center" wrapText="1"/>
    </xf>
    <xf numFmtId="0" fontId="7" fillId="32" borderId="13" xfId="0" applyFont="1" applyFill="1" applyBorder="1" applyAlignment="1">
      <alignment horizontal="center" vertical="center" wrapText="1"/>
    </xf>
    <xf numFmtId="0" fontId="7" fillId="32" borderId="14" xfId="0" applyFont="1" applyFill="1" applyBorder="1" applyAlignment="1">
      <alignment horizontal="center" vertical="center" wrapText="1"/>
    </xf>
    <xf numFmtId="0" fontId="7" fillId="32" borderId="15" xfId="0" applyFont="1" applyFill="1" applyBorder="1" applyAlignment="1">
      <alignment horizontal="center" vertical="center" wrapText="1"/>
    </xf>
    <xf numFmtId="0" fontId="6" fillId="32" borderId="14" xfId="0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6" fillId="32" borderId="38" xfId="0" applyFont="1" applyFill="1" applyBorder="1" applyAlignment="1">
      <alignment horizontal="center" vertical="center" wrapText="1"/>
    </xf>
    <xf numFmtId="0" fontId="7" fillId="32" borderId="38" xfId="0" applyFont="1" applyFill="1" applyBorder="1" applyAlignment="1">
      <alignment horizontal="center" vertical="center" wrapText="1"/>
    </xf>
    <xf numFmtId="0" fontId="7" fillId="32" borderId="40" xfId="0" applyFont="1" applyFill="1" applyBorder="1" applyAlignment="1">
      <alignment horizontal="center" vertical="center" wrapText="1"/>
    </xf>
    <xf numFmtId="0" fontId="7" fillId="32" borderId="37" xfId="0" applyFont="1" applyFill="1" applyBorder="1" applyAlignment="1">
      <alignment horizontal="center" vertical="center" wrapText="1"/>
    </xf>
    <xf numFmtId="0" fontId="6" fillId="32" borderId="40" xfId="0" applyFont="1" applyFill="1" applyBorder="1" applyAlignment="1">
      <alignment horizontal="center" vertical="center" wrapText="1"/>
    </xf>
    <xf numFmtId="0" fontId="7" fillId="32" borderId="19" xfId="0" applyFont="1" applyFill="1" applyBorder="1" applyAlignment="1">
      <alignment horizontal="center" vertical="center" wrapText="1"/>
    </xf>
    <xf numFmtId="0" fontId="7" fillId="32" borderId="20" xfId="0" applyFont="1" applyFill="1" applyBorder="1" applyAlignment="1">
      <alignment horizontal="center" vertical="center" wrapText="1"/>
    </xf>
    <xf numFmtId="0" fontId="7" fillId="32" borderId="21" xfId="0" applyFont="1" applyFill="1" applyBorder="1" applyAlignment="1">
      <alignment horizontal="center" vertical="center" wrapText="1"/>
    </xf>
    <xf numFmtId="0" fontId="6" fillId="32" borderId="19" xfId="0" applyFont="1" applyFill="1" applyBorder="1" applyAlignment="1">
      <alignment horizontal="center" vertical="center" wrapText="1"/>
    </xf>
    <xf numFmtId="0" fontId="6" fillId="32" borderId="20" xfId="0" applyFont="1" applyFill="1" applyBorder="1" applyAlignment="1">
      <alignment horizontal="center" vertical="center" wrapText="1"/>
    </xf>
    <xf numFmtId="0" fontId="5" fillId="32" borderId="32" xfId="0" applyFont="1" applyFill="1" applyBorder="1" applyAlignment="1">
      <alignment horizontal="center" vertical="center" wrapText="1"/>
    </xf>
    <xf numFmtId="0" fontId="5" fillId="32" borderId="49" xfId="0" applyFont="1" applyFill="1" applyBorder="1" applyAlignment="1">
      <alignment horizontal="center" vertical="center" wrapText="1"/>
    </xf>
    <xf numFmtId="0" fontId="5" fillId="32" borderId="44" xfId="0" applyFont="1" applyFill="1" applyBorder="1" applyAlignment="1">
      <alignment horizontal="center" vertical="center" wrapText="1"/>
    </xf>
    <xf numFmtId="0" fontId="5" fillId="32" borderId="43" xfId="0" applyFont="1" applyFill="1" applyBorder="1" applyAlignment="1">
      <alignment vertical="center" wrapText="1"/>
    </xf>
    <xf numFmtId="0" fontId="6" fillId="32" borderId="11" xfId="0" applyFont="1" applyFill="1" applyBorder="1" applyAlignment="1">
      <alignment vertical="center" wrapText="1"/>
    </xf>
    <xf numFmtId="0" fontId="3" fillId="0" borderId="18" xfId="0" applyFont="1" applyFill="1" applyBorder="1" applyAlignment="1">
      <alignment vertical="center" wrapText="1"/>
    </xf>
    <xf numFmtId="0" fontId="2" fillId="0" borderId="39" xfId="0" applyFont="1" applyFill="1" applyBorder="1" applyAlignment="1">
      <alignment vertical="center"/>
    </xf>
    <xf numFmtId="0" fontId="2" fillId="0" borderId="50" xfId="0" applyFont="1" applyBorder="1" applyAlignment="1">
      <alignment vertical="center"/>
    </xf>
    <xf numFmtId="0" fontId="2" fillId="0" borderId="51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3" fillId="0" borderId="29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6" fillId="32" borderId="52" xfId="0" applyFont="1" applyFill="1" applyBorder="1" applyAlignment="1">
      <alignment horizontal="center" vertical="center" wrapText="1"/>
    </xf>
    <xf numFmtId="0" fontId="3" fillId="32" borderId="53" xfId="0" applyFont="1" applyFill="1" applyBorder="1" applyAlignment="1">
      <alignment horizontal="center" vertical="center" wrapText="1"/>
    </xf>
    <xf numFmtId="0" fontId="3" fillId="32" borderId="54" xfId="0" applyFont="1" applyFill="1" applyBorder="1" applyAlignment="1">
      <alignment horizontal="center" vertical="center" wrapText="1"/>
    </xf>
    <xf numFmtId="0" fontId="3" fillId="32" borderId="55" xfId="0" applyFont="1" applyFill="1" applyBorder="1" applyAlignment="1">
      <alignment horizontal="center" vertical="center" wrapText="1"/>
    </xf>
    <xf numFmtId="0" fontId="3" fillId="0" borderId="56" xfId="0" applyFont="1" applyFill="1" applyBorder="1" applyAlignment="1">
      <alignment horizontal="center" vertical="center" wrapText="1"/>
    </xf>
    <xf numFmtId="0" fontId="7" fillId="32" borderId="57" xfId="0" applyFont="1" applyFill="1" applyBorder="1" applyAlignment="1">
      <alignment horizontal="center" vertical="center" wrapText="1"/>
    </xf>
    <xf numFmtId="0" fontId="7" fillId="32" borderId="58" xfId="0" applyFont="1" applyFill="1" applyBorder="1" applyAlignment="1">
      <alignment horizontal="center" vertical="center" wrapText="1"/>
    </xf>
    <xf numFmtId="0" fontId="7" fillId="32" borderId="59" xfId="0" applyFont="1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2" fillId="0" borderId="27" xfId="0" applyFont="1" applyFill="1" applyBorder="1" applyAlignment="1">
      <alignment vertical="center"/>
    </xf>
    <xf numFmtId="0" fontId="2" fillId="0" borderId="56" xfId="0" applyFont="1" applyBorder="1" applyAlignment="1">
      <alignment vertical="center"/>
    </xf>
    <xf numFmtId="0" fontId="5" fillId="33" borderId="6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26" xfId="0" applyFont="1" applyFill="1" applyBorder="1" applyAlignment="1">
      <alignment horizontal="center" vertical="center" wrapText="1"/>
    </xf>
    <xf numFmtId="0" fontId="11" fillId="0" borderId="61" xfId="0" applyFont="1" applyBorder="1" applyAlignment="1">
      <alignment vertical="center" wrapText="1"/>
    </xf>
    <xf numFmtId="0" fontId="11" fillId="0" borderId="0" xfId="0" applyFont="1" applyAlignment="1">
      <alignment vertical="center"/>
    </xf>
    <xf numFmtId="0" fontId="7" fillId="0" borderId="28" xfId="0" applyFont="1" applyFill="1" applyBorder="1" applyAlignment="1">
      <alignment horizontal="left" vertical="center" wrapText="1"/>
    </xf>
    <xf numFmtId="0" fontId="6" fillId="32" borderId="41" xfId="0" applyFont="1" applyFill="1" applyBorder="1" applyAlignment="1">
      <alignment horizontal="center" vertical="center" wrapText="1"/>
    </xf>
    <xf numFmtId="0" fontId="11" fillId="0" borderId="40" xfId="0" applyFont="1" applyBorder="1" applyAlignment="1">
      <alignment vertical="center" wrapText="1"/>
    </xf>
    <xf numFmtId="0" fontId="6" fillId="0" borderId="62" xfId="0" applyFont="1" applyFill="1" applyBorder="1" applyAlignment="1">
      <alignment horizontal="center" vertical="center" wrapText="1"/>
    </xf>
    <xf numFmtId="0" fontId="11" fillId="0" borderId="40" xfId="0" applyFont="1" applyBorder="1" applyAlignment="1">
      <alignment vertical="center"/>
    </xf>
    <xf numFmtId="0" fontId="12" fillId="0" borderId="10" xfId="0" applyFont="1" applyFill="1" applyBorder="1" applyAlignment="1">
      <alignment horizontal="left" vertical="center" wrapText="1"/>
    </xf>
    <xf numFmtId="0" fontId="12" fillId="0" borderId="0" xfId="0" applyFont="1" applyAlignment="1">
      <alignment/>
    </xf>
    <xf numFmtId="0" fontId="12" fillId="0" borderId="26" xfId="0" applyFont="1" applyFill="1" applyBorder="1" applyAlignment="1">
      <alignment horizontal="left" vertical="center"/>
    </xf>
    <xf numFmtId="0" fontId="12" fillId="0" borderId="10" xfId="0" applyFont="1" applyFill="1" applyBorder="1" applyAlignment="1">
      <alignment horizontal="left" vertical="center"/>
    </xf>
    <xf numFmtId="0" fontId="6" fillId="0" borderId="63" xfId="0" applyFont="1" applyFill="1" applyBorder="1" applyAlignment="1">
      <alignment horizontal="left" vertical="center" wrapText="1"/>
    </xf>
    <xf numFmtId="0" fontId="6" fillId="0" borderId="28" xfId="0" applyFont="1" applyFill="1" applyBorder="1" applyAlignment="1">
      <alignment horizontal="left" vertical="center"/>
    </xf>
    <xf numFmtId="0" fontId="12" fillId="0" borderId="40" xfId="0" applyFont="1" applyFill="1" applyBorder="1" applyAlignment="1">
      <alignment horizontal="left" vertical="center" wrapText="1"/>
    </xf>
    <xf numFmtId="0" fontId="12" fillId="0" borderId="40" xfId="0" applyFont="1" applyBorder="1" applyAlignment="1">
      <alignment vertical="center" wrapText="1"/>
    </xf>
    <xf numFmtId="0" fontId="12" fillId="0" borderId="40" xfId="0" applyFont="1" applyBorder="1" applyAlignment="1">
      <alignment/>
    </xf>
    <xf numFmtId="0" fontId="12" fillId="0" borderId="26" xfId="0" applyFont="1" applyFill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3" fillId="0" borderId="24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26" xfId="0" applyFont="1" applyFill="1" applyBorder="1" applyAlignment="1">
      <alignment horizontal="left" vertical="center"/>
    </xf>
    <xf numFmtId="0" fontId="6" fillId="0" borderId="62" xfId="0" applyFont="1" applyFill="1" applyBorder="1" applyAlignment="1">
      <alignment vertical="center" wrapText="1"/>
    </xf>
    <xf numFmtId="0" fontId="56" fillId="0" borderId="40" xfId="0" applyFont="1" applyBorder="1" applyAlignment="1">
      <alignment vertical="center" wrapText="1"/>
    </xf>
    <xf numFmtId="0" fontId="11" fillId="0" borderId="40" xfId="0" applyFont="1" applyBorder="1" applyAlignment="1">
      <alignment/>
    </xf>
    <xf numFmtId="0" fontId="6" fillId="0" borderId="40" xfId="0" applyFont="1" applyFill="1" applyBorder="1" applyAlignment="1">
      <alignment vertical="center" wrapText="1"/>
    </xf>
    <xf numFmtId="0" fontId="6" fillId="32" borderId="64" xfId="0" applyFont="1" applyFill="1" applyBorder="1" applyAlignment="1">
      <alignment horizontal="center" vertical="center" wrapText="1"/>
    </xf>
    <xf numFmtId="0" fontId="3" fillId="32" borderId="49" xfId="0" applyFont="1" applyFill="1" applyBorder="1" applyAlignment="1">
      <alignment horizontal="center" vertical="center" wrapText="1"/>
    </xf>
    <xf numFmtId="0" fontId="6" fillId="0" borderId="65" xfId="0" applyFont="1" applyFill="1" applyBorder="1" applyAlignment="1">
      <alignment horizontal="center" vertical="center" wrapText="1"/>
    </xf>
    <xf numFmtId="0" fontId="6" fillId="0" borderId="52" xfId="0" applyFont="1" applyFill="1" applyBorder="1" applyAlignment="1">
      <alignment horizontal="center" vertical="center" wrapText="1"/>
    </xf>
    <xf numFmtId="0" fontId="6" fillId="0" borderId="66" xfId="0" applyFont="1" applyFill="1" applyBorder="1" applyAlignment="1">
      <alignment horizontal="center" vertical="center" wrapText="1"/>
    </xf>
    <xf numFmtId="0" fontId="6" fillId="32" borderId="62" xfId="0" applyFont="1" applyFill="1" applyBorder="1" applyAlignment="1">
      <alignment horizontal="center" vertical="center" wrapText="1"/>
    </xf>
    <xf numFmtId="0" fontId="6" fillId="32" borderId="65" xfId="0" applyFont="1" applyFill="1" applyBorder="1" applyAlignment="1">
      <alignment horizontal="center" vertical="center" wrapText="1"/>
    </xf>
    <xf numFmtId="0" fontId="6" fillId="32" borderId="67" xfId="0" applyFont="1" applyFill="1" applyBorder="1" applyAlignment="1">
      <alignment horizontal="center" vertical="center" wrapText="1"/>
    </xf>
    <xf numFmtId="0" fontId="3" fillId="32" borderId="40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vertical="center" wrapText="1"/>
    </xf>
    <xf numFmtId="0" fontId="3" fillId="32" borderId="43" xfId="0" applyFont="1" applyFill="1" applyBorder="1" applyAlignment="1">
      <alignment horizontal="left" vertical="center" wrapText="1"/>
    </xf>
    <xf numFmtId="0" fontId="6" fillId="0" borderId="63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left" vertical="center" wrapText="1"/>
    </xf>
    <xf numFmtId="0" fontId="14" fillId="32" borderId="64" xfId="0" applyFont="1" applyFill="1" applyBorder="1" applyAlignment="1">
      <alignment horizontal="center" vertical="center" wrapText="1"/>
    </xf>
    <xf numFmtId="0" fontId="14" fillId="32" borderId="41" xfId="0" applyFont="1" applyFill="1" applyBorder="1" applyAlignment="1">
      <alignment horizontal="center" vertical="center" wrapText="1"/>
    </xf>
    <xf numFmtId="0" fontId="14" fillId="32" borderId="10" xfId="0" applyFont="1" applyFill="1" applyBorder="1" applyAlignment="1">
      <alignment horizontal="center" vertical="center" wrapText="1"/>
    </xf>
    <xf numFmtId="0" fontId="14" fillId="32" borderId="26" xfId="0" applyFont="1" applyFill="1" applyBorder="1" applyAlignment="1">
      <alignment horizontal="center" vertical="center" wrapText="1"/>
    </xf>
    <xf numFmtId="0" fontId="15" fillId="0" borderId="40" xfId="0" applyFont="1" applyBorder="1" applyAlignment="1">
      <alignment/>
    </xf>
    <xf numFmtId="0" fontId="15" fillId="0" borderId="0" xfId="0" applyFont="1" applyAlignment="1">
      <alignment/>
    </xf>
    <xf numFmtId="0" fontId="6" fillId="0" borderId="36" xfId="0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0" fontId="6" fillId="0" borderId="68" xfId="0" applyFont="1" applyFill="1" applyBorder="1" applyAlignment="1">
      <alignment horizontal="center" vertical="center" wrapText="1"/>
    </xf>
    <xf numFmtId="0" fontId="6" fillId="0" borderId="69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vertical="center" wrapText="1"/>
    </xf>
    <xf numFmtId="0" fontId="57" fillId="0" borderId="0" xfId="0" applyFont="1" applyAlignment="1">
      <alignment vertical="center"/>
    </xf>
    <xf numFmtId="0" fontId="16" fillId="0" borderId="0" xfId="0" applyFont="1" applyAlignment="1">
      <alignment/>
    </xf>
    <xf numFmtId="0" fontId="58" fillId="0" borderId="0" xfId="0" applyFont="1" applyAlignment="1">
      <alignment/>
    </xf>
    <xf numFmtId="0" fontId="57" fillId="0" borderId="0" xfId="0" applyFont="1" applyAlignment="1">
      <alignment/>
    </xf>
    <xf numFmtId="0" fontId="57" fillId="0" borderId="40" xfId="0" applyFont="1" applyBorder="1" applyAlignment="1">
      <alignment vertical="center"/>
    </xf>
    <xf numFmtId="0" fontId="6" fillId="32" borderId="7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6" fillId="32" borderId="43" xfId="0" applyFont="1" applyFill="1" applyBorder="1" applyAlignment="1">
      <alignment vertical="center" wrapText="1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7" fillId="32" borderId="43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6" fillId="0" borderId="0" xfId="0" applyFont="1" applyBorder="1" applyAlignment="1">
      <alignment horizontal="left" vertical="center" wrapText="1"/>
    </xf>
    <xf numFmtId="0" fontId="59" fillId="0" borderId="0" xfId="0" applyFont="1" applyAlignment="1">
      <alignment/>
    </xf>
    <xf numFmtId="0" fontId="9" fillId="32" borderId="60" xfId="0" applyFont="1" applyFill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2" fillId="0" borderId="70" xfId="0" applyFont="1" applyFill="1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0" fillId="0" borderId="35" xfId="0" applyBorder="1" applyAlignment="1">
      <alignment horizontal="left" vertical="center" wrapText="1"/>
    </xf>
    <xf numFmtId="0" fontId="9" fillId="33" borderId="60" xfId="0" applyFont="1" applyFill="1" applyBorder="1" applyAlignment="1">
      <alignment horizontal="center" vertical="center" wrapText="1"/>
    </xf>
    <xf numFmtId="0" fontId="4" fillId="33" borderId="43" xfId="0" applyFont="1" applyFill="1" applyBorder="1" applyAlignment="1">
      <alignment horizontal="center" vertical="center" wrapText="1"/>
    </xf>
    <xf numFmtId="0" fontId="4" fillId="33" borderId="44" xfId="0" applyFont="1" applyFill="1" applyBorder="1" applyAlignment="1">
      <alignment horizontal="center" vertical="center" wrapText="1"/>
    </xf>
    <xf numFmtId="0" fontId="9" fillId="32" borderId="43" xfId="0" applyFont="1" applyFill="1" applyBorder="1" applyAlignment="1">
      <alignment horizontal="center" vertical="center" wrapText="1"/>
    </xf>
    <xf numFmtId="0" fontId="9" fillId="32" borderId="44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left" vertical="center"/>
    </xf>
    <xf numFmtId="0" fontId="2" fillId="0" borderId="40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3" fillId="32" borderId="60" xfId="0" applyFont="1" applyFill="1" applyBorder="1" applyAlignment="1">
      <alignment horizontal="center" vertical="center" wrapText="1"/>
    </xf>
    <xf numFmtId="0" fontId="3" fillId="32" borderId="44" xfId="0" applyFont="1" applyFill="1" applyBorder="1" applyAlignment="1">
      <alignment horizontal="center" vertical="center" wrapText="1"/>
    </xf>
    <xf numFmtId="0" fontId="5" fillId="32" borderId="60" xfId="0" applyFont="1" applyFill="1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3" fillId="32" borderId="43" xfId="0" applyFont="1" applyFill="1" applyBorder="1" applyAlignment="1">
      <alignment horizontal="center" vertical="center" wrapText="1"/>
    </xf>
    <xf numFmtId="0" fontId="5" fillId="33" borderId="60" xfId="0" applyFont="1" applyFill="1" applyBorder="1" applyAlignment="1">
      <alignment horizontal="center" vertical="center" wrapText="1"/>
    </xf>
    <xf numFmtId="0" fontId="5" fillId="33" borderId="43" xfId="0" applyFont="1" applyFill="1" applyBorder="1" applyAlignment="1">
      <alignment horizontal="center" vertical="center" wrapText="1"/>
    </xf>
    <xf numFmtId="0" fontId="5" fillId="33" borderId="44" xfId="0" applyFont="1" applyFill="1" applyBorder="1" applyAlignment="1">
      <alignment horizontal="center" vertical="center" wrapText="1"/>
    </xf>
    <xf numFmtId="0" fontId="3" fillId="33" borderId="60" xfId="0" applyFont="1" applyFill="1" applyBorder="1" applyAlignment="1">
      <alignment horizontal="center" vertical="center" wrapText="1"/>
    </xf>
    <xf numFmtId="0" fontId="3" fillId="33" borderId="43" xfId="0" applyFont="1" applyFill="1" applyBorder="1" applyAlignment="1">
      <alignment horizontal="center" vertical="center" wrapText="1"/>
    </xf>
    <xf numFmtId="0" fontId="3" fillId="33" borderId="44" xfId="0" applyFont="1" applyFill="1" applyBorder="1" applyAlignment="1">
      <alignment horizontal="center" vertical="center" wrapText="1"/>
    </xf>
    <xf numFmtId="0" fontId="5" fillId="32" borderId="44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3" fillId="32" borderId="71" xfId="0" applyFont="1" applyFill="1" applyBorder="1" applyAlignment="1">
      <alignment horizontal="center" vertical="center" wrapText="1"/>
    </xf>
    <xf numFmtId="0" fontId="3" fillId="32" borderId="26" xfId="0" applyFont="1" applyFill="1" applyBorder="1" applyAlignment="1">
      <alignment horizontal="center" vertical="center" wrapText="1"/>
    </xf>
    <xf numFmtId="0" fontId="3" fillId="32" borderId="24" xfId="0" applyFont="1" applyFill="1" applyBorder="1" applyAlignment="1">
      <alignment horizontal="center" vertical="center" wrapText="1"/>
    </xf>
    <xf numFmtId="0" fontId="3" fillId="32" borderId="17" xfId="0" applyFont="1" applyFill="1" applyBorder="1" applyAlignment="1">
      <alignment horizontal="center" vertical="center" wrapText="1"/>
    </xf>
    <xf numFmtId="0" fontId="3" fillId="32" borderId="72" xfId="0" applyFont="1" applyFill="1" applyBorder="1" applyAlignment="1">
      <alignment horizontal="center" vertical="center" wrapText="1"/>
    </xf>
    <xf numFmtId="0" fontId="3" fillId="32" borderId="73" xfId="0" applyFont="1" applyFill="1" applyBorder="1" applyAlignment="1">
      <alignment horizontal="center" vertical="center" wrapText="1"/>
    </xf>
    <xf numFmtId="0" fontId="3" fillId="32" borderId="74" xfId="0" applyFont="1" applyFill="1" applyBorder="1" applyAlignment="1">
      <alignment horizontal="center" vertical="center" wrapText="1"/>
    </xf>
    <xf numFmtId="0" fontId="3" fillId="32" borderId="56" xfId="0" applyFont="1" applyFill="1" applyBorder="1" applyAlignment="1">
      <alignment horizontal="center" vertical="center" wrapText="1"/>
    </xf>
    <xf numFmtId="0" fontId="3" fillId="32" borderId="29" xfId="0" applyFont="1" applyFill="1" applyBorder="1" applyAlignment="1">
      <alignment horizontal="center" vertical="center" wrapText="1"/>
    </xf>
    <xf numFmtId="0" fontId="3" fillId="32" borderId="30" xfId="0" applyFont="1" applyFill="1" applyBorder="1" applyAlignment="1">
      <alignment horizontal="center" vertical="center" wrapText="1"/>
    </xf>
    <xf numFmtId="0" fontId="3" fillId="32" borderId="75" xfId="0" applyFont="1" applyFill="1" applyBorder="1" applyAlignment="1">
      <alignment horizontal="center" vertical="center" wrapText="1"/>
    </xf>
    <xf numFmtId="0" fontId="3" fillId="32" borderId="76" xfId="0" applyFont="1" applyFill="1" applyBorder="1" applyAlignment="1">
      <alignment horizontal="center" vertical="center" wrapText="1"/>
    </xf>
    <xf numFmtId="0" fontId="3" fillId="32" borderId="77" xfId="0" applyFont="1" applyFill="1" applyBorder="1" applyAlignment="1">
      <alignment horizontal="center" vertical="center" wrapText="1"/>
    </xf>
    <xf numFmtId="0" fontId="3" fillId="32" borderId="78" xfId="0" applyFont="1" applyFill="1" applyBorder="1" applyAlignment="1">
      <alignment horizontal="center" vertical="center" wrapText="1"/>
    </xf>
    <xf numFmtId="0" fontId="3" fillId="32" borderId="51" xfId="0" applyFont="1" applyFill="1" applyBorder="1" applyAlignment="1">
      <alignment horizontal="center" vertical="center" wrapText="1"/>
    </xf>
    <xf numFmtId="0" fontId="3" fillId="33" borderId="61" xfId="0" applyFont="1" applyFill="1" applyBorder="1" applyAlignment="1">
      <alignment horizontal="center" vertical="center" textRotation="90" wrapText="1"/>
    </xf>
    <xf numFmtId="0" fontId="10" fillId="33" borderId="78" xfId="0" applyFont="1" applyFill="1" applyBorder="1" applyAlignment="1">
      <alignment horizontal="center" vertical="center" textRotation="90" wrapText="1"/>
    </xf>
    <xf numFmtId="0" fontId="10" fillId="33" borderId="51" xfId="0" applyFont="1" applyFill="1" applyBorder="1" applyAlignment="1">
      <alignment horizontal="center" vertical="center" textRotation="90" wrapText="1"/>
    </xf>
    <xf numFmtId="0" fontId="3" fillId="32" borderId="79" xfId="0" applyFont="1" applyFill="1" applyBorder="1" applyAlignment="1">
      <alignment horizontal="center" vertical="center" wrapText="1"/>
    </xf>
    <xf numFmtId="0" fontId="3" fillId="32" borderId="80" xfId="0" applyFont="1" applyFill="1" applyBorder="1" applyAlignment="1">
      <alignment horizontal="center" vertical="center" wrapText="1"/>
    </xf>
    <xf numFmtId="0" fontId="5" fillId="32" borderId="12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5" fillId="32" borderId="26" xfId="0" applyFont="1" applyFill="1" applyBorder="1" applyAlignment="1">
      <alignment horizontal="center" vertical="center" wrapText="1"/>
    </xf>
    <xf numFmtId="0" fontId="1" fillId="0" borderId="70" xfId="0" applyFont="1" applyBorder="1" applyAlignment="1">
      <alignment horizontal="left" vertical="center"/>
    </xf>
    <xf numFmtId="0" fontId="1" fillId="0" borderId="22" xfId="0" applyFont="1" applyBorder="1" applyAlignment="1">
      <alignment horizontal="left" vertical="center"/>
    </xf>
    <xf numFmtId="0" fontId="1" fillId="0" borderId="41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39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3" fillId="32" borderId="60" xfId="0" applyFont="1" applyFill="1" applyBorder="1" applyAlignment="1">
      <alignment horizontal="left" vertical="center" wrapText="1"/>
    </xf>
    <xf numFmtId="0" fontId="3" fillId="32" borderId="43" xfId="0" applyFont="1" applyFill="1" applyBorder="1" applyAlignment="1">
      <alignment horizontal="left" vertical="center" wrapText="1"/>
    </xf>
    <xf numFmtId="0" fontId="3" fillId="32" borderId="27" xfId="0" applyFont="1" applyFill="1" applyBorder="1" applyAlignment="1">
      <alignment horizontal="center" vertical="center" wrapText="1"/>
    </xf>
    <xf numFmtId="0" fontId="3" fillId="32" borderId="0" xfId="0" applyFont="1" applyFill="1" applyBorder="1" applyAlignment="1">
      <alignment horizontal="center" vertical="center" wrapText="1"/>
    </xf>
    <xf numFmtId="0" fontId="3" fillId="32" borderId="81" xfId="0" applyFont="1" applyFill="1" applyBorder="1" applyAlignment="1">
      <alignment horizontal="center" vertical="center" wrapText="1"/>
    </xf>
    <xf numFmtId="0" fontId="9" fillId="32" borderId="13" xfId="0" applyFont="1" applyFill="1" applyBorder="1" applyAlignment="1">
      <alignment horizontal="center" vertical="center" wrapText="1"/>
    </xf>
    <xf numFmtId="0" fontId="9" fillId="32" borderId="16" xfId="0" applyFont="1" applyFill="1" applyBorder="1" applyAlignment="1">
      <alignment horizontal="center" vertical="center" wrapText="1"/>
    </xf>
    <xf numFmtId="0" fontId="9" fillId="32" borderId="38" xfId="0" applyFont="1" applyFill="1" applyBorder="1" applyAlignment="1">
      <alignment horizontal="center" vertical="center" wrapText="1"/>
    </xf>
    <xf numFmtId="0" fontId="9" fillId="32" borderId="39" xfId="0" applyFont="1" applyFill="1" applyBorder="1" applyAlignment="1">
      <alignment horizontal="center" vertical="center" wrapText="1"/>
    </xf>
    <xf numFmtId="0" fontId="3" fillId="32" borderId="61" xfId="0" applyFont="1" applyFill="1" applyBorder="1" applyAlignment="1">
      <alignment horizontal="center" vertical="center" textRotation="90" wrapText="1"/>
    </xf>
    <xf numFmtId="0" fontId="3" fillId="32" borderId="78" xfId="0" applyFont="1" applyFill="1" applyBorder="1" applyAlignment="1">
      <alignment horizontal="center" vertical="center" textRotation="90" wrapText="1"/>
    </xf>
    <xf numFmtId="0" fontId="3" fillId="32" borderId="51" xfId="0" applyFont="1" applyFill="1" applyBorder="1" applyAlignment="1">
      <alignment horizontal="center" vertical="center" textRotation="90" wrapText="1"/>
    </xf>
    <xf numFmtId="0" fontId="5" fillId="32" borderId="63" xfId="0" applyFont="1" applyFill="1" applyBorder="1" applyAlignment="1">
      <alignment horizontal="center" vertical="center" wrapText="1"/>
    </xf>
    <xf numFmtId="0" fontId="5" fillId="32" borderId="28" xfId="0" applyFont="1" applyFill="1" applyBorder="1" applyAlignment="1">
      <alignment horizontal="center" vertical="center" wrapText="1"/>
    </xf>
    <xf numFmtId="0" fontId="5" fillId="32" borderId="35" xfId="0" applyFont="1" applyFill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58" xfId="0" applyFont="1" applyFill="1" applyBorder="1" applyAlignment="1">
      <alignment horizontal="left" vertical="center"/>
    </xf>
    <xf numFmtId="0" fontId="2" fillId="0" borderId="57" xfId="0" applyFont="1" applyFill="1" applyBorder="1" applyAlignment="1">
      <alignment horizontal="left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3" fillId="32" borderId="42" xfId="0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3" fillId="32" borderId="40" xfId="0" applyFont="1" applyFill="1" applyBorder="1" applyAlignment="1">
      <alignment horizontal="center" vertical="center" wrapText="1"/>
    </xf>
    <xf numFmtId="0" fontId="13" fillId="0" borderId="40" xfId="0" applyFont="1" applyBorder="1" applyAlignment="1">
      <alignment horizontal="center" vertical="center" wrapText="1"/>
    </xf>
    <xf numFmtId="0" fontId="3" fillId="32" borderId="29" xfId="0" applyFont="1" applyFill="1" applyBorder="1" applyAlignment="1">
      <alignment horizontal="left" vertical="center" wrapText="1"/>
    </xf>
    <xf numFmtId="0" fontId="9" fillId="32" borderId="36" xfId="0" applyFont="1" applyFill="1" applyBorder="1" applyAlignment="1">
      <alignment horizontal="center" vertical="center" wrapText="1"/>
    </xf>
    <xf numFmtId="0" fontId="9" fillId="32" borderId="18" xfId="0" applyFont="1" applyFill="1" applyBorder="1" applyAlignment="1">
      <alignment horizontal="center" vertical="center" wrapText="1"/>
    </xf>
    <xf numFmtId="0" fontId="5" fillId="32" borderId="40" xfId="0" applyFont="1" applyFill="1" applyBorder="1" applyAlignment="1">
      <alignment horizontal="center" vertical="center" wrapText="1"/>
    </xf>
    <xf numFmtId="0" fontId="14" fillId="32" borderId="79" xfId="0" applyFont="1" applyFill="1" applyBorder="1" applyAlignment="1">
      <alignment horizontal="center" vertical="center" wrapText="1"/>
    </xf>
    <xf numFmtId="0" fontId="14" fillId="32" borderId="80" xfId="0" applyFont="1" applyFill="1" applyBorder="1" applyAlignment="1">
      <alignment horizontal="center" vertical="center" wrapText="1"/>
    </xf>
    <xf numFmtId="0" fontId="5" fillId="32" borderId="64" xfId="0" applyFont="1" applyFill="1" applyBorder="1" applyAlignment="1">
      <alignment horizontal="center" vertical="center" wrapText="1"/>
    </xf>
    <xf numFmtId="0" fontId="5" fillId="32" borderId="41" xfId="0" applyFont="1" applyFill="1" applyBorder="1" applyAlignment="1">
      <alignment horizontal="center" vertical="center" wrapText="1"/>
    </xf>
    <xf numFmtId="0" fontId="5" fillId="32" borderId="70" xfId="0" applyFont="1" applyFill="1" applyBorder="1" applyAlignment="1">
      <alignment horizontal="center" vertical="center" wrapText="1"/>
    </xf>
    <xf numFmtId="0" fontId="3" fillId="32" borderId="25" xfId="0" applyFont="1" applyFill="1" applyBorder="1" applyAlignment="1">
      <alignment horizontal="center" vertical="center" wrapText="1"/>
    </xf>
    <xf numFmtId="0" fontId="3" fillId="34" borderId="60" xfId="0" applyFont="1" applyFill="1" applyBorder="1" applyAlignment="1">
      <alignment horizontal="left" vertical="center" wrapText="1"/>
    </xf>
    <xf numFmtId="0" fontId="3" fillId="34" borderId="43" xfId="0" applyFont="1" applyFill="1" applyBorder="1" applyAlignment="1">
      <alignment horizontal="left" vertical="center" wrapText="1"/>
    </xf>
    <xf numFmtId="0" fontId="5" fillId="32" borderId="74" xfId="0" applyFont="1" applyFill="1" applyBorder="1" applyAlignment="1">
      <alignment horizontal="center" vertical="center" wrapText="1"/>
    </xf>
    <xf numFmtId="0" fontId="6" fillId="32" borderId="24" xfId="0" applyFont="1" applyFill="1" applyBorder="1" applyAlignment="1">
      <alignment horizontal="center" vertical="center" wrapText="1"/>
    </xf>
    <xf numFmtId="0" fontId="6" fillId="32" borderId="17" xfId="0" applyFont="1" applyFill="1" applyBorder="1" applyAlignment="1">
      <alignment horizontal="center" vertical="center" wrapText="1"/>
    </xf>
    <xf numFmtId="0" fontId="6" fillId="32" borderId="72" xfId="0" applyFont="1" applyFill="1" applyBorder="1" applyAlignment="1">
      <alignment horizontal="center" vertical="center" wrapText="1"/>
    </xf>
    <xf numFmtId="0" fontId="6" fillId="32" borderId="25" xfId="0" applyFont="1" applyFill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ny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AJ54"/>
  <sheetViews>
    <sheetView workbookViewId="0" topLeftCell="A3">
      <selection activeCell="A3" sqref="A3:AH3"/>
      <selection activeCell="A1" sqref="A1:B1"/>
    </sheetView>
  </sheetViews>
  <sheetFormatPr defaultColWidth="9.125" defaultRowHeight="12.75"/>
  <cols>
    <col min="1" max="1" width="3.125" style="1" customWidth="1"/>
    <col min="2" max="2" width="33.375" style="1" customWidth="1"/>
    <col min="3" max="3" width="4.125" style="1" customWidth="1"/>
    <col min="4" max="5" width="4.00390625" style="1" customWidth="1"/>
    <col min="6" max="6" width="4.125" style="1" customWidth="1"/>
    <col min="7" max="7" width="3.125" style="1" customWidth="1"/>
    <col min="8" max="8" width="3.375" style="1" customWidth="1"/>
    <col min="9" max="9" width="4.125" style="1" customWidth="1"/>
    <col min="10" max="10" width="4.00390625" style="1" customWidth="1"/>
    <col min="11" max="11" width="5.00390625" style="1" customWidth="1"/>
    <col min="12" max="12" width="8.125" style="1" customWidth="1"/>
    <col min="13" max="13" width="5.75390625" style="1" customWidth="1"/>
    <col min="14" max="15" width="6.125" style="1" customWidth="1"/>
    <col min="16" max="16" width="5.375" style="1" customWidth="1"/>
    <col min="17" max="17" width="4.00390625" style="1" bestFit="1" customWidth="1"/>
    <col min="18" max="18" width="3.875" style="1" customWidth="1"/>
    <col min="19" max="19" width="5.125" style="1" customWidth="1"/>
    <col min="20" max="21" width="4.00390625" style="1" bestFit="1" customWidth="1"/>
    <col min="22" max="22" width="4.00390625" style="1" customWidth="1"/>
    <col min="23" max="23" width="4.00390625" style="1" bestFit="1" customWidth="1"/>
    <col min="24" max="24" width="5.00390625" style="1" customWidth="1"/>
    <col min="25" max="25" width="4.00390625" style="1" bestFit="1" customWidth="1"/>
    <col min="26" max="26" width="4.00390625" style="1" customWidth="1"/>
    <col min="27" max="28" width="3.25390625" style="1" bestFit="1" customWidth="1"/>
    <col min="29" max="34" width="3.875" style="1" customWidth="1"/>
    <col min="35" max="35" width="28.125" style="1" customWidth="1"/>
    <col min="36" max="36" width="24.125" style="1" customWidth="1"/>
    <col min="37" max="16384" width="9.125" style="1" customWidth="1"/>
  </cols>
  <sheetData>
    <row r="1" spans="1:2" ht="12">
      <c r="A1" s="278" t="s">
        <v>39</v>
      </c>
      <c r="B1" s="278"/>
    </row>
    <row r="2" spans="1:36" ht="36.75" customHeight="1" thickBot="1">
      <c r="A2" s="279" t="s">
        <v>33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79"/>
      <c r="O2" s="279"/>
      <c r="P2" s="279"/>
      <c r="Q2" s="279"/>
      <c r="R2" s="279"/>
      <c r="S2" s="279"/>
      <c r="T2" s="279"/>
      <c r="U2" s="279"/>
      <c r="V2" s="279"/>
      <c r="W2" s="279"/>
      <c r="X2" s="279"/>
      <c r="Y2" s="279"/>
      <c r="Z2" s="279"/>
      <c r="AA2" s="279"/>
      <c r="AB2" s="279"/>
      <c r="AC2" s="279"/>
      <c r="AD2" s="279"/>
      <c r="AE2" s="279"/>
      <c r="AF2" s="279"/>
      <c r="AG2" s="279"/>
      <c r="AH2" s="279"/>
      <c r="AI2" s="62"/>
      <c r="AJ2" s="62"/>
    </row>
    <row r="3" spans="1:36" ht="43.5" customHeight="1" thickBot="1">
      <c r="A3" s="255" t="s">
        <v>240</v>
      </c>
      <c r="B3" s="256"/>
      <c r="C3" s="256"/>
      <c r="D3" s="256"/>
      <c r="E3" s="256"/>
      <c r="F3" s="256"/>
      <c r="G3" s="256"/>
      <c r="H3" s="256"/>
      <c r="I3" s="256"/>
      <c r="J3" s="256"/>
      <c r="K3" s="256"/>
      <c r="L3" s="256"/>
      <c r="M3" s="256"/>
      <c r="N3" s="256"/>
      <c r="O3" s="256"/>
      <c r="P3" s="256"/>
      <c r="Q3" s="256"/>
      <c r="R3" s="256"/>
      <c r="S3" s="256"/>
      <c r="T3" s="256"/>
      <c r="U3" s="256"/>
      <c r="V3" s="256"/>
      <c r="W3" s="256"/>
      <c r="X3" s="256"/>
      <c r="Y3" s="256"/>
      <c r="Z3" s="256"/>
      <c r="AA3" s="256"/>
      <c r="AB3" s="256"/>
      <c r="AC3" s="256"/>
      <c r="AD3" s="256"/>
      <c r="AE3" s="256"/>
      <c r="AF3" s="256"/>
      <c r="AG3" s="256"/>
      <c r="AH3" s="256"/>
      <c r="AI3" s="63"/>
      <c r="AJ3" s="64"/>
    </row>
    <row r="4" spans="1:36" ht="14.25" customHeight="1" thickBot="1">
      <c r="A4" s="240" t="s">
        <v>23</v>
      </c>
      <c r="B4" s="267" t="s">
        <v>24</v>
      </c>
      <c r="C4" s="227" t="s">
        <v>7</v>
      </c>
      <c r="D4" s="228"/>
      <c r="E4" s="228"/>
      <c r="F4" s="228"/>
      <c r="G4" s="228"/>
      <c r="H4" s="228"/>
      <c r="I4" s="228"/>
      <c r="J4" s="228"/>
      <c r="K4" s="228"/>
      <c r="L4" s="280"/>
      <c r="M4" s="260" t="s">
        <v>10</v>
      </c>
      <c r="N4" s="261"/>
      <c r="O4" s="235" t="s">
        <v>48</v>
      </c>
      <c r="P4" s="264" t="s">
        <v>47</v>
      </c>
      <c r="Q4" s="227" t="s">
        <v>1</v>
      </c>
      <c r="R4" s="228"/>
      <c r="S4" s="228"/>
      <c r="T4" s="228"/>
      <c r="U4" s="228"/>
      <c r="V4" s="229"/>
      <c r="W4" s="227" t="s">
        <v>0</v>
      </c>
      <c r="X4" s="228"/>
      <c r="Y4" s="228"/>
      <c r="Z4" s="228"/>
      <c r="AA4" s="228"/>
      <c r="AB4" s="229"/>
      <c r="AC4" s="227" t="s">
        <v>32</v>
      </c>
      <c r="AD4" s="228"/>
      <c r="AE4" s="228"/>
      <c r="AF4" s="228"/>
      <c r="AG4" s="228"/>
      <c r="AH4" s="229"/>
      <c r="AI4" s="222" t="s">
        <v>31</v>
      </c>
      <c r="AJ4" s="218" t="s">
        <v>25</v>
      </c>
    </row>
    <row r="5" spans="1:36" ht="12.75" customHeight="1" thickBot="1">
      <c r="A5" s="241"/>
      <c r="B5" s="268"/>
      <c r="C5" s="205" t="s">
        <v>36</v>
      </c>
      <c r="D5" s="210"/>
      <c r="E5" s="210"/>
      <c r="F5" s="210"/>
      <c r="G5" s="210"/>
      <c r="H5" s="206"/>
      <c r="I5" s="205" t="s">
        <v>35</v>
      </c>
      <c r="J5" s="210"/>
      <c r="K5" s="210"/>
      <c r="L5" s="209"/>
      <c r="M5" s="262"/>
      <c r="N5" s="263"/>
      <c r="O5" s="236"/>
      <c r="P5" s="265"/>
      <c r="Q5" s="257"/>
      <c r="R5" s="258"/>
      <c r="S5" s="258"/>
      <c r="T5" s="258"/>
      <c r="U5" s="258"/>
      <c r="V5" s="259"/>
      <c r="W5" s="230"/>
      <c r="X5" s="231"/>
      <c r="Y5" s="231"/>
      <c r="Z5" s="231"/>
      <c r="AA5" s="231"/>
      <c r="AB5" s="232"/>
      <c r="AC5" s="230"/>
      <c r="AD5" s="231"/>
      <c r="AE5" s="231"/>
      <c r="AF5" s="231"/>
      <c r="AG5" s="231"/>
      <c r="AH5" s="232"/>
      <c r="AI5" s="223"/>
      <c r="AJ5" s="219"/>
    </row>
    <row r="6" spans="1:36" ht="12.75" customHeight="1" thickBot="1">
      <c r="A6" s="241"/>
      <c r="B6" s="268"/>
      <c r="C6" s="205" t="s">
        <v>4</v>
      </c>
      <c r="D6" s="210"/>
      <c r="E6" s="209"/>
      <c r="F6" s="205" t="s">
        <v>5</v>
      </c>
      <c r="G6" s="210"/>
      <c r="H6" s="206"/>
      <c r="I6" s="233" t="s">
        <v>37</v>
      </c>
      <c r="J6" s="233" t="s">
        <v>14</v>
      </c>
      <c r="K6" s="233" t="s">
        <v>15</v>
      </c>
      <c r="L6" s="233" t="s">
        <v>40</v>
      </c>
      <c r="M6" s="225" t="s">
        <v>13</v>
      </c>
      <c r="N6" s="224"/>
      <c r="O6" s="236"/>
      <c r="P6" s="265"/>
      <c r="Q6" s="230"/>
      <c r="R6" s="231"/>
      <c r="S6" s="231"/>
      <c r="T6" s="231"/>
      <c r="U6" s="231"/>
      <c r="V6" s="232"/>
      <c r="W6" s="225" t="s">
        <v>30</v>
      </c>
      <c r="X6" s="224"/>
      <c r="Y6" s="224"/>
      <c r="Z6" s="224"/>
      <c r="AA6" s="224"/>
      <c r="AB6" s="226"/>
      <c r="AC6" s="225" t="s">
        <v>30</v>
      </c>
      <c r="AD6" s="224"/>
      <c r="AE6" s="224"/>
      <c r="AF6" s="224"/>
      <c r="AG6" s="224"/>
      <c r="AH6" s="226"/>
      <c r="AI6" s="224"/>
      <c r="AJ6" s="220"/>
    </row>
    <row r="7" spans="1:36" ht="12.75" thickBot="1">
      <c r="A7" s="242"/>
      <c r="B7" s="269"/>
      <c r="C7" s="35" t="s">
        <v>37</v>
      </c>
      <c r="D7" s="34" t="s">
        <v>14</v>
      </c>
      <c r="E7" s="34" t="s">
        <v>15</v>
      </c>
      <c r="F7" s="67" t="s">
        <v>37</v>
      </c>
      <c r="G7" s="36" t="s">
        <v>14</v>
      </c>
      <c r="H7" s="34" t="s">
        <v>15</v>
      </c>
      <c r="I7" s="234"/>
      <c r="J7" s="234"/>
      <c r="K7" s="234"/>
      <c r="L7" s="281"/>
      <c r="M7" s="35" t="s">
        <v>4</v>
      </c>
      <c r="N7" s="68" t="s">
        <v>5</v>
      </c>
      <c r="O7" s="237"/>
      <c r="P7" s="266"/>
      <c r="Q7" s="67" t="s">
        <v>2</v>
      </c>
      <c r="R7" s="69" t="s">
        <v>3</v>
      </c>
      <c r="S7" s="69" t="s">
        <v>11</v>
      </c>
      <c r="T7" s="69" t="s">
        <v>14</v>
      </c>
      <c r="U7" s="69" t="s">
        <v>28</v>
      </c>
      <c r="V7" s="70" t="s">
        <v>15</v>
      </c>
      <c r="W7" s="35" t="s">
        <v>2</v>
      </c>
      <c r="X7" s="36" t="s">
        <v>3</v>
      </c>
      <c r="Y7" s="36" t="s">
        <v>11</v>
      </c>
      <c r="Z7" s="36" t="s">
        <v>14</v>
      </c>
      <c r="AA7" s="36" t="s">
        <v>28</v>
      </c>
      <c r="AB7" s="34" t="s">
        <v>15</v>
      </c>
      <c r="AC7" s="35" t="s">
        <v>2</v>
      </c>
      <c r="AD7" s="36" t="s">
        <v>3</v>
      </c>
      <c r="AE7" s="36" t="s">
        <v>11</v>
      </c>
      <c r="AF7" s="36" t="s">
        <v>14</v>
      </c>
      <c r="AG7" s="36" t="s">
        <v>28</v>
      </c>
      <c r="AH7" s="34" t="s">
        <v>15</v>
      </c>
      <c r="AI7" s="224"/>
      <c r="AJ7" s="221"/>
    </row>
    <row r="8" spans="1:36" ht="12.75" thickBot="1">
      <c r="A8" s="10">
        <v>1</v>
      </c>
      <c r="B8" s="120" t="s">
        <v>49</v>
      </c>
      <c r="C8" s="11">
        <v>0.4</v>
      </c>
      <c r="D8" s="12">
        <v>0.5</v>
      </c>
      <c r="E8" s="14"/>
      <c r="F8" s="11"/>
      <c r="G8" s="22"/>
      <c r="H8" s="13"/>
      <c r="I8" s="71">
        <f>C8+F8</f>
        <v>0.4</v>
      </c>
      <c r="J8" s="76">
        <f>D8+G8</f>
        <v>0.5</v>
      </c>
      <c r="K8" s="72">
        <f>E8+H8</f>
        <v>0</v>
      </c>
      <c r="L8" s="10">
        <f aca="true" t="shared" si="0" ref="L8:L35">SUM(I8:K8)</f>
        <v>0.9</v>
      </c>
      <c r="M8" s="46" t="s">
        <v>86</v>
      </c>
      <c r="N8" s="43"/>
      <c r="O8" s="117">
        <f>SUM(Q8:T8)</f>
        <v>20</v>
      </c>
      <c r="P8" s="65">
        <f>SUM(Q8:V8)</f>
        <v>30</v>
      </c>
      <c r="Q8" s="73">
        <f aca="true" t="shared" si="1" ref="Q8:V8">W8+AC8</f>
        <v>10</v>
      </c>
      <c r="R8" s="74">
        <f t="shared" si="1"/>
        <v>10</v>
      </c>
      <c r="S8" s="74">
        <f t="shared" si="1"/>
        <v>0</v>
      </c>
      <c r="T8" s="74">
        <f t="shared" si="1"/>
        <v>0</v>
      </c>
      <c r="U8" s="74">
        <f t="shared" si="1"/>
        <v>10</v>
      </c>
      <c r="V8" s="75">
        <f t="shared" si="1"/>
        <v>0</v>
      </c>
      <c r="W8" s="11">
        <v>10</v>
      </c>
      <c r="X8" s="12">
        <v>10</v>
      </c>
      <c r="Y8" s="12"/>
      <c r="Z8" s="12"/>
      <c r="AA8" s="12">
        <v>10</v>
      </c>
      <c r="AB8" s="13"/>
      <c r="AC8" s="11"/>
      <c r="AD8" s="14"/>
      <c r="AE8" s="14"/>
      <c r="AF8" s="14"/>
      <c r="AG8" s="12"/>
      <c r="AH8" s="14"/>
      <c r="AI8" s="133" t="s">
        <v>50</v>
      </c>
      <c r="AJ8" s="131" t="s">
        <v>107</v>
      </c>
    </row>
    <row r="9" spans="1:36" ht="12.75" thickBot="1">
      <c r="A9" s="123">
        <v>2</v>
      </c>
      <c r="B9" s="124" t="s">
        <v>106</v>
      </c>
      <c r="C9" s="50">
        <v>1</v>
      </c>
      <c r="D9" s="50"/>
      <c r="E9" s="51"/>
      <c r="F9" s="48"/>
      <c r="G9" s="15"/>
      <c r="H9" s="47"/>
      <c r="I9" s="78">
        <f aca="true" t="shared" si="2" ref="I9:I35">C9+F9</f>
        <v>1</v>
      </c>
      <c r="J9" s="82">
        <f aca="true" t="shared" si="3" ref="J9:J35">D9+G9</f>
        <v>0</v>
      </c>
      <c r="K9" s="100">
        <f>E9+H9</f>
        <v>0</v>
      </c>
      <c r="L9" s="77">
        <f t="shared" si="0"/>
        <v>1</v>
      </c>
      <c r="M9" s="54" t="s">
        <v>93</v>
      </c>
      <c r="N9" s="49"/>
      <c r="O9" s="118">
        <f aca="true" t="shared" si="4" ref="O9:O35">SUM(Q9:T9)</f>
        <v>15</v>
      </c>
      <c r="P9" s="66">
        <f aca="true" t="shared" si="5" ref="P9:P35">SUM(Q9:V9)</f>
        <v>25</v>
      </c>
      <c r="Q9" s="79">
        <f aca="true" t="shared" si="6" ref="Q9:Q35">W9+AC9</f>
        <v>10</v>
      </c>
      <c r="R9" s="80">
        <f aca="true" t="shared" si="7" ref="R9:R35">X9+AD9</f>
        <v>5</v>
      </c>
      <c r="S9" s="80">
        <f aca="true" t="shared" si="8" ref="S9:S35">Y9+AE9</f>
        <v>0</v>
      </c>
      <c r="T9" s="80">
        <f aca="true" t="shared" si="9" ref="T9:T35">Z9+AF9</f>
        <v>0</v>
      </c>
      <c r="U9" s="80">
        <f aca="true" t="shared" si="10" ref="U9:U35">AA9+AG9</f>
        <v>10</v>
      </c>
      <c r="V9" s="81">
        <f aca="true" t="shared" si="11" ref="V9:V35">AB9+AH9</f>
        <v>0</v>
      </c>
      <c r="W9" s="48">
        <v>10</v>
      </c>
      <c r="X9" s="50">
        <v>5</v>
      </c>
      <c r="Y9" s="50"/>
      <c r="Z9" s="50"/>
      <c r="AA9" s="50">
        <v>10</v>
      </c>
      <c r="AB9" s="47"/>
      <c r="AC9" s="48"/>
      <c r="AD9" s="50"/>
      <c r="AE9" s="51"/>
      <c r="AF9" s="51"/>
      <c r="AG9" s="50"/>
      <c r="AH9" s="51"/>
      <c r="AI9" s="134" t="s">
        <v>50</v>
      </c>
      <c r="AJ9" s="131" t="s">
        <v>107</v>
      </c>
    </row>
    <row r="10" spans="1:36" ht="12.75" thickBot="1">
      <c r="A10" s="123">
        <v>3</v>
      </c>
      <c r="B10" s="124" t="s">
        <v>58</v>
      </c>
      <c r="C10" s="50"/>
      <c r="D10" s="50"/>
      <c r="E10" s="51"/>
      <c r="F10" s="48">
        <v>1</v>
      </c>
      <c r="G10" s="15"/>
      <c r="H10" s="47"/>
      <c r="I10" s="78">
        <f t="shared" si="2"/>
        <v>1</v>
      </c>
      <c r="J10" s="82">
        <f t="shared" si="3"/>
        <v>0</v>
      </c>
      <c r="K10" s="100">
        <f aca="true" t="shared" si="12" ref="K10:K35">E10+H10</f>
        <v>0</v>
      </c>
      <c r="L10" s="77">
        <f t="shared" si="0"/>
        <v>1</v>
      </c>
      <c r="M10" s="56" t="s">
        <v>86</v>
      </c>
      <c r="N10" s="116"/>
      <c r="O10" s="118">
        <f t="shared" si="4"/>
        <v>25</v>
      </c>
      <c r="P10" s="66">
        <f t="shared" si="5"/>
        <v>25</v>
      </c>
      <c r="Q10" s="79">
        <f t="shared" si="6"/>
        <v>15</v>
      </c>
      <c r="R10" s="80">
        <f t="shared" si="7"/>
        <v>10</v>
      </c>
      <c r="S10" s="80">
        <f t="shared" si="8"/>
        <v>0</v>
      </c>
      <c r="T10" s="80">
        <f t="shared" si="9"/>
        <v>0</v>
      </c>
      <c r="U10" s="80">
        <f t="shared" si="10"/>
        <v>0</v>
      </c>
      <c r="V10" s="81">
        <f t="shared" si="11"/>
        <v>0</v>
      </c>
      <c r="W10" s="48"/>
      <c r="X10" s="50"/>
      <c r="Y10" s="50"/>
      <c r="Z10" s="50"/>
      <c r="AA10" s="50"/>
      <c r="AB10" s="47"/>
      <c r="AC10" s="48">
        <v>15</v>
      </c>
      <c r="AD10" s="51">
        <v>10</v>
      </c>
      <c r="AE10" s="51"/>
      <c r="AF10" s="51"/>
      <c r="AG10" s="50"/>
      <c r="AH10" s="51"/>
      <c r="AI10" s="134" t="s">
        <v>50</v>
      </c>
      <c r="AJ10" s="131" t="s">
        <v>107</v>
      </c>
    </row>
    <row r="11" spans="1:36" ht="12.75" thickBot="1">
      <c r="A11" s="123">
        <v>4</v>
      </c>
      <c r="B11" s="124" t="s">
        <v>52</v>
      </c>
      <c r="C11" s="50">
        <v>1</v>
      </c>
      <c r="D11" s="50">
        <v>0.4</v>
      </c>
      <c r="E11" s="51"/>
      <c r="F11" s="48"/>
      <c r="G11" s="15"/>
      <c r="H11" s="47"/>
      <c r="I11" s="78">
        <f t="shared" si="2"/>
        <v>1</v>
      </c>
      <c r="J11" s="82">
        <f t="shared" si="3"/>
        <v>0.4</v>
      </c>
      <c r="K11" s="100">
        <f t="shared" si="12"/>
        <v>0</v>
      </c>
      <c r="L11" s="77">
        <f t="shared" si="0"/>
        <v>1.4</v>
      </c>
      <c r="M11" s="56" t="s">
        <v>93</v>
      </c>
      <c r="N11" s="49"/>
      <c r="O11" s="118">
        <f t="shared" si="4"/>
        <v>30</v>
      </c>
      <c r="P11" s="66">
        <f t="shared" si="5"/>
        <v>35</v>
      </c>
      <c r="Q11" s="79">
        <f t="shared" si="6"/>
        <v>15</v>
      </c>
      <c r="R11" s="80">
        <f t="shared" si="7"/>
        <v>0</v>
      </c>
      <c r="S11" s="80">
        <f t="shared" si="8"/>
        <v>15</v>
      </c>
      <c r="T11" s="80">
        <f t="shared" si="9"/>
        <v>0</v>
      </c>
      <c r="U11" s="80">
        <f t="shared" si="10"/>
        <v>5</v>
      </c>
      <c r="V11" s="81">
        <f t="shared" si="11"/>
        <v>0</v>
      </c>
      <c r="W11" s="48">
        <v>15</v>
      </c>
      <c r="X11" s="50"/>
      <c r="Y11" s="50">
        <v>15</v>
      </c>
      <c r="Z11" s="50"/>
      <c r="AA11" s="50">
        <v>5</v>
      </c>
      <c r="AB11" s="47"/>
      <c r="AC11" s="48"/>
      <c r="AD11" s="50"/>
      <c r="AE11" s="51"/>
      <c r="AF11" s="51"/>
      <c r="AG11" s="50"/>
      <c r="AH11" s="51"/>
      <c r="AI11" s="134" t="s">
        <v>50</v>
      </c>
      <c r="AJ11" s="131" t="s">
        <v>107</v>
      </c>
    </row>
    <row r="12" spans="1:36" ht="12">
      <c r="A12" s="123">
        <v>5</v>
      </c>
      <c r="B12" s="126" t="s">
        <v>59</v>
      </c>
      <c r="C12" s="50">
        <v>0.6</v>
      </c>
      <c r="D12" s="50">
        <v>0.6</v>
      </c>
      <c r="E12" s="51"/>
      <c r="F12" s="48"/>
      <c r="G12" s="15"/>
      <c r="H12" s="47"/>
      <c r="I12" s="78">
        <f t="shared" si="2"/>
        <v>0.6</v>
      </c>
      <c r="J12" s="82">
        <f t="shared" si="3"/>
        <v>0.6</v>
      </c>
      <c r="K12" s="100">
        <f t="shared" si="12"/>
        <v>0</v>
      </c>
      <c r="L12" s="77">
        <f t="shared" si="0"/>
        <v>1.2</v>
      </c>
      <c r="M12" s="56" t="s">
        <v>93</v>
      </c>
      <c r="N12" s="49"/>
      <c r="O12" s="118">
        <f t="shared" si="4"/>
        <v>30</v>
      </c>
      <c r="P12" s="66">
        <f t="shared" si="5"/>
        <v>30</v>
      </c>
      <c r="Q12" s="79">
        <f t="shared" si="6"/>
        <v>10</v>
      </c>
      <c r="R12" s="80">
        <f t="shared" si="7"/>
        <v>10</v>
      </c>
      <c r="S12" s="80">
        <f t="shared" si="8"/>
        <v>10</v>
      </c>
      <c r="T12" s="80">
        <f t="shared" si="9"/>
        <v>0</v>
      </c>
      <c r="U12" s="80">
        <f t="shared" si="10"/>
        <v>0</v>
      </c>
      <c r="V12" s="81">
        <f t="shared" si="11"/>
        <v>0</v>
      </c>
      <c r="W12" s="48">
        <v>10</v>
      </c>
      <c r="X12" s="50">
        <v>10</v>
      </c>
      <c r="Y12" s="50">
        <v>10</v>
      </c>
      <c r="Z12" s="50"/>
      <c r="AA12" s="50"/>
      <c r="AB12" s="47"/>
      <c r="AC12" s="48"/>
      <c r="AD12" s="50"/>
      <c r="AE12" s="51"/>
      <c r="AF12" s="51"/>
      <c r="AG12" s="50"/>
      <c r="AH12" s="51"/>
      <c r="AI12" s="134" t="s">
        <v>50</v>
      </c>
      <c r="AJ12" s="131" t="s">
        <v>107</v>
      </c>
    </row>
    <row r="13" spans="1:36" ht="12">
      <c r="A13" s="123">
        <v>6</v>
      </c>
      <c r="B13" s="124" t="s">
        <v>53</v>
      </c>
      <c r="C13" s="50">
        <v>0.9</v>
      </c>
      <c r="D13" s="50">
        <v>0.9</v>
      </c>
      <c r="E13" s="51"/>
      <c r="F13" s="48"/>
      <c r="G13" s="15"/>
      <c r="H13" s="47"/>
      <c r="I13" s="78">
        <f t="shared" si="2"/>
        <v>0.9</v>
      </c>
      <c r="J13" s="82">
        <f t="shared" si="3"/>
        <v>0.9</v>
      </c>
      <c r="K13" s="100">
        <f t="shared" si="12"/>
        <v>0</v>
      </c>
      <c r="L13" s="77">
        <f t="shared" si="0"/>
        <v>1.8</v>
      </c>
      <c r="M13" s="56" t="s">
        <v>86</v>
      </c>
      <c r="N13" s="49"/>
      <c r="O13" s="118">
        <f t="shared" si="4"/>
        <v>45</v>
      </c>
      <c r="P13" s="66">
        <f t="shared" si="5"/>
        <v>45</v>
      </c>
      <c r="Q13" s="79">
        <f t="shared" si="6"/>
        <v>20</v>
      </c>
      <c r="R13" s="80">
        <f t="shared" si="7"/>
        <v>25</v>
      </c>
      <c r="S13" s="80">
        <f t="shared" si="8"/>
        <v>0</v>
      </c>
      <c r="T13" s="80">
        <f t="shared" si="9"/>
        <v>0</v>
      </c>
      <c r="U13" s="80">
        <f t="shared" si="10"/>
        <v>0</v>
      </c>
      <c r="V13" s="81">
        <f t="shared" si="11"/>
        <v>0</v>
      </c>
      <c r="W13" s="48">
        <v>20</v>
      </c>
      <c r="X13" s="50">
        <v>25</v>
      </c>
      <c r="Y13" s="50"/>
      <c r="Z13" s="50"/>
      <c r="AA13" s="50"/>
      <c r="AB13" s="47"/>
      <c r="AC13" s="48"/>
      <c r="AD13" s="50"/>
      <c r="AE13" s="51"/>
      <c r="AF13" s="51"/>
      <c r="AG13" s="50"/>
      <c r="AH13" s="51"/>
      <c r="AI13" s="134" t="s">
        <v>54</v>
      </c>
      <c r="AJ13" s="31" t="s">
        <v>108</v>
      </c>
    </row>
    <row r="14" spans="1:36" ht="12">
      <c r="A14" s="123">
        <v>7</v>
      </c>
      <c r="B14" s="124" t="s">
        <v>87</v>
      </c>
      <c r="C14" s="50">
        <v>1</v>
      </c>
      <c r="D14" s="50"/>
      <c r="E14" s="51"/>
      <c r="F14" s="48"/>
      <c r="G14" s="15"/>
      <c r="H14" s="51"/>
      <c r="I14" s="78">
        <f t="shared" si="2"/>
        <v>1</v>
      </c>
      <c r="J14" s="82">
        <f t="shared" si="3"/>
        <v>0</v>
      </c>
      <c r="K14" s="100">
        <f t="shared" si="12"/>
        <v>0</v>
      </c>
      <c r="L14" s="77">
        <f t="shared" si="0"/>
        <v>1</v>
      </c>
      <c r="M14" s="54" t="s">
        <v>93</v>
      </c>
      <c r="N14" s="49"/>
      <c r="O14" s="118">
        <f t="shared" si="4"/>
        <v>20</v>
      </c>
      <c r="P14" s="66">
        <f t="shared" si="5"/>
        <v>25</v>
      </c>
      <c r="Q14" s="79">
        <f t="shared" si="6"/>
        <v>10</v>
      </c>
      <c r="R14" s="80">
        <f t="shared" si="7"/>
        <v>10</v>
      </c>
      <c r="S14" s="80">
        <f t="shared" si="8"/>
        <v>0</v>
      </c>
      <c r="T14" s="80">
        <f t="shared" si="9"/>
        <v>0</v>
      </c>
      <c r="U14" s="80">
        <f t="shared" si="10"/>
        <v>5</v>
      </c>
      <c r="V14" s="81">
        <f t="shared" si="11"/>
        <v>0</v>
      </c>
      <c r="W14" s="48">
        <v>10</v>
      </c>
      <c r="X14" s="50">
        <v>10</v>
      </c>
      <c r="Y14" s="50"/>
      <c r="Z14" s="50"/>
      <c r="AA14" s="50">
        <v>5</v>
      </c>
      <c r="AB14" s="47"/>
      <c r="AC14" s="48"/>
      <c r="AD14" s="50"/>
      <c r="AE14" s="51"/>
      <c r="AF14" s="51"/>
      <c r="AG14" s="50"/>
      <c r="AH14" s="51"/>
      <c r="AI14" s="134" t="s">
        <v>55</v>
      </c>
      <c r="AJ14" s="132" t="s">
        <v>109</v>
      </c>
    </row>
    <row r="15" spans="1:36" ht="12">
      <c r="A15" s="123">
        <v>8</v>
      </c>
      <c r="B15" s="124" t="s">
        <v>57</v>
      </c>
      <c r="C15" s="50">
        <v>0.8</v>
      </c>
      <c r="D15" s="50">
        <v>0.8</v>
      </c>
      <c r="E15" s="51"/>
      <c r="F15" s="48"/>
      <c r="G15" s="15"/>
      <c r="H15" s="51"/>
      <c r="I15" s="78">
        <f t="shared" si="2"/>
        <v>0.8</v>
      </c>
      <c r="J15" s="82">
        <f t="shared" si="3"/>
        <v>0.8</v>
      </c>
      <c r="K15" s="100">
        <f t="shared" si="12"/>
        <v>0</v>
      </c>
      <c r="L15" s="77">
        <f t="shared" si="0"/>
        <v>1.6</v>
      </c>
      <c r="M15" s="54" t="s">
        <v>93</v>
      </c>
      <c r="N15" s="49"/>
      <c r="O15" s="118">
        <f t="shared" si="4"/>
        <v>30</v>
      </c>
      <c r="P15" s="66">
        <f>SUM(Q15:V15)</f>
        <v>40</v>
      </c>
      <c r="Q15" s="79">
        <f aca="true" t="shared" si="13" ref="Q15:V19">W15+AC15</f>
        <v>10</v>
      </c>
      <c r="R15" s="80">
        <f t="shared" si="13"/>
        <v>0</v>
      </c>
      <c r="S15" s="80">
        <f t="shared" si="13"/>
        <v>20</v>
      </c>
      <c r="T15" s="80">
        <f t="shared" si="13"/>
        <v>0</v>
      </c>
      <c r="U15" s="80">
        <f t="shared" si="13"/>
        <v>10</v>
      </c>
      <c r="V15" s="81">
        <f t="shared" si="13"/>
        <v>0</v>
      </c>
      <c r="W15" s="48">
        <v>10</v>
      </c>
      <c r="X15" s="50"/>
      <c r="Y15" s="50">
        <v>20</v>
      </c>
      <c r="Z15" s="50"/>
      <c r="AA15" s="50">
        <v>10</v>
      </c>
      <c r="AB15" s="47"/>
      <c r="AC15" s="48"/>
      <c r="AD15" s="16"/>
      <c r="AE15" s="50"/>
      <c r="AF15" s="50"/>
      <c r="AG15" s="50"/>
      <c r="AH15" s="51"/>
      <c r="AI15" s="134" t="s">
        <v>56</v>
      </c>
      <c r="AJ15" s="132" t="s">
        <v>110</v>
      </c>
    </row>
    <row r="16" spans="1:36" ht="12">
      <c r="A16" s="123">
        <v>9</v>
      </c>
      <c r="B16" s="126" t="s">
        <v>60</v>
      </c>
      <c r="C16" s="50">
        <v>0.5</v>
      </c>
      <c r="D16" s="50">
        <v>0.5</v>
      </c>
      <c r="E16" s="51"/>
      <c r="F16" s="48"/>
      <c r="G16" s="15"/>
      <c r="H16" s="51"/>
      <c r="I16" s="78">
        <f t="shared" si="2"/>
        <v>0.5</v>
      </c>
      <c r="J16" s="82">
        <f t="shared" si="3"/>
        <v>0.5</v>
      </c>
      <c r="K16" s="100">
        <f t="shared" si="12"/>
        <v>0</v>
      </c>
      <c r="L16" s="77">
        <f t="shared" si="0"/>
        <v>1</v>
      </c>
      <c r="M16" s="54" t="s">
        <v>86</v>
      </c>
      <c r="N16" s="49"/>
      <c r="O16" s="118">
        <f t="shared" si="4"/>
        <v>20</v>
      </c>
      <c r="P16" s="66">
        <f>SUM(Q16:V16)</f>
        <v>25</v>
      </c>
      <c r="Q16" s="79">
        <f t="shared" si="13"/>
        <v>10</v>
      </c>
      <c r="R16" s="80">
        <f t="shared" si="13"/>
        <v>0</v>
      </c>
      <c r="S16" s="80">
        <f t="shared" si="13"/>
        <v>10</v>
      </c>
      <c r="T16" s="80">
        <f t="shared" si="13"/>
        <v>0</v>
      </c>
      <c r="U16" s="80">
        <f t="shared" si="13"/>
        <v>5</v>
      </c>
      <c r="V16" s="81">
        <f t="shared" si="13"/>
        <v>0</v>
      </c>
      <c r="W16" s="48">
        <v>10</v>
      </c>
      <c r="X16" s="50"/>
      <c r="Y16" s="50">
        <v>10</v>
      </c>
      <c r="Z16" s="50"/>
      <c r="AA16" s="50">
        <v>5</v>
      </c>
      <c r="AB16" s="47"/>
      <c r="AC16" s="48"/>
      <c r="AD16" s="16"/>
      <c r="AE16" s="50"/>
      <c r="AF16" s="50"/>
      <c r="AG16" s="50"/>
      <c r="AH16" s="51"/>
      <c r="AI16" s="135" t="s">
        <v>55</v>
      </c>
      <c r="AJ16" s="132" t="s">
        <v>109</v>
      </c>
    </row>
    <row r="17" spans="1:36" ht="12.75" thickBot="1">
      <c r="A17" s="123">
        <v>10</v>
      </c>
      <c r="B17" s="126" t="s">
        <v>61</v>
      </c>
      <c r="C17" s="50"/>
      <c r="D17" s="50"/>
      <c r="E17" s="51"/>
      <c r="F17" s="48">
        <v>2</v>
      </c>
      <c r="G17" s="15">
        <v>2</v>
      </c>
      <c r="H17" s="51"/>
      <c r="I17" s="78">
        <f t="shared" si="2"/>
        <v>2</v>
      </c>
      <c r="J17" s="82">
        <f t="shared" si="3"/>
        <v>2</v>
      </c>
      <c r="K17" s="100">
        <f t="shared" si="12"/>
        <v>0</v>
      </c>
      <c r="L17" s="77">
        <f t="shared" si="0"/>
        <v>4</v>
      </c>
      <c r="M17" s="54"/>
      <c r="N17" s="49" t="s">
        <v>86</v>
      </c>
      <c r="O17" s="118">
        <f t="shared" si="4"/>
        <v>80</v>
      </c>
      <c r="P17" s="66">
        <f>SUM(Q17:V17)</f>
        <v>100</v>
      </c>
      <c r="Q17" s="79">
        <f t="shared" si="13"/>
        <v>40</v>
      </c>
      <c r="R17" s="80">
        <f t="shared" si="13"/>
        <v>10</v>
      </c>
      <c r="S17" s="80">
        <f t="shared" si="13"/>
        <v>30</v>
      </c>
      <c r="T17" s="80">
        <f t="shared" si="13"/>
        <v>0</v>
      </c>
      <c r="U17" s="80">
        <f t="shared" si="13"/>
        <v>20</v>
      </c>
      <c r="V17" s="81">
        <f t="shared" si="13"/>
        <v>0</v>
      </c>
      <c r="W17" s="48"/>
      <c r="X17" s="50"/>
      <c r="Y17" s="50"/>
      <c r="Z17" s="50"/>
      <c r="AA17" s="50"/>
      <c r="AB17" s="47"/>
      <c r="AC17" s="48">
        <v>40</v>
      </c>
      <c r="AD17" s="16">
        <v>10</v>
      </c>
      <c r="AE17" s="50">
        <v>30</v>
      </c>
      <c r="AF17" s="50"/>
      <c r="AG17" s="50">
        <v>20</v>
      </c>
      <c r="AH17" s="51"/>
      <c r="AI17" s="133" t="s">
        <v>62</v>
      </c>
      <c r="AJ17" s="132" t="s">
        <v>116</v>
      </c>
    </row>
    <row r="18" spans="1:36" ht="12">
      <c r="A18" s="123">
        <v>11</v>
      </c>
      <c r="B18" s="126" t="s">
        <v>63</v>
      </c>
      <c r="C18" s="50"/>
      <c r="D18" s="50"/>
      <c r="E18" s="51"/>
      <c r="F18" s="48">
        <v>1</v>
      </c>
      <c r="G18" s="15">
        <v>1</v>
      </c>
      <c r="H18" s="51"/>
      <c r="I18" s="78">
        <f t="shared" si="2"/>
        <v>1</v>
      </c>
      <c r="J18" s="82">
        <f t="shared" si="3"/>
        <v>1</v>
      </c>
      <c r="K18" s="100">
        <f t="shared" si="12"/>
        <v>0</v>
      </c>
      <c r="L18" s="77">
        <f t="shared" si="0"/>
        <v>2</v>
      </c>
      <c r="M18" s="54"/>
      <c r="N18" s="49" t="s">
        <v>86</v>
      </c>
      <c r="O18" s="118">
        <f t="shared" si="4"/>
        <v>40</v>
      </c>
      <c r="P18" s="66">
        <f>SUM(Q18:V18)</f>
        <v>50</v>
      </c>
      <c r="Q18" s="79">
        <f t="shared" si="13"/>
        <v>20</v>
      </c>
      <c r="R18" s="80">
        <f t="shared" si="13"/>
        <v>0</v>
      </c>
      <c r="S18" s="80">
        <f t="shared" si="13"/>
        <v>20</v>
      </c>
      <c r="T18" s="80">
        <f t="shared" si="13"/>
        <v>0</v>
      </c>
      <c r="U18" s="80">
        <f t="shared" si="13"/>
        <v>10</v>
      </c>
      <c r="V18" s="81">
        <f t="shared" si="13"/>
        <v>0</v>
      </c>
      <c r="W18" s="48"/>
      <c r="X18" s="50"/>
      <c r="Y18" s="50"/>
      <c r="Z18" s="50"/>
      <c r="AA18" s="50"/>
      <c r="AB18" s="47"/>
      <c r="AC18" s="48">
        <v>20</v>
      </c>
      <c r="AD18" s="16"/>
      <c r="AE18" s="50">
        <v>20</v>
      </c>
      <c r="AF18" s="50"/>
      <c r="AG18" s="50">
        <v>10</v>
      </c>
      <c r="AH18" s="51"/>
      <c r="AI18" s="134" t="s">
        <v>50</v>
      </c>
      <c r="AJ18" s="131" t="s">
        <v>107</v>
      </c>
    </row>
    <row r="19" spans="1:36" ht="12">
      <c r="A19" s="123">
        <v>12</v>
      </c>
      <c r="B19" s="124" t="s">
        <v>64</v>
      </c>
      <c r="C19" s="50">
        <v>1</v>
      </c>
      <c r="D19" s="50">
        <v>1</v>
      </c>
      <c r="E19" s="51"/>
      <c r="F19" s="48"/>
      <c r="G19" s="15"/>
      <c r="H19" s="51"/>
      <c r="I19" s="78">
        <f t="shared" si="2"/>
        <v>1</v>
      </c>
      <c r="J19" s="82">
        <f t="shared" si="3"/>
        <v>1</v>
      </c>
      <c r="K19" s="100">
        <f t="shared" si="12"/>
        <v>0</v>
      </c>
      <c r="L19" s="77">
        <f t="shared" si="0"/>
        <v>2</v>
      </c>
      <c r="M19" s="54" t="s">
        <v>86</v>
      </c>
      <c r="N19" s="49"/>
      <c r="O19" s="118">
        <f t="shared" si="4"/>
        <v>30</v>
      </c>
      <c r="P19" s="66">
        <f>SUM(Q19:V19)</f>
        <v>50</v>
      </c>
      <c r="Q19" s="79">
        <f t="shared" si="13"/>
        <v>10</v>
      </c>
      <c r="R19" s="80">
        <f t="shared" si="13"/>
        <v>0</v>
      </c>
      <c r="S19" s="80">
        <f t="shared" si="13"/>
        <v>20</v>
      </c>
      <c r="T19" s="80">
        <f t="shared" si="13"/>
        <v>0</v>
      </c>
      <c r="U19" s="80">
        <f t="shared" si="13"/>
        <v>20</v>
      </c>
      <c r="V19" s="81">
        <f t="shared" si="13"/>
        <v>0</v>
      </c>
      <c r="W19" s="48">
        <v>10</v>
      </c>
      <c r="X19" s="50"/>
      <c r="Y19" s="50">
        <v>20</v>
      </c>
      <c r="Z19" s="50"/>
      <c r="AA19" s="50">
        <v>20</v>
      </c>
      <c r="AB19" s="47"/>
      <c r="AC19" s="48"/>
      <c r="AD19" s="16"/>
      <c r="AE19" s="50"/>
      <c r="AF19" s="50"/>
      <c r="AG19" s="50"/>
      <c r="AH19" s="51"/>
      <c r="AI19" s="133" t="s">
        <v>65</v>
      </c>
      <c r="AJ19" s="132" t="s">
        <v>117</v>
      </c>
    </row>
    <row r="20" spans="1:36" ht="12">
      <c r="A20" s="123">
        <v>13</v>
      </c>
      <c r="B20" s="143" t="s">
        <v>66</v>
      </c>
      <c r="C20" s="50">
        <v>1</v>
      </c>
      <c r="D20" s="50">
        <v>0.5</v>
      </c>
      <c r="E20" s="51"/>
      <c r="F20" s="48"/>
      <c r="G20" s="15"/>
      <c r="H20" s="51"/>
      <c r="I20" s="78">
        <f t="shared" si="2"/>
        <v>1</v>
      </c>
      <c r="J20" s="82">
        <f t="shared" si="3"/>
        <v>0.5</v>
      </c>
      <c r="K20" s="100">
        <f t="shared" si="12"/>
        <v>0</v>
      </c>
      <c r="L20" s="77">
        <f t="shared" si="0"/>
        <v>1.5</v>
      </c>
      <c r="M20" s="54" t="s">
        <v>93</v>
      </c>
      <c r="N20" s="49"/>
      <c r="O20" s="118">
        <f t="shared" si="4"/>
        <v>25</v>
      </c>
      <c r="P20" s="66">
        <f t="shared" si="5"/>
        <v>32</v>
      </c>
      <c r="Q20" s="79">
        <f t="shared" si="6"/>
        <v>15</v>
      </c>
      <c r="R20" s="80">
        <f t="shared" si="7"/>
        <v>0</v>
      </c>
      <c r="S20" s="80">
        <f t="shared" si="8"/>
        <v>10</v>
      </c>
      <c r="T20" s="80">
        <f t="shared" si="9"/>
        <v>0</v>
      </c>
      <c r="U20" s="80">
        <f t="shared" si="10"/>
        <v>7</v>
      </c>
      <c r="V20" s="81">
        <f t="shared" si="11"/>
        <v>0</v>
      </c>
      <c r="W20" s="48">
        <v>15</v>
      </c>
      <c r="X20" s="50"/>
      <c r="Y20" s="50">
        <v>10</v>
      </c>
      <c r="Z20" s="50"/>
      <c r="AA20" s="50">
        <v>7</v>
      </c>
      <c r="AB20" s="47"/>
      <c r="AC20" s="48"/>
      <c r="AD20" s="16"/>
      <c r="AE20" s="16"/>
      <c r="AF20" s="16"/>
      <c r="AG20" s="50"/>
      <c r="AH20" s="51"/>
      <c r="AI20" s="133" t="s">
        <v>67</v>
      </c>
      <c r="AJ20" s="31" t="s">
        <v>118</v>
      </c>
    </row>
    <row r="21" spans="1:36" ht="21.75">
      <c r="A21" s="123">
        <v>14</v>
      </c>
      <c r="B21" s="124" t="s">
        <v>68</v>
      </c>
      <c r="C21" s="50">
        <v>1</v>
      </c>
      <c r="D21" s="50">
        <v>1</v>
      </c>
      <c r="E21" s="51"/>
      <c r="F21" s="48"/>
      <c r="G21" s="50"/>
      <c r="H21" s="51"/>
      <c r="I21" s="78">
        <f t="shared" si="2"/>
        <v>1</v>
      </c>
      <c r="J21" s="82">
        <f t="shared" si="3"/>
        <v>1</v>
      </c>
      <c r="K21" s="100">
        <f t="shared" si="12"/>
        <v>0</v>
      </c>
      <c r="L21" s="77">
        <f t="shared" si="0"/>
        <v>2</v>
      </c>
      <c r="M21" s="54" t="s">
        <v>93</v>
      </c>
      <c r="N21" s="49"/>
      <c r="O21" s="118">
        <f t="shared" si="4"/>
        <v>45</v>
      </c>
      <c r="P21" s="66">
        <f t="shared" si="5"/>
        <v>50</v>
      </c>
      <c r="Q21" s="79">
        <f t="shared" si="6"/>
        <v>30</v>
      </c>
      <c r="R21" s="80">
        <f t="shared" si="7"/>
        <v>0</v>
      </c>
      <c r="S21" s="80">
        <f t="shared" si="8"/>
        <v>15</v>
      </c>
      <c r="T21" s="80">
        <f t="shared" si="9"/>
        <v>0</v>
      </c>
      <c r="U21" s="80">
        <f t="shared" si="10"/>
        <v>5</v>
      </c>
      <c r="V21" s="81">
        <f t="shared" si="11"/>
        <v>0</v>
      </c>
      <c r="W21" s="48">
        <v>30</v>
      </c>
      <c r="X21" s="16"/>
      <c r="Y21" s="16">
        <v>15</v>
      </c>
      <c r="Z21" s="16"/>
      <c r="AA21" s="50">
        <v>5</v>
      </c>
      <c r="AB21" s="47"/>
      <c r="AC21" s="48"/>
      <c r="AD21" s="16"/>
      <c r="AE21" s="16"/>
      <c r="AF21" s="16"/>
      <c r="AG21" s="50"/>
      <c r="AH21" s="51"/>
      <c r="AI21" s="133" t="s">
        <v>69</v>
      </c>
      <c r="AJ21" s="122" t="s">
        <v>123</v>
      </c>
    </row>
    <row r="22" spans="1:36" ht="12">
      <c r="A22" s="123">
        <v>16</v>
      </c>
      <c r="B22" s="124" t="s">
        <v>94</v>
      </c>
      <c r="C22" s="50">
        <v>1</v>
      </c>
      <c r="D22" s="50">
        <v>1</v>
      </c>
      <c r="E22" s="51"/>
      <c r="F22" s="48"/>
      <c r="G22" s="50"/>
      <c r="H22" s="51"/>
      <c r="I22" s="78">
        <f t="shared" si="2"/>
        <v>1</v>
      </c>
      <c r="J22" s="82">
        <f t="shared" si="3"/>
        <v>1</v>
      </c>
      <c r="K22" s="100">
        <f t="shared" si="12"/>
        <v>0</v>
      </c>
      <c r="L22" s="77">
        <f t="shared" si="0"/>
        <v>2</v>
      </c>
      <c r="M22" s="54" t="s">
        <v>93</v>
      </c>
      <c r="N22" s="49"/>
      <c r="O22" s="118">
        <f t="shared" si="4"/>
        <v>10</v>
      </c>
      <c r="P22" s="66">
        <f t="shared" si="5"/>
        <v>25</v>
      </c>
      <c r="Q22" s="79">
        <f t="shared" si="6"/>
        <v>5</v>
      </c>
      <c r="R22" s="80">
        <f t="shared" si="7"/>
        <v>0</v>
      </c>
      <c r="S22" s="80">
        <f t="shared" si="8"/>
        <v>5</v>
      </c>
      <c r="T22" s="80">
        <f t="shared" si="9"/>
        <v>0</v>
      </c>
      <c r="U22" s="80">
        <f t="shared" si="10"/>
        <v>15</v>
      </c>
      <c r="V22" s="81">
        <f t="shared" si="11"/>
        <v>0</v>
      </c>
      <c r="W22" s="48">
        <v>5</v>
      </c>
      <c r="X22" s="16"/>
      <c r="Y22" s="16">
        <v>5</v>
      </c>
      <c r="Z22" s="16"/>
      <c r="AA22" s="50">
        <v>15</v>
      </c>
      <c r="AB22" s="47"/>
      <c r="AC22" s="48"/>
      <c r="AD22" s="16"/>
      <c r="AE22" s="16"/>
      <c r="AF22" s="16"/>
      <c r="AG22" s="50"/>
      <c r="AH22" s="51"/>
      <c r="AI22" s="135" t="s">
        <v>51</v>
      </c>
      <c r="AJ22" s="31" t="s">
        <v>115</v>
      </c>
    </row>
    <row r="23" spans="1:36" ht="12.75" thickBot="1">
      <c r="A23" s="123">
        <v>17</v>
      </c>
      <c r="B23" s="143" t="s">
        <v>95</v>
      </c>
      <c r="C23" s="50">
        <v>0.5</v>
      </c>
      <c r="D23" s="50">
        <v>0.5</v>
      </c>
      <c r="E23" s="51"/>
      <c r="F23" s="48"/>
      <c r="G23" s="15"/>
      <c r="H23" s="47"/>
      <c r="I23" s="78">
        <f t="shared" si="2"/>
        <v>0.5</v>
      </c>
      <c r="J23" s="82">
        <f t="shared" si="3"/>
        <v>0.5</v>
      </c>
      <c r="K23" s="100">
        <f t="shared" si="12"/>
        <v>0</v>
      </c>
      <c r="L23" s="77">
        <f t="shared" si="0"/>
        <v>1</v>
      </c>
      <c r="M23" s="54" t="s">
        <v>93</v>
      </c>
      <c r="N23" s="49"/>
      <c r="O23" s="118">
        <f t="shared" si="4"/>
        <v>20</v>
      </c>
      <c r="P23" s="66">
        <f t="shared" si="5"/>
        <v>25</v>
      </c>
      <c r="Q23" s="79">
        <f t="shared" si="6"/>
        <v>5</v>
      </c>
      <c r="R23" s="80">
        <f t="shared" si="7"/>
        <v>10</v>
      </c>
      <c r="S23" s="80">
        <f t="shared" si="8"/>
        <v>5</v>
      </c>
      <c r="T23" s="80">
        <f t="shared" si="9"/>
        <v>0</v>
      </c>
      <c r="U23" s="80">
        <f t="shared" si="10"/>
        <v>5</v>
      </c>
      <c r="V23" s="81">
        <f t="shared" si="11"/>
        <v>0</v>
      </c>
      <c r="W23" s="48">
        <v>5</v>
      </c>
      <c r="X23" s="50">
        <v>10</v>
      </c>
      <c r="Y23" s="50">
        <v>5</v>
      </c>
      <c r="Z23" s="50"/>
      <c r="AA23" s="50">
        <v>5</v>
      </c>
      <c r="AB23" s="47"/>
      <c r="AC23" s="48"/>
      <c r="AD23" s="16"/>
      <c r="AE23" s="16"/>
      <c r="AF23" s="16"/>
      <c r="AG23" s="50"/>
      <c r="AH23" s="51"/>
      <c r="AI23" s="133" t="s">
        <v>92</v>
      </c>
      <c r="AJ23" s="42" t="s">
        <v>111</v>
      </c>
    </row>
    <row r="24" spans="1:36" ht="12">
      <c r="A24" s="123">
        <v>19</v>
      </c>
      <c r="B24" s="124" t="s">
        <v>96</v>
      </c>
      <c r="C24" s="50"/>
      <c r="D24" s="50"/>
      <c r="E24" s="51"/>
      <c r="F24" s="48">
        <v>1</v>
      </c>
      <c r="G24" s="51">
        <v>2</v>
      </c>
      <c r="H24" s="47"/>
      <c r="I24" s="78">
        <f t="shared" si="2"/>
        <v>1</v>
      </c>
      <c r="J24" s="82">
        <f t="shared" si="3"/>
        <v>2</v>
      </c>
      <c r="K24" s="100">
        <f t="shared" si="12"/>
        <v>0</v>
      </c>
      <c r="L24" s="77">
        <f t="shared" si="0"/>
        <v>3</v>
      </c>
      <c r="M24" s="54"/>
      <c r="N24" s="49" t="s">
        <v>86</v>
      </c>
      <c r="O24" s="118">
        <f t="shared" si="4"/>
        <v>50</v>
      </c>
      <c r="P24" s="66">
        <f t="shared" si="5"/>
        <v>75</v>
      </c>
      <c r="Q24" s="79">
        <f t="shared" si="6"/>
        <v>15</v>
      </c>
      <c r="R24" s="80">
        <f t="shared" si="7"/>
        <v>20</v>
      </c>
      <c r="S24" s="80">
        <f t="shared" si="8"/>
        <v>15</v>
      </c>
      <c r="T24" s="80">
        <f t="shared" si="9"/>
        <v>0</v>
      </c>
      <c r="U24" s="80">
        <f t="shared" si="10"/>
        <v>25</v>
      </c>
      <c r="V24" s="81">
        <f t="shared" si="11"/>
        <v>0</v>
      </c>
      <c r="W24" s="48"/>
      <c r="X24" s="50"/>
      <c r="Y24" s="50"/>
      <c r="Z24" s="50"/>
      <c r="AA24" s="50"/>
      <c r="AB24" s="47"/>
      <c r="AC24" s="48">
        <v>15</v>
      </c>
      <c r="AD24" s="16">
        <v>20</v>
      </c>
      <c r="AE24" s="16">
        <v>15</v>
      </c>
      <c r="AF24" s="16"/>
      <c r="AG24" s="50">
        <v>25</v>
      </c>
      <c r="AH24" s="51"/>
      <c r="AI24" s="128" t="s">
        <v>51</v>
      </c>
      <c r="AJ24" s="31" t="s">
        <v>115</v>
      </c>
    </row>
    <row r="25" spans="1:36" ht="12">
      <c r="A25" s="123">
        <v>20</v>
      </c>
      <c r="B25" s="126" t="s">
        <v>71</v>
      </c>
      <c r="C25" s="50">
        <v>1</v>
      </c>
      <c r="D25" s="50">
        <v>2</v>
      </c>
      <c r="E25" s="51"/>
      <c r="F25" s="48">
        <v>2</v>
      </c>
      <c r="G25" s="50">
        <v>2</v>
      </c>
      <c r="H25" s="47"/>
      <c r="I25" s="78">
        <f t="shared" si="2"/>
        <v>3</v>
      </c>
      <c r="J25" s="82">
        <f t="shared" si="3"/>
        <v>4</v>
      </c>
      <c r="K25" s="100">
        <f t="shared" si="12"/>
        <v>0</v>
      </c>
      <c r="L25" s="77">
        <f t="shared" si="0"/>
        <v>7</v>
      </c>
      <c r="M25" s="56" t="s">
        <v>93</v>
      </c>
      <c r="N25" s="49" t="s">
        <v>93</v>
      </c>
      <c r="O25" s="118">
        <f t="shared" si="4"/>
        <v>150</v>
      </c>
      <c r="P25" s="66">
        <f t="shared" si="5"/>
        <v>175</v>
      </c>
      <c r="Q25" s="79">
        <f t="shared" si="6"/>
        <v>40</v>
      </c>
      <c r="R25" s="80">
        <f t="shared" si="7"/>
        <v>0</v>
      </c>
      <c r="S25" s="80">
        <f t="shared" si="8"/>
        <v>0</v>
      </c>
      <c r="T25" s="80">
        <f t="shared" si="9"/>
        <v>110</v>
      </c>
      <c r="U25" s="80">
        <f t="shared" si="10"/>
        <v>25</v>
      </c>
      <c r="V25" s="81">
        <f t="shared" si="11"/>
        <v>0</v>
      </c>
      <c r="W25" s="48">
        <v>20</v>
      </c>
      <c r="X25" s="50"/>
      <c r="Y25" s="50"/>
      <c r="Z25" s="50">
        <v>50</v>
      </c>
      <c r="AA25" s="50">
        <v>5</v>
      </c>
      <c r="AB25" s="47"/>
      <c r="AC25" s="48">
        <v>20</v>
      </c>
      <c r="AD25" s="16"/>
      <c r="AE25" s="16"/>
      <c r="AF25" s="16">
        <v>60</v>
      </c>
      <c r="AG25" s="50">
        <v>20</v>
      </c>
      <c r="AH25" s="47"/>
      <c r="AI25" s="128" t="s">
        <v>51</v>
      </c>
      <c r="AJ25" s="31" t="s">
        <v>115</v>
      </c>
    </row>
    <row r="26" spans="1:36" ht="12">
      <c r="A26" s="123">
        <v>21</v>
      </c>
      <c r="B26" s="126" t="s">
        <v>72</v>
      </c>
      <c r="C26" s="50">
        <v>1</v>
      </c>
      <c r="D26" s="50">
        <v>1</v>
      </c>
      <c r="E26" s="51"/>
      <c r="F26" s="48">
        <v>2</v>
      </c>
      <c r="G26" s="50">
        <v>2</v>
      </c>
      <c r="H26" s="47"/>
      <c r="I26" s="78">
        <f t="shared" si="2"/>
        <v>3</v>
      </c>
      <c r="J26" s="82">
        <f t="shared" si="3"/>
        <v>3</v>
      </c>
      <c r="K26" s="100">
        <f t="shared" si="12"/>
        <v>0</v>
      </c>
      <c r="L26" s="77">
        <f t="shared" si="0"/>
        <v>6</v>
      </c>
      <c r="M26" s="54" t="s">
        <v>93</v>
      </c>
      <c r="N26" s="49" t="s">
        <v>93</v>
      </c>
      <c r="O26" s="118">
        <f t="shared" si="4"/>
        <v>130</v>
      </c>
      <c r="P26" s="66">
        <f t="shared" si="5"/>
        <v>150</v>
      </c>
      <c r="Q26" s="79">
        <f t="shared" si="6"/>
        <v>40</v>
      </c>
      <c r="R26" s="80">
        <f t="shared" si="7"/>
        <v>0</v>
      </c>
      <c r="S26" s="80">
        <f t="shared" si="8"/>
        <v>60</v>
      </c>
      <c r="T26" s="80">
        <f t="shared" si="9"/>
        <v>30</v>
      </c>
      <c r="U26" s="80">
        <f t="shared" si="10"/>
        <v>20</v>
      </c>
      <c r="V26" s="81">
        <f t="shared" si="11"/>
        <v>0</v>
      </c>
      <c r="W26" s="48">
        <v>20</v>
      </c>
      <c r="X26" s="50"/>
      <c r="Y26" s="50">
        <v>30</v>
      </c>
      <c r="Z26" s="50"/>
      <c r="AA26" s="50"/>
      <c r="AB26" s="47"/>
      <c r="AC26" s="48">
        <v>20</v>
      </c>
      <c r="AD26" s="16"/>
      <c r="AE26" s="16">
        <v>30</v>
      </c>
      <c r="AF26" s="16">
        <v>30</v>
      </c>
      <c r="AG26" s="50">
        <v>20</v>
      </c>
      <c r="AH26" s="47"/>
      <c r="AI26" s="127" t="s">
        <v>91</v>
      </c>
      <c r="AJ26" s="53" t="s">
        <v>114</v>
      </c>
    </row>
    <row r="27" spans="1:36" ht="12">
      <c r="A27" s="123">
        <v>22</v>
      </c>
      <c r="B27" s="126" t="s">
        <v>73</v>
      </c>
      <c r="C27" s="50"/>
      <c r="D27" s="50"/>
      <c r="E27" s="51"/>
      <c r="F27" s="48">
        <v>1</v>
      </c>
      <c r="G27" s="15">
        <v>1</v>
      </c>
      <c r="H27" s="47"/>
      <c r="I27" s="78">
        <f t="shared" si="2"/>
        <v>1</v>
      </c>
      <c r="J27" s="82">
        <f t="shared" si="3"/>
        <v>1</v>
      </c>
      <c r="K27" s="100">
        <f t="shared" si="12"/>
        <v>0</v>
      </c>
      <c r="L27" s="77">
        <f t="shared" si="0"/>
        <v>2</v>
      </c>
      <c r="M27" s="54"/>
      <c r="N27" s="49" t="s">
        <v>93</v>
      </c>
      <c r="O27" s="118">
        <f t="shared" si="4"/>
        <v>30</v>
      </c>
      <c r="P27" s="66">
        <f t="shared" si="5"/>
        <v>50</v>
      </c>
      <c r="Q27" s="79">
        <f t="shared" si="6"/>
        <v>20</v>
      </c>
      <c r="R27" s="80">
        <f t="shared" si="7"/>
        <v>5</v>
      </c>
      <c r="S27" s="80">
        <f t="shared" si="8"/>
        <v>0</v>
      </c>
      <c r="T27" s="80">
        <f t="shared" si="9"/>
        <v>5</v>
      </c>
      <c r="U27" s="80">
        <f t="shared" si="10"/>
        <v>20</v>
      </c>
      <c r="V27" s="81">
        <f t="shared" si="11"/>
        <v>0</v>
      </c>
      <c r="W27" s="48"/>
      <c r="X27" s="50"/>
      <c r="Y27" s="50"/>
      <c r="Z27" s="50"/>
      <c r="AA27" s="50"/>
      <c r="AB27" s="47"/>
      <c r="AC27" s="48">
        <v>20</v>
      </c>
      <c r="AD27" s="16">
        <v>5</v>
      </c>
      <c r="AE27" s="16"/>
      <c r="AF27" s="16">
        <v>5</v>
      </c>
      <c r="AG27" s="50">
        <v>20</v>
      </c>
      <c r="AH27" s="51"/>
      <c r="AI27" s="127" t="s">
        <v>90</v>
      </c>
      <c r="AJ27" s="8" t="s">
        <v>119</v>
      </c>
    </row>
    <row r="28" spans="1:36" ht="12">
      <c r="A28" s="123">
        <v>23</v>
      </c>
      <c r="B28" s="126" t="s">
        <v>74</v>
      </c>
      <c r="C28" s="50"/>
      <c r="D28" s="50"/>
      <c r="E28" s="51"/>
      <c r="F28" s="48">
        <v>1</v>
      </c>
      <c r="G28" s="15">
        <v>1</v>
      </c>
      <c r="H28" s="47"/>
      <c r="I28" s="78">
        <f t="shared" si="2"/>
        <v>1</v>
      </c>
      <c r="J28" s="82">
        <f t="shared" si="3"/>
        <v>1</v>
      </c>
      <c r="K28" s="100">
        <f t="shared" si="12"/>
        <v>0</v>
      </c>
      <c r="L28" s="77">
        <f t="shared" si="0"/>
        <v>2</v>
      </c>
      <c r="M28" s="54"/>
      <c r="N28" s="49" t="s">
        <v>93</v>
      </c>
      <c r="O28" s="118">
        <f t="shared" si="4"/>
        <v>30</v>
      </c>
      <c r="P28" s="66">
        <f t="shared" si="5"/>
        <v>50</v>
      </c>
      <c r="Q28" s="79">
        <f t="shared" si="6"/>
        <v>30</v>
      </c>
      <c r="R28" s="80">
        <f t="shared" si="7"/>
        <v>0</v>
      </c>
      <c r="S28" s="80">
        <f t="shared" si="8"/>
        <v>0</v>
      </c>
      <c r="T28" s="80">
        <f t="shared" si="9"/>
        <v>0</v>
      </c>
      <c r="U28" s="80">
        <f t="shared" si="10"/>
        <v>20</v>
      </c>
      <c r="V28" s="81">
        <f t="shared" si="11"/>
        <v>0</v>
      </c>
      <c r="W28" s="48"/>
      <c r="X28" s="50"/>
      <c r="Y28" s="50"/>
      <c r="Z28" s="50"/>
      <c r="AA28" s="50"/>
      <c r="AB28" s="47"/>
      <c r="AC28" s="48">
        <v>30</v>
      </c>
      <c r="AD28" s="16"/>
      <c r="AE28" s="16"/>
      <c r="AF28" s="16"/>
      <c r="AG28" s="50">
        <v>20</v>
      </c>
      <c r="AH28" s="51"/>
      <c r="AI28" s="128" t="s">
        <v>51</v>
      </c>
      <c r="AJ28" s="31" t="s">
        <v>115</v>
      </c>
    </row>
    <row r="29" spans="1:36" ht="12">
      <c r="A29" s="123">
        <v>24</v>
      </c>
      <c r="B29" s="126" t="s">
        <v>75</v>
      </c>
      <c r="C29" s="50"/>
      <c r="D29" s="50"/>
      <c r="E29" s="51"/>
      <c r="F29" s="48">
        <v>0.8</v>
      </c>
      <c r="G29" s="15">
        <v>0.8</v>
      </c>
      <c r="H29" s="47"/>
      <c r="I29" s="78">
        <f t="shared" si="2"/>
        <v>0.8</v>
      </c>
      <c r="J29" s="82">
        <f t="shared" si="3"/>
        <v>0.8</v>
      </c>
      <c r="K29" s="100">
        <f t="shared" si="12"/>
        <v>0</v>
      </c>
      <c r="L29" s="77">
        <f t="shared" si="0"/>
        <v>1.6</v>
      </c>
      <c r="M29" s="54"/>
      <c r="N29" s="49" t="s">
        <v>93</v>
      </c>
      <c r="O29" s="118">
        <f t="shared" si="4"/>
        <v>30</v>
      </c>
      <c r="P29" s="66">
        <f t="shared" si="5"/>
        <v>40</v>
      </c>
      <c r="Q29" s="79">
        <f t="shared" si="6"/>
        <v>15</v>
      </c>
      <c r="R29" s="80">
        <f t="shared" si="7"/>
        <v>15</v>
      </c>
      <c r="S29" s="80">
        <f t="shared" si="8"/>
        <v>0</v>
      </c>
      <c r="T29" s="80">
        <f t="shared" si="9"/>
        <v>0</v>
      </c>
      <c r="U29" s="80">
        <f t="shared" si="10"/>
        <v>10</v>
      </c>
      <c r="V29" s="81">
        <f t="shared" si="11"/>
        <v>0</v>
      </c>
      <c r="W29" s="48"/>
      <c r="X29" s="50"/>
      <c r="Y29" s="50"/>
      <c r="Z29" s="50"/>
      <c r="AA29" s="50"/>
      <c r="AB29" s="47"/>
      <c r="AC29" s="48">
        <v>15</v>
      </c>
      <c r="AD29" s="16">
        <v>15</v>
      </c>
      <c r="AE29" s="16"/>
      <c r="AF29" s="16"/>
      <c r="AG29" s="50">
        <v>10</v>
      </c>
      <c r="AH29" s="51"/>
      <c r="AI29" s="128" t="s">
        <v>54</v>
      </c>
      <c r="AJ29" s="31" t="s">
        <v>108</v>
      </c>
    </row>
    <row r="30" spans="1:36" ht="21.75">
      <c r="A30" s="123">
        <v>25</v>
      </c>
      <c r="B30" s="126" t="s">
        <v>76</v>
      </c>
      <c r="C30" s="50"/>
      <c r="D30" s="50"/>
      <c r="E30" s="47"/>
      <c r="F30" s="16">
        <v>1</v>
      </c>
      <c r="G30" s="50">
        <v>1</v>
      </c>
      <c r="H30" s="51"/>
      <c r="I30" s="78">
        <f t="shared" si="2"/>
        <v>1</v>
      </c>
      <c r="J30" s="82">
        <f t="shared" si="3"/>
        <v>1</v>
      </c>
      <c r="K30" s="100">
        <f t="shared" si="12"/>
        <v>0</v>
      </c>
      <c r="L30" s="77">
        <f t="shared" si="0"/>
        <v>2</v>
      </c>
      <c r="M30" s="54"/>
      <c r="N30" s="49" t="s">
        <v>93</v>
      </c>
      <c r="O30" s="118">
        <f t="shared" si="4"/>
        <v>30</v>
      </c>
      <c r="P30" s="66">
        <f t="shared" si="5"/>
        <v>50</v>
      </c>
      <c r="Q30" s="79">
        <f t="shared" si="6"/>
        <v>15</v>
      </c>
      <c r="R30" s="80">
        <f t="shared" si="7"/>
        <v>0</v>
      </c>
      <c r="S30" s="80">
        <f t="shared" si="8"/>
        <v>15</v>
      </c>
      <c r="T30" s="80">
        <f t="shared" si="9"/>
        <v>0</v>
      </c>
      <c r="U30" s="80">
        <f t="shared" si="10"/>
        <v>20</v>
      </c>
      <c r="V30" s="81">
        <f t="shared" si="11"/>
        <v>0</v>
      </c>
      <c r="W30" s="48"/>
      <c r="X30" s="50"/>
      <c r="Y30" s="50"/>
      <c r="Z30" s="50"/>
      <c r="AA30" s="50"/>
      <c r="AB30" s="47"/>
      <c r="AC30" s="16">
        <v>15</v>
      </c>
      <c r="AD30" s="50"/>
      <c r="AE30" s="50">
        <v>15</v>
      </c>
      <c r="AF30" s="50"/>
      <c r="AG30" s="50">
        <v>20</v>
      </c>
      <c r="AH30" s="51"/>
      <c r="AI30" s="128" t="s">
        <v>85</v>
      </c>
      <c r="AJ30" s="31" t="s">
        <v>122</v>
      </c>
    </row>
    <row r="31" spans="1:36" ht="12">
      <c r="A31" s="123">
        <v>26</v>
      </c>
      <c r="B31" s="144" t="s">
        <v>77</v>
      </c>
      <c r="C31" s="145"/>
      <c r="D31" s="50"/>
      <c r="E31" s="51"/>
      <c r="F31" s="48"/>
      <c r="G31" s="50">
        <v>1.2</v>
      </c>
      <c r="H31" s="47"/>
      <c r="I31" s="78">
        <f t="shared" si="2"/>
        <v>0</v>
      </c>
      <c r="J31" s="82">
        <f t="shared" si="3"/>
        <v>1.2</v>
      </c>
      <c r="K31" s="100">
        <f t="shared" si="12"/>
        <v>0</v>
      </c>
      <c r="L31" s="77">
        <f t="shared" si="0"/>
        <v>1.2</v>
      </c>
      <c r="M31" s="54"/>
      <c r="N31" s="49" t="s">
        <v>93</v>
      </c>
      <c r="O31" s="118">
        <f t="shared" si="4"/>
        <v>30</v>
      </c>
      <c r="P31" s="66">
        <f t="shared" si="5"/>
        <v>30</v>
      </c>
      <c r="Q31" s="79">
        <f t="shared" si="6"/>
        <v>0</v>
      </c>
      <c r="R31" s="80">
        <f t="shared" si="7"/>
        <v>0</v>
      </c>
      <c r="S31" s="80">
        <f t="shared" si="8"/>
        <v>30</v>
      </c>
      <c r="T31" s="80">
        <f t="shared" si="9"/>
        <v>0</v>
      </c>
      <c r="U31" s="80">
        <f t="shared" si="10"/>
        <v>0</v>
      </c>
      <c r="V31" s="81">
        <f t="shared" si="11"/>
        <v>0</v>
      </c>
      <c r="W31" s="48"/>
      <c r="X31" s="50"/>
      <c r="Y31" s="50"/>
      <c r="Z31" s="50"/>
      <c r="AA31" s="50"/>
      <c r="AB31" s="47"/>
      <c r="AC31" s="16"/>
      <c r="AD31" s="16"/>
      <c r="AE31" s="16">
        <v>30</v>
      </c>
      <c r="AF31" s="16"/>
      <c r="AG31" s="50"/>
      <c r="AH31" s="51"/>
      <c r="AI31" s="128" t="s">
        <v>56</v>
      </c>
      <c r="AJ31" s="132" t="s">
        <v>110</v>
      </c>
    </row>
    <row r="32" spans="1:36" ht="12">
      <c r="A32" s="123">
        <v>27</v>
      </c>
      <c r="B32" s="126" t="s">
        <v>78</v>
      </c>
      <c r="C32" s="145"/>
      <c r="D32" s="50">
        <v>2</v>
      </c>
      <c r="E32" s="51"/>
      <c r="F32" s="48"/>
      <c r="G32" s="50">
        <v>1</v>
      </c>
      <c r="H32" s="47"/>
      <c r="I32" s="78">
        <f t="shared" si="2"/>
        <v>0</v>
      </c>
      <c r="J32" s="82">
        <f t="shared" si="3"/>
        <v>3</v>
      </c>
      <c r="K32" s="100">
        <f t="shared" si="12"/>
        <v>0</v>
      </c>
      <c r="L32" s="77">
        <f t="shared" si="0"/>
        <v>3</v>
      </c>
      <c r="M32" s="54" t="s">
        <v>93</v>
      </c>
      <c r="N32" s="49" t="s">
        <v>93</v>
      </c>
      <c r="O32" s="118">
        <f t="shared" si="4"/>
        <v>60</v>
      </c>
      <c r="P32" s="66">
        <f t="shared" si="5"/>
        <v>75</v>
      </c>
      <c r="Q32" s="79">
        <f t="shared" si="6"/>
        <v>0</v>
      </c>
      <c r="R32" s="80">
        <f t="shared" si="7"/>
        <v>0</v>
      </c>
      <c r="S32" s="80">
        <f t="shared" si="8"/>
        <v>60</v>
      </c>
      <c r="T32" s="80">
        <f t="shared" si="9"/>
        <v>0</v>
      </c>
      <c r="U32" s="80">
        <f t="shared" si="10"/>
        <v>15</v>
      </c>
      <c r="V32" s="81">
        <f t="shared" si="11"/>
        <v>0</v>
      </c>
      <c r="W32" s="48"/>
      <c r="X32" s="50"/>
      <c r="Y32" s="50">
        <v>30</v>
      </c>
      <c r="Z32" s="50"/>
      <c r="AA32" s="50">
        <v>10</v>
      </c>
      <c r="AB32" s="47"/>
      <c r="AC32" s="16"/>
      <c r="AD32" s="16"/>
      <c r="AE32" s="16">
        <v>30</v>
      </c>
      <c r="AF32" s="16"/>
      <c r="AG32" s="50">
        <v>5</v>
      </c>
      <c r="AH32" s="51"/>
      <c r="AI32" s="128" t="s">
        <v>84</v>
      </c>
      <c r="AJ32" s="8" t="s">
        <v>120</v>
      </c>
    </row>
    <row r="33" spans="1:36" ht="12">
      <c r="A33" s="123">
        <v>28</v>
      </c>
      <c r="B33" s="126" t="s">
        <v>79</v>
      </c>
      <c r="C33" s="145"/>
      <c r="D33" s="50">
        <v>0.6</v>
      </c>
      <c r="E33" s="51"/>
      <c r="F33" s="48"/>
      <c r="G33" s="15">
        <v>0.6</v>
      </c>
      <c r="H33" s="47"/>
      <c r="I33" s="78">
        <f t="shared" si="2"/>
        <v>0</v>
      </c>
      <c r="J33" s="82">
        <f t="shared" si="3"/>
        <v>1.2</v>
      </c>
      <c r="K33" s="100">
        <f t="shared" si="12"/>
        <v>0</v>
      </c>
      <c r="L33" s="77">
        <f t="shared" si="0"/>
        <v>1.2</v>
      </c>
      <c r="M33" s="54" t="s">
        <v>93</v>
      </c>
      <c r="N33" s="49" t="s">
        <v>93</v>
      </c>
      <c r="O33" s="118">
        <f t="shared" si="4"/>
        <v>30</v>
      </c>
      <c r="P33" s="66">
        <f t="shared" si="5"/>
        <v>30</v>
      </c>
      <c r="Q33" s="79">
        <f t="shared" si="6"/>
        <v>0</v>
      </c>
      <c r="R33" s="80">
        <f t="shared" si="7"/>
        <v>0</v>
      </c>
      <c r="S33" s="80">
        <f t="shared" si="8"/>
        <v>30</v>
      </c>
      <c r="T33" s="80">
        <f t="shared" si="9"/>
        <v>0</v>
      </c>
      <c r="U33" s="80">
        <f t="shared" si="10"/>
        <v>0</v>
      </c>
      <c r="V33" s="81">
        <f t="shared" si="11"/>
        <v>0</v>
      </c>
      <c r="W33" s="48"/>
      <c r="X33" s="50"/>
      <c r="Y33" s="50">
        <v>15</v>
      </c>
      <c r="Z33" s="50"/>
      <c r="AA33" s="50"/>
      <c r="AB33" s="47"/>
      <c r="AC33" s="16"/>
      <c r="AD33" s="16"/>
      <c r="AE33" s="16">
        <v>15</v>
      </c>
      <c r="AF33" s="16"/>
      <c r="AG33" s="50"/>
      <c r="AH33" s="47"/>
      <c r="AI33" s="128" t="s">
        <v>83</v>
      </c>
      <c r="AJ33" s="8" t="s">
        <v>121</v>
      </c>
    </row>
    <row r="34" spans="1:36" ht="12">
      <c r="A34" s="77">
        <v>29</v>
      </c>
      <c r="B34" s="121" t="s">
        <v>80</v>
      </c>
      <c r="C34" s="142"/>
      <c r="D34" s="50"/>
      <c r="E34" s="51"/>
      <c r="F34" s="48"/>
      <c r="G34" s="15">
        <v>0.2</v>
      </c>
      <c r="H34" s="47"/>
      <c r="I34" s="78">
        <f t="shared" si="2"/>
        <v>0</v>
      </c>
      <c r="J34" s="82">
        <f t="shared" si="3"/>
        <v>0.2</v>
      </c>
      <c r="K34" s="100">
        <f t="shared" si="12"/>
        <v>0</v>
      </c>
      <c r="L34" s="77">
        <f t="shared" si="0"/>
        <v>0.2</v>
      </c>
      <c r="M34" s="54" t="s">
        <v>93</v>
      </c>
      <c r="N34" s="49"/>
      <c r="O34" s="118">
        <f t="shared" si="4"/>
        <v>8</v>
      </c>
      <c r="P34" s="66">
        <f t="shared" si="5"/>
        <v>8</v>
      </c>
      <c r="Q34" s="79">
        <f t="shared" si="6"/>
        <v>8</v>
      </c>
      <c r="R34" s="80">
        <f t="shared" si="7"/>
        <v>0</v>
      </c>
      <c r="S34" s="80">
        <f t="shared" si="8"/>
        <v>0</v>
      </c>
      <c r="T34" s="80">
        <f t="shared" si="9"/>
        <v>0</v>
      </c>
      <c r="U34" s="80">
        <f t="shared" si="10"/>
        <v>0</v>
      </c>
      <c r="V34" s="81">
        <f t="shared" si="11"/>
        <v>0</v>
      </c>
      <c r="W34" s="48">
        <v>4</v>
      </c>
      <c r="X34" s="50"/>
      <c r="Y34" s="50"/>
      <c r="Z34" s="50"/>
      <c r="AA34" s="50"/>
      <c r="AB34" s="47"/>
      <c r="AC34" s="16">
        <v>4</v>
      </c>
      <c r="AD34" s="16"/>
      <c r="AE34" s="16"/>
      <c r="AF34" s="16"/>
      <c r="AG34" s="50"/>
      <c r="AH34" s="51"/>
      <c r="AI34" s="128" t="s">
        <v>55</v>
      </c>
      <c r="AJ34" s="55" t="s">
        <v>109</v>
      </c>
    </row>
    <row r="35" spans="1:36" ht="12">
      <c r="A35" s="77">
        <v>30</v>
      </c>
      <c r="B35" s="121" t="s">
        <v>81</v>
      </c>
      <c r="C35" s="48"/>
      <c r="D35" s="50"/>
      <c r="E35" s="51"/>
      <c r="F35" s="48">
        <v>1</v>
      </c>
      <c r="G35" s="15"/>
      <c r="H35" s="47"/>
      <c r="I35" s="78">
        <f t="shared" si="2"/>
        <v>1</v>
      </c>
      <c r="J35" s="82">
        <f t="shared" si="3"/>
        <v>0</v>
      </c>
      <c r="K35" s="100">
        <f t="shared" si="12"/>
        <v>0</v>
      </c>
      <c r="L35" s="77">
        <f t="shared" si="0"/>
        <v>1</v>
      </c>
      <c r="M35" s="54"/>
      <c r="N35" s="49" t="s">
        <v>93</v>
      </c>
      <c r="O35" s="118">
        <f t="shared" si="4"/>
        <v>20</v>
      </c>
      <c r="P35" s="66">
        <f t="shared" si="5"/>
        <v>25</v>
      </c>
      <c r="Q35" s="79">
        <f t="shared" si="6"/>
        <v>10</v>
      </c>
      <c r="R35" s="80">
        <f t="shared" si="7"/>
        <v>0</v>
      </c>
      <c r="S35" s="80">
        <f t="shared" si="8"/>
        <v>0</v>
      </c>
      <c r="T35" s="80">
        <f t="shared" si="9"/>
        <v>10</v>
      </c>
      <c r="U35" s="80">
        <f t="shared" si="10"/>
        <v>5</v>
      </c>
      <c r="V35" s="81">
        <f t="shared" si="11"/>
        <v>0</v>
      </c>
      <c r="W35" s="48"/>
      <c r="X35" s="50"/>
      <c r="Y35" s="50"/>
      <c r="Z35" s="50"/>
      <c r="AA35" s="50"/>
      <c r="AB35" s="47"/>
      <c r="AC35" s="48">
        <v>10</v>
      </c>
      <c r="AD35" s="16"/>
      <c r="AE35" s="16"/>
      <c r="AF35" s="16">
        <v>10</v>
      </c>
      <c r="AG35" s="50">
        <v>5</v>
      </c>
      <c r="AH35" s="51"/>
      <c r="AI35" s="128" t="s">
        <v>82</v>
      </c>
      <c r="AJ35" s="8" t="s">
        <v>113</v>
      </c>
    </row>
    <row r="36" spans="1:36" ht="12.75" thickBot="1">
      <c r="A36" s="24">
        <v>30</v>
      </c>
      <c r="B36" s="136" t="s">
        <v>97</v>
      </c>
      <c r="C36" s="17"/>
      <c r="D36" s="18"/>
      <c r="E36" s="21"/>
      <c r="F36" s="17">
        <v>0.2</v>
      </c>
      <c r="G36" s="23">
        <v>0.2</v>
      </c>
      <c r="H36" s="19"/>
      <c r="I36" s="86">
        <f aca="true" t="shared" si="14" ref="I36:K37">C36+F36</f>
        <v>0.2</v>
      </c>
      <c r="J36" s="87">
        <f t="shared" si="14"/>
        <v>0.2</v>
      </c>
      <c r="K36" s="100">
        <f t="shared" si="14"/>
        <v>0</v>
      </c>
      <c r="L36" s="77">
        <f>SUM(I36:K36)</f>
        <v>0.4</v>
      </c>
      <c r="M36" s="99"/>
      <c r="N36" s="25" t="s">
        <v>86</v>
      </c>
      <c r="O36" s="119">
        <f>SUM(Q36:T36)</f>
        <v>10</v>
      </c>
      <c r="P36" s="26">
        <f>SUM(Q36:V36)</f>
        <v>10</v>
      </c>
      <c r="Q36" s="83">
        <f aca="true" t="shared" si="15" ref="Q36:V37">W36+AC36</f>
        <v>5</v>
      </c>
      <c r="R36" s="84">
        <f t="shared" si="15"/>
        <v>0</v>
      </c>
      <c r="S36" s="84">
        <f t="shared" si="15"/>
        <v>0</v>
      </c>
      <c r="T36" s="84">
        <f t="shared" si="15"/>
        <v>5</v>
      </c>
      <c r="U36" s="84">
        <f t="shared" si="15"/>
        <v>0</v>
      </c>
      <c r="V36" s="85">
        <f t="shared" si="15"/>
        <v>0</v>
      </c>
      <c r="W36" s="17"/>
      <c r="X36" s="18"/>
      <c r="Y36" s="18"/>
      <c r="Z36" s="18"/>
      <c r="AA36" s="18"/>
      <c r="AB36" s="19"/>
      <c r="AC36" s="17">
        <v>5</v>
      </c>
      <c r="AD36" s="20"/>
      <c r="AE36" s="20"/>
      <c r="AF36" s="20">
        <v>5</v>
      </c>
      <c r="AG36" s="18"/>
      <c r="AH36" s="21"/>
      <c r="AI36" s="129" t="s">
        <v>70</v>
      </c>
      <c r="AJ36" s="42" t="s">
        <v>111</v>
      </c>
    </row>
    <row r="37" spans="1:36" ht="12.75" thickBot="1">
      <c r="A37" s="77">
        <v>29</v>
      </c>
      <c r="B37" s="127" t="s">
        <v>88</v>
      </c>
      <c r="C37" s="48"/>
      <c r="D37" s="50">
        <v>4</v>
      </c>
      <c r="E37" s="51"/>
      <c r="F37" s="48"/>
      <c r="G37" s="15"/>
      <c r="H37" s="47"/>
      <c r="I37" s="78">
        <f t="shared" si="14"/>
        <v>0</v>
      </c>
      <c r="J37" s="82">
        <f t="shared" si="14"/>
        <v>4</v>
      </c>
      <c r="K37" s="100">
        <f t="shared" si="14"/>
        <v>0</v>
      </c>
      <c r="L37" s="77">
        <f>SUM(I37:K37)</f>
        <v>4</v>
      </c>
      <c r="M37" s="54" t="s">
        <v>86</v>
      </c>
      <c r="N37" s="49"/>
      <c r="O37" s="118">
        <f>SUM(Q37:T37)</f>
        <v>90</v>
      </c>
      <c r="P37" s="66">
        <f>SUM(Q37:V37)</f>
        <v>100</v>
      </c>
      <c r="Q37" s="105">
        <f t="shared" si="15"/>
        <v>40</v>
      </c>
      <c r="R37" s="106">
        <f t="shared" si="15"/>
        <v>15</v>
      </c>
      <c r="S37" s="106">
        <f t="shared" si="15"/>
        <v>35</v>
      </c>
      <c r="T37" s="106">
        <f t="shared" si="15"/>
        <v>0</v>
      </c>
      <c r="U37" s="106">
        <f t="shared" si="15"/>
        <v>10</v>
      </c>
      <c r="V37" s="107">
        <f t="shared" si="15"/>
        <v>0</v>
      </c>
      <c r="W37" s="48">
        <v>40</v>
      </c>
      <c r="X37" s="50">
        <v>15</v>
      </c>
      <c r="Y37" s="50">
        <v>35</v>
      </c>
      <c r="Z37" s="50"/>
      <c r="AA37" s="50">
        <v>10</v>
      </c>
      <c r="AB37" s="47"/>
      <c r="AC37" s="48"/>
      <c r="AD37" s="16"/>
      <c r="AE37" s="16"/>
      <c r="AF37" s="16"/>
      <c r="AG37" s="50"/>
      <c r="AH37" s="51"/>
      <c r="AI37" s="130" t="s">
        <v>89</v>
      </c>
      <c r="AJ37" s="8" t="s">
        <v>112</v>
      </c>
    </row>
    <row r="38" spans="1:36" s="7" customFormat="1" ht="12.75" customHeight="1" thickBot="1">
      <c r="A38" s="238" t="s">
        <v>6</v>
      </c>
      <c r="B38" s="239"/>
      <c r="C38" s="35">
        <f aca="true" t="shared" si="16" ref="C38:L38">SUM(C8:C37)</f>
        <v>12.7</v>
      </c>
      <c r="D38" s="36">
        <f t="shared" si="16"/>
        <v>17.299999999999997</v>
      </c>
      <c r="E38" s="34">
        <f t="shared" si="16"/>
        <v>0</v>
      </c>
      <c r="F38" s="35">
        <f t="shared" si="16"/>
        <v>14</v>
      </c>
      <c r="G38" s="36">
        <f t="shared" si="16"/>
        <v>15.999999999999998</v>
      </c>
      <c r="H38" s="34">
        <f t="shared" si="16"/>
        <v>0</v>
      </c>
      <c r="I38" s="101">
        <f t="shared" si="16"/>
        <v>26.7</v>
      </c>
      <c r="J38" s="102">
        <f t="shared" si="16"/>
        <v>33.3</v>
      </c>
      <c r="K38" s="103">
        <f t="shared" si="16"/>
        <v>0</v>
      </c>
      <c r="L38" s="9">
        <f t="shared" si="16"/>
        <v>60.00000000000001</v>
      </c>
      <c r="M38" s="89">
        <f>COUNTIF(M8:M37,"EGZ")</f>
        <v>6</v>
      </c>
      <c r="N38" s="88">
        <f>COUNTIF(N8:N37,"EGZ")</f>
        <v>4</v>
      </c>
      <c r="O38" s="113">
        <f aca="true" t="shared" si="17" ref="O38:AH38">SUM(O8:O37)</f>
        <v>1183</v>
      </c>
      <c r="P38" s="9">
        <f t="shared" si="17"/>
        <v>1480</v>
      </c>
      <c r="Q38" s="88">
        <f t="shared" si="17"/>
        <v>473</v>
      </c>
      <c r="R38" s="89">
        <f t="shared" si="17"/>
        <v>145</v>
      </c>
      <c r="S38" s="89">
        <f t="shared" si="17"/>
        <v>405</v>
      </c>
      <c r="T38" s="89">
        <f t="shared" si="17"/>
        <v>160</v>
      </c>
      <c r="U38" s="89">
        <f t="shared" si="17"/>
        <v>297</v>
      </c>
      <c r="V38" s="90">
        <f t="shared" si="17"/>
        <v>0</v>
      </c>
      <c r="W38" s="90">
        <f t="shared" si="17"/>
        <v>244</v>
      </c>
      <c r="X38" s="90">
        <f t="shared" si="17"/>
        <v>85</v>
      </c>
      <c r="Y38" s="90">
        <f t="shared" si="17"/>
        <v>220</v>
      </c>
      <c r="Z38" s="90">
        <f t="shared" si="17"/>
        <v>50</v>
      </c>
      <c r="AA38" s="90">
        <f t="shared" si="17"/>
        <v>122</v>
      </c>
      <c r="AB38" s="90">
        <f t="shared" si="17"/>
        <v>0</v>
      </c>
      <c r="AC38" s="90">
        <f t="shared" si="17"/>
        <v>229</v>
      </c>
      <c r="AD38" s="90">
        <f t="shared" si="17"/>
        <v>60</v>
      </c>
      <c r="AE38" s="90">
        <f t="shared" si="17"/>
        <v>185</v>
      </c>
      <c r="AF38" s="90">
        <f t="shared" si="17"/>
        <v>110</v>
      </c>
      <c r="AG38" s="90">
        <f t="shared" si="17"/>
        <v>175</v>
      </c>
      <c r="AH38" s="90">
        <f t="shared" si="17"/>
        <v>0</v>
      </c>
      <c r="AI38" s="91"/>
      <c r="AJ38" s="92"/>
    </row>
    <row r="39" spans="1:36" s="7" customFormat="1" ht="12.75" customHeight="1" thickBot="1">
      <c r="A39" s="2"/>
      <c r="B39" s="9" t="s">
        <v>34</v>
      </c>
      <c r="C39" s="205">
        <f>SUM(C38:E38)</f>
        <v>29.999999999999996</v>
      </c>
      <c r="D39" s="210"/>
      <c r="E39" s="209"/>
      <c r="F39" s="205">
        <f>SUM(F38:H38)</f>
        <v>30</v>
      </c>
      <c r="G39" s="210"/>
      <c r="H39" s="210"/>
      <c r="I39" s="104"/>
      <c r="J39" s="193" t="s">
        <v>43</v>
      </c>
      <c r="K39" s="194"/>
      <c r="L39" s="195"/>
      <c r="M39" s="196" t="s">
        <v>44</v>
      </c>
      <c r="N39" s="197"/>
      <c r="O39" s="115"/>
      <c r="P39" s="27"/>
      <c r="Q39" s="211">
        <f>W39+AC39</f>
        <v>1183</v>
      </c>
      <c r="R39" s="212"/>
      <c r="S39" s="212"/>
      <c r="T39" s="213"/>
      <c r="U39" s="207">
        <f>AA39+AG39</f>
        <v>297</v>
      </c>
      <c r="V39" s="217"/>
      <c r="W39" s="214">
        <f>SUM(W38:Z38)</f>
        <v>599</v>
      </c>
      <c r="X39" s="215"/>
      <c r="Y39" s="215"/>
      <c r="Z39" s="216"/>
      <c r="AA39" s="205">
        <f>SUM(AA38:AB38)</f>
        <v>122</v>
      </c>
      <c r="AB39" s="206"/>
      <c r="AC39" s="214">
        <f>SUM(AC38:AF38)</f>
        <v>584</v>
      </c>
      <c r="AD39" s="215"/>
      <c r="AE39" s="215"/>
      <c r="AF39" s="216"/>
      <c r="AG39" s="205">
        <f>SUM(AG38:AH38)</f>
        <v>175</v>
      </c>
      <c r="AH39" s="206"/>
      <c r="AI39" s="28"/>
      <c r="AJ39" s="29"/>
    </row>
    <row r="40" spans="1:36" s="7" customFormat="1" ht="12.75" customHeight="1" thickBot="1">
      <c r="A40" s="2"/>
      <c r="B40" s="98"/>
      <c r="C40" s="98"/>
      <c r="D40" s="98"/>
      <c r="E40" s="108"/>
      <c r="F40" s="98"/>
      <c r="G40" s="98"/>
      <c r="H40" s="98"/>
      <c r="I40" s="2"/>
      <c r="J40" s="185" t="s">
        <v>41</v>
      </c>
      <c r="K40" s="186"/>
      <c r="L40" s="186"/>
      <c r="M40" s="186"/>
      <c r="N40" s="187"/>
      <c r="O40" s="114"/>
      <c r="P40" s="27"/>
      <c r="Q40" s="207">
        <f>W40+AC40</f>
        <v>1480</v>
      </c>
      <c r="R40" s="208"/>
      <c r="S40" s="208"/>
      <c r="T40" s="208"/>
      <c r="U40" s="208"/>
      <c r="V40" s="209"/>
      <c r="W40" s="205">
        <f>W39+AA39</f>
        <v>721</v>
      </c>
      <c r="X40" s="208"/>
      <c r="Y40" s="208"/>
      <c r="Z40" s="208"/>
      <c r="AA40" s="208"/>
      <c r="AB40" s="209"/>
      <c r="AC40" s="205">
        <f>AC39+AG39</f>
        <v>759</v>
      </c>
      <c r="AD40" s="210"/>
      <c r="AE40" s="210"/>
      <c r="AF40" s="210"/>
      <c r="AG40" s="210"/>
      <c r="AH40" s="206"/>
      <c r="AI40" s="28"/>
      <c r="AJ40" s="29"/>
    </row>
    <row r="41" spans="1:36" s="7" customFormat="1" ht="12.75" customHeight="1" thickBo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7"/>
      <c r="N41" s="27"/>
      <c r="O41" s="27"/>
      <c r="P41" s="27"/>
      <c r="Q41" s="32"/>
      <c r="R41" s="32"/>
      <c r="S41" s="32"/>
      <c r="T41" s="32"/>
      <c r="U41" s="32"/>
      <c r="V41" s="33"/>
      <c r="W41" s="30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8"/>
      <c r="AJ41" s="29"/>
    </row>
    <row r="42" spans="1:36" ht="12.75" customHeight="1">
      <c r="A42" s="200" t="s">
        <v>26</v>
      </c>
      <c r="B42" s="201"/>
      <c r="C42" s="202" t="s">
        <v>27</v>
      </c>
      <c r="D42" s="203"/>
      <c r="E42" s="203"/>
      <c r="F42" s="203"/>
      <c r="G42" s="203"/>
      <c r="H42" s="203"/>
      <c r="I42" s="203"/>
      <c r="J42" s="203"/>
      <c r="K42" s="203"/>
      <c r="L42" s="203"/>
      <c r="M42" s="203"/>
      <c r="N42" s="203"/>
      <c r="O42" s="203"/>
      <c r="P42" s="203"/>
      <c r="Q42" s="203"/>
      <c r="R42" s="203"/>
      <c r="S42" s="203"/>
      <c r="T42" s="203"/>
      <c r="U42" s="203"/>
      <c r="V42" s="204"/>
      <c r="W42" s="44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</row>
    <row r="43" spans="1:36" ht="12">
      <c r="A43" s="198" t="s">
        <v>46</v>
      </c>
      <c r="B43" s="199"/>
      <c r="C43" s="199" t="s">
        <v>8</v>
      </c>
      <c r="D43" s="199"/>
      <c r="E43" s="199"/>
      <c r="F43" s="199"/>
      <c r="G43" s="199"/>
      <c r="H43" s="199"/>
      <c r="I43" s="199"/>
      <c r="J43" s="199"/>
      <c r="K43" s="199"/>
      <c r="L43" s="199"/>
      <c r="M43" s="199"/>
      <c r="N43" s="199"/>
      <c r="O43" s="199"/>
      <c r="P43" s="199"/>
      <c r="Q43" s="199"/>
      <c r="R43" s="94" t="s">
        <v>29</v>
      </c>
      <c r="S43" s="37"/>
      <c r="T43" s="37"/>
      <c r="U43" s="37"/>
      <c r="V43" s="38"/>
      <c r="W43" s="44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</row>
    <row r="44" spans="1:36" ht="12">
      <c r="A44" s="273" t="s">
        <v>38</v>
      </c>
      <c r="B44" s="272"/>
      <c r="C44" s="199" t="s">
        <v>9</v>
      </c>
      <c r="D44" s="199"/>
      <c r="E44" s="199"/>
      <c r="F44" s="199"/>
      <c r="G44" s="199"/>
      <c r="H44" s="199"/>
      <c r="I44" s="199"/>
      <c r="J44" s="199"/>
      <c r="K44" s="199"/>
      <c r="L44" s="199"/>
      <c r="M44" s="199"/>
      <c r="N44" s="199"/>
      <c r="O44" s="199"/>
      <c r="P44" s="199"/>
      <c r="Q44" s="199"/>
      <c r="R44" s="39" t="s">
        <v>16</v>
      </c>
      <c r="S44" s="37"/>
      <c r="T44" s="37"/>
      <c r="U44" s="38"/>
      <c r="V44" s="97"/>
      <c r="W44" s="44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</row>
    <row r="45" spans="1:36" ht="12.75" thickBot="1">
      <c r="A45" s="273"/>
      <c r="B45" s="272"/>
      <c r="C45" s="272" t="s">
        <v>12</v>
      </c>
      <c r="D45" s="272"/>
      <c r="E45" s="272"/>
      <c r="F45" s="272"/>
      <c r="G45" s="272"/>
      <c r="H45" s="272"/>
      <c r="I45" s="272"/>
      <c r="J45" s="272"/>
      <c r="K45" s="272"/>
      <c r="L45" s="272"/>
      <c r="M45" s="272"/>
      <c r="N45" s="272"/>
      <c r="O45" s="272"/>
      <c r="P45" s="272"/>
      <c r="Q45" s="272"/>
      <c r="R45" s="95" t="s">
        <v>45</v>
      </c>
      <c r="S45" s="40"/>
      <c r="T45" s="40"/>
      <c r="U45" s="41"/>
      <c r="V45" s="96"/>
      <c r="W45" s="44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/>
    </row>
    <row r="46" spans="1:36" ht="13.5" thickBot="1">
      <c r="A46" s="188"/>
      <c r="B46" s="189"/>
      <c r="C46" s="190" t="s">
        <v>42</v>
      </c>
      <c r="D46" s="191"/>
      <c r="E46" s="191"/>
      <c r="F46" s="191"/>
      <c r="G46" s="191"/>
      <c r="H46" s="191"/>
      <c r="I46" s="191"/>
      <c r="J46" s="191"/>
      <c r="K46" s="191"/>
      <c r="L46" s="191"/>
      <c r="M46" s="191"/>
      <c r="N46" s="191"/>
      <c r="O46" s="191"/>
      <c r="P46" s="191"/>
      <c r="Q46" s="192"/>
      <c r="R46" s="112"/>
      <c r="S46" s="110"/>
      <c r="T46" s="110"/>
      <c r="U46" s="110"/>
      <c r="V46" s="109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45"/>
    </row>
    <row r="47" spans="1:22" ht="12.75">
      <c r="A47" s="270" t="s">
        <v>22</v>
      </c>
      <c r="B47" s="271"/>
      <c r="C47" s="274" t="s">
        <v>20</v>
      </c>
      <c r="D47" s="275"/>
      <c r="E47" s="275"/>
      <c r="F47" s="275"/>
      <c r="G47" s="275"/>
      <c r="H47" s="275"/>
      <c r="I47" s="275"/>
      <c r="J47" s="275"/>
      <c r="K47" s="275"/>
      <c r="L47" s="275"/>
      <c r="M47" s="276"/>
      <c r="N47" s="274" t="s">
        <v>21</v>
      </c>
      <c r="O47" s="275"/>
      <c r="P47" s="277"/>
      <c r="Q47" s="204"/>
      <c r="R47" s="111"/>
      <c r="V47" s="3"/>
    </row>
    <row r="48" spans="1:22" ht="12">
      <c r="A48" s="245" t="s">
        <v>17</v>
      </c>
      <c r="B48" s="246"/>
      <c r="C48" s="247">
        <v>15</v>
      </c>
      <c r="D48" s="248"/>
      <c r="E48" s="248"/>
      <c r="F48" s="248"/>
      <c r="G48" s="248"/>
      <c r="H48" s="248"/>
      <c r="I48" s="248"/>
      <c r="J48" s="248"/>
      <c r="K48" s="248"/>
      <c r="L48" s="248"/>
      <c r="M48" s="249"/>
      <c r="N48" s="247">
        <v>15</v>
      </c>
      <c r="O48" s="248"/>
      <c r="P48" s="248"/>
      <c r="Q48" s="253"/>
      <c r="R48" s="4"/>
      <c r="V48" s="5"/>
    </row>
    <row r="49" spans="1:22" ht="12">
      <c r="A49" s="245" t="s">
        <v>18</v>
      </c>
      <c r="B49" s="246"/>
      <c r="C49" s="247">
        <v>15</v>
      </c>
      <c r="D49" s="248"/>
      <c r="E49" s="248"/>
      <c r="F49" s="248"/>
      <c r="G49" s="248"/>
      <c r="H49" s="248"/>
      <c r="I49" s="248"/>
      <c r="J49" s="248"/>
      <c r="K49" s="248"/>
      <c r="L49" s="248"/>
      <c r="M49" s="249"/>
      <c r="N49" s="247">
        <v>15</v>
      </c>
      <c r="O49" s="248"/>
      <c r="P49" s="248"/>
      <c r="Q49" s="253"/>
      <c r="R49" s="4"/>
      <c r="V49" s="5"/>
    </row>
    <row r="50" spans="1:22" ht="12.75" thickBot="1">
      <c r="A50" s="243" t="s">
        <v>19</v>
      </c>
      <c r="B50" s="244"/>
      <c r="C50" s="250">
        <v>0</v>
      </c>
      <c r="D50" s="251"/>
      <c r="E50" s="251"/>
      <c r="F50" s="251"/>
      <c r="G50" s="251"/>
      <c r="H50" s="251"/>
      <c r="I50" s="251"/>
      <c r="J50" s="251"/>
      <c r="K50" s="251"/>
      <c r="L50" s="251"/>
      <c r="M50" s="254"/>
      <c r="N50" s="250" t="s">
        <v>103</v>
      </c>
      <c r="O50" s="251"/>
      <c r="P50" s="251"/>
      <c r="Q50" s="252"/>
      <c r="R50" s="4"/>
      <c r="V50" s="5"/>
    </row>
    <row r="51" ht="12">
      <c r="V51" s="6"/>
    </row>
    <row r="52" ht="12">
      <c r="B52" s="137" t="s">
        <v>99</v>
      </c>
    </row>
    <row r="53" spans="2:3" ht="12">
      <c r="B53" s="1" t="s">
        <v>98</v>
      </c>
      <c r="C53" s="1" t="s">
        <v>100</v>
      </c>
    </row>
    <row r="54" spans="2:3" ht="12">
      <c r="B54" s="1" t="s">
        <v>101</v>
      </c>
      <c r="C54" s="1" t="s">
        <v>102</v>
      </c>
    </row>
  </sheetData>
  <sheetProtection/>
  <mergeCells count="62">
    <mergeCell ref="A1:B1"/>
    <mergeCell ref="W6:AB6"/>
    <mergeCell ref="F39:H39"/>
    <mergeCell ref="M6:N6"/>
    <mergeCell ref="A2:AH2"/>
    <mergeCell ref="C39:E39"/>
    <mergeCell ref="C6:E6"/>
    <mergeCell ref="C4:L4"/>
    <mergeCell ref="I5:L5"/>
    <mergeCell ref="L6:L7"/>
    <mergeCell ref="A47:B47"/>
    <mergeCell ref="C45:Q45"/>
    <mergeCell ref="A45:B45"/>
    <mergeCell ref="A44:B44"/>
    <mergeCell ref="C44:Q44"/>
    <mergeCell ref="C47:M47"/>
    <mergeCell ref="N47:Q47"/>
    <mergeCell ref="C49:M49"/>
    <mergeCell ref="N48:Q48"/>
    <mergeCell ref="C50:M50"/>
    <mergeCell ref="A3:AH3"/>
    <mergeCell ref="Q4:V6"/>
    <mergeCell ref="M4:N5"/>
    <mergeCell ref="P4:P7"/>
    <mergeCell ref="I6:I7"/>
    <mergeCell ref="J6:J7"/>
    <mergeCell ref="B4:B7"/>
    <mergeCell ref="A38:B38"/>
    <mergeCell ref="A4:A7"/>
    <mergeCell ref="C5:H5"/>
    <mergeCell ref="A50:B50"/>
    <mergeCell ref="A49:B49"/>
    <mergeCell ref="A48:B48"/>
    <mergeCell ref="C48:M48"/>
    <mergeCell ref="C43:Q43"/>
    <mergeCell ref="N50:Q50"/>
    <mergeCell ref="N49:Q49"/>
    <mergeCell ref="F6:H6"/>
    <mergeCell ref="AJ4:AJ7"/>
    <mergeCell ref="AI4:AI7"/>
    <mergeCell ref="AC6:AH6"/>
    <mergeCell ref="W4:AB5"/>
    <mergeCell ref="AC4:AH5"/>
    <mergeCell ref="K6:K7"/>
    <mergeCell ref="O4:O7"/>
    <mergeCell ref="AG39:AH39"/>
    <mergeCell ref="Q40:V40"/>
    <mergeCell ref="W40:AB40"/>
    <mergeCell ref="AC40:AH40"/>
    <mergeCell ref="Q39:T39"/>
    <mergeCell ref="W39:Z39"/>
    <mergeCell ref="AC39:AF39"/>
    <mergeCell ref="U39:V39"/>
    <mergeCell ref="AA39:AB39"/>
    <mergeCell ref="J40:N40"/>
    <mergeCell ref="A46:B46"/>
    <mergeCell ref="C46:Q46"/>
    <mergeCell ref="J39:L39"/>
    <mergeCell ref="M39:N39"/>
    <mergeCell ref="A43:B43"/>
    <mergeCell ref="A42:B42"/>
    <mergeCell ref="C42:V42"/>
  </mergeCells>
  <printOptions horizontalCentered="1"/>
  <pageMargins left="0" right="0" top="0" bottom="0" header="0" footer="0"/>
  <pageSetup horizontalDpi="600" verticalDpi="600" orientation="landscape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AJ51"/>
  <sheetViews>
    <sheetView workbookViewId="0" topLeftCell="A1">
      <selection activeCell="A3" sqref="A3:AH3"/>
      <selection activeCell="A1" sqref="A1:B1"/>
    </sheetView>
  </sheetViews>
  <sheetFormatPr defaultColWidth="9.125" defaultRowHeight="12.75"/>
  <cols>
    <col min="1" max="1" width="3.125" style="1" customWidth="1"/>
    <col min="2" max="2" width="33.375" style="1" customWidth="1"/>
    <col min="3" max="3" width="4.125" style="1" customWidth="1"/>
    <col min="4" max="5" width="4.00390625" style="1" customWidth="1"/>
    <col min="6" max="6" width="4.125" style="1" customWidth="1"/>
    <col min="7" max="7" width="3.125" style="1" customWidth="1"/>
    <col min="8" max="8" width="3.375" style="1" customWidth="1"/>
    <col min="9" max="9" width="4.125" style="1" customWidth="1"/>
    <col min="10" max="10" width="4.00390625" style="1" customWidth="1"/>
    <col min="11" max="11" width="5.00390625" style="1" customWidth="1"/>
    <col min="12" max="12" width="8.125" style="1" customWidth="1"/>
    <col min="13" max="13" width="5.75390625" style="1" customWidth="1"/>
    <col min="14" max="15" width="6.125" style="1" customWidth="1"/>
    <col min="16" max="16" width="5.375" style="1" customWidth="1"/>
    <col min="17" max="17" width="4.00390625" style="1" bestFit="1" customWidth="1"/>
    <col min="18" max="18" width="3.875" style="1" customWidth="1"/>
    <col min="19" max="19" width="5.125" style="1" customWidth="1"/>
    <col min="20" max="21" width="4.00390625" style="1" bestFit="1" customWidth="1"/>
    <col min="22" max="22" width="4.00390625" style="1" customWidth="1"/>
    <col min="23" max="23" width="4.00390625" style="1" bestFit="1" customWidth="1"/>
    <col min="24" max="24" width="5.00390625" style="1" customWidth="1"/>
    <col min="25" max="25" width="4.00390625" style="1" bestFit="1" customWidth="1"/>
    <col min="26" max="26" width="4.00390625" style="1" customWidth="1"/>
    <col min="27" max="28" width="3.25390625" style="1" bestFit="1" customWidth="1"/>
    <col min="29" max="34" width="3.875" style="1" customWidth="1"/>
    <col min="35" max="35" width="28.125" style="1" customWidth="1"/>
    <col min="36" max="36" width="24.125" style="1" customWidth="1"/>
    <col min="37" max="16384" width="9.125" style="1" customWidth="1"/>
  </cols>
  <sheetData>
    <row r="1" spans="1:2" ht="12">
      <c r="A1" s="278" t="s">
        <v>39</v>
      </c>
      <c r="B1" s="278"/>
    </row>
    <row r="2" spans="1:36" ht="36.75" customHeight="1" thickBot="1">
      <c r="A2" s="279" t="s">
        <v>33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79"/>
      <c r="O2" s="279"/>
      <c r="P2" s="279"/>
      <c r="Q2" s="279"/>
      <c r="R2" s="279"/>
      <c r="S2" s="279"/>
      <c r="T2" s="279"/>
      <c r="U2" s="279"/>
      <c r="V2" s="279"/>
      <c r="W2" s="279"/>
      <c r="X2" s="279"/>
      <c r="Y2" s="279"/>
      <c r="Z2" s="279"/>
      <c r="AA2" s="279"/>
      <c r="AB2" s="279"/>
      <c r="AC2" s="279"/>
      <c r="AD2" s="279"/>
      <c r="AE2" s="279"/>
      <c r="AF2" s="279"/>
      <c r="AG2" s="279"/>
      <c r="AH2" s="279"/>
      <c r="AI2" s="62"/>
      <c r="AJ2" s="62"/>
    </row>
    <row r="3" spans="1:36" ht="43.5" customHeight="1" thickBot="1">
      <c r="A3" s="255" t="s">
        <v>241</v>
      </c>
      <c r="B3" s="284"/>
      <c r="C3" s="284"/>
      <c r="D3" s="284"/>
      <c r="E3" s="284"/>
      <c r="F3" s="284"/>
      <c r="G3" s="284"/>
      <c r="H3" s="284"/>
      <c r="I3" s="284"/>
      <c r="J3" s="284"/>
      <c r="K3" s="284"/>
      <c r="L3" s="284"/>
      <c r="M3" s="256"/>
      <c r="N3" s="256"/>
      <c r="O3" s="256"/>
      <c r="P3" s="256"/>
      <c r="Q3" s="256"/>
      <c r="R3" s="256"/>
      <c r="S3" s="256"/>
      <c r="T3" s="256"/>
      <c r="U3" s="256"/>
      <c r="V3" s="256"/>
      <c r="W3" s="256"/>
      <c r="X3" s="256"/>
      <c r="Y3" s="256"/>
      <c r="Z3" s="256"/>
      <c r="AA3" s="256"/>
      <c r="AB3" s="256"/>
      <c r="AC3" s="256"/>
      <c r="AD3" s="256"/>
      <c r="AE3" s="256"/>
      <c r="AF3" s="256"/>
      <c r="AG3" s="256"/>
      <c r="AH3" s="256"/>
      <c r="AI3" s="63"/>
      <c r="AJ3" s="64"/>
    </row>
    <row r="4" spans="1:36" ht="14.25" customHeight="1">
      <c r="A4" s="290" t="s">
        <v>23</v>
      </c>
      <c r="B4" s="287" t="s">
        <v>24</v>
      </c>
      <c r="C4" s="282" t="s">
        <v>7</v>
      </c>
      <c r="D4" s="282"/>
      <c r="E4" s="282"/>
      <c r="F4" s="282"/>
      <c r="G4" s="282"/>
      <c r="H4" s="282"/>
      <c r="I4" s="282"/>
      <c r="J4" s="282"/>
      <c r="K4" s="282"/>
      <c r="L4" s="283"/>
      <c r="M4" s="285" t="s">
        <v>10</v>
      </c>
      <c r="N4" s="261"/>
      <c r="O4" s="235" t="s">
        <v>48</v>
      </c>
      <c r="P4" s="264" t="s">
        <v>47</v>
      </c>
      <c r="Q4" s="227" t="s">
        <v>1</v>
      </c>
      <c r="R4" s="228"/>
      <c r="S4" s="228"/>
      <c r="T4" s="228"/>
      <c r="U4" s="228"/>
      <c r="V4" s="229"/>
      <c r="W4" s="227" t="s">
        <v>0</v>
      </c>
      <c r="X4" s="228"/>
      <c r="Y4" s="228"/>
      <c r="Z4" s="228"/>
      <c r="AA4" s="228"/>
      <c r="AB4" s="229"/>
      <c r="AC4" s="227" t="s">
        <v>32</v>
      </c>
      <c r="AD4" s="228"/>
      <c r="AE4" s="228"/>
      <c r="AF4" s="228"/>
      <c r="AG4" s="228"/>
      <c r="AH4" s="229"/>
      <c r="AI4" s="222" t="s">
        <v>31</v>
      </c>
      <c r="AJ4" s="218" t="s">
        <v>25</v>
      </c>
    </row>
    <row r="5" spans="1:36" ht="12.75" customHeight="1">
      <c r="A5" s="291"/>
      <c r="B5" s="287"/>
      <c r="C5" s="282" t="s">
        <v>36</v>
      </c>
      <c r="D5" s="282"/>
      <c r="E5" s="282"/>
      <c r="F5" s="282"/>
      <c r="G5" s="282"/>
      <c r="H5" s="282"/>
      <c r="I5" s="282" t="s">
        <v>35</v>
      </c>
      <c r="J5" s="282"/>
      <c r="K5" s="282"/>
      <c r="L5" s="283"/>
      <c r="M5" s="286"/>
      <c r="N5" s="263"/>
      <c r="O5" s="236"/>
      <c r="P5" s="265"/>
      <c r="Q5" s="257"/>
      <c r="R5" s="258"/>
      <c r="S5" s="258"/>
      <c r="T5" s="258"/>
      <c r="U5" s="258"/>
      <c r="V5" s="259"/>
      <c r="W5" s="230"/>
      <c r="X5" s="231"/>
      <c r="Y5" s="231"/>
      <c r="Z5" s="231"/>
      <c r="AA5" s="231"/>
      <c r="AB5" s="232"/>
      <c r="AC5" s="230"/>
      <c r="AD5" s="231"/>
      <c r="AE5" s="231"/>
      <c r="AF5" s="231"/>
      <c r="AG5" s="231"/>
      <c r="AH5" s="232"/>
      <c r="AI5" s="223"/>
      <c r="AJ5" s="219"/>
    </row>
    <row r="6" spans="1:36" ht="12.75" customHeight="1" thickBot="1">
      <c r="A6" s="291"/>
      <c r="B6" s="287"/>
      <c r="C6" s="282" t="s">
        <v>4</v>
      </c>
      <c r="D6" s="282"/>
      <c r="E6" s="283"/>
      <c r="F6" s="282" t="s">
        <v>5</v>
      </c>
      <c r="G6" s="282"/>
      <c r="H6" s="282"/>
      <c r="I6" s="282" t="s">
        <v>37</v>
      </c>
      <c r="J6" s="282" t="s">
        <v>14</v>
      </c>
      <c r="K6" s="282" t="s">
        <v>15</v>
      </c>
      <c r="L6" s="282" t="s">
        <v>40</v>
      </c>
      <c r="M6" s="224" t="s">
        <v>13</v>
      </c>
      <c r="N6" s="224"/>
      <c r="O6" s="236"/>
      <c r="P6" s="265"/>
      <c r="Q6" s="230"/>
      <c r="R6" s="231"/>
      <c r="S6" s="231"/>
      <c r="T6" s="231"/>
      <c r="U6" s="231"/>
      <c r="V6" s="232"/>
      <c r="W6" s="225" t="s">
        <v>30</v>
      </c>
      <c r="X6" s="224"/>
      <c r="Y6" s="224"/>
      <c r="Z6" s="224"/>
      <c r="AA6" s="224"/>
      <c r="AB6" s="226"/>
      <c r="AC6" s="225" t="s">
        <v>30</v>
      </c>
      <c r="AD6" s="224"/>
      <c r="AE6" s="224"/>
      <c r="AF6" s="224"/>
      <c r="AG6" s="224"/>
      <c r="AH6" s="226"/>
      <c r="AI6" s="224"/>
      <c r="AJ6" s="220"/>
    </row>
    <row r="7" spans="1:36" ht="12.75" thickBot="1">
      <c r="A7" s="292"/>
      <c r="B7" s="287"/>
      <c r="C7" s="154" t="s">
        <v>37</v>
      </c>
      <c r="D7" s="154" t="s">
        <v>14</v>
      </c>
      <c r="E7" s="154" t="s">
        <v>15</v>
      </c>
      <c r="F7" s="154" t="s">
        <v>37</v>
      </c>
      <c r="G7" s="154" t="s">
        <v>14</v>
      </c>
      <c r="H7" s="154" t="s">
        <v>15</v>
      </c>
      <c r="I7" s="282"/>
      <c r="J7" s="282"/>
      <c r="K7" s="282"/>
      <c r="L7" s="283"/>
      <c r="M7" s="147" t="s">
        <v>4</v>
      </c>
      <c r="N7" s="68" t="s">
        <v>5</v>
      </c>
      <c r="O7" s="237"/>
      <c r="P7" s="266"/>
      <c r="Q7" s="67" t="s">
        <v>2</v>
      </c>
      <c r="R7" s="69" t="s">
        <v>3</v>
      </c>
      <c r="S7" s="69" t="s">
        <v>11</v>
      </c>
      <c r="T7" s="69" t="s">
        <v>14</v>
      </c>
      <c r="U7" s="69" t="s">
        <v>28</v>
      </c>
      <c r="V7" s="70" t="s">
        <v>15</v>
      </c>
      <c r="W7" s="35" t="s">
        <v>2</v>
      </c>
      <c r="X7" s="36" t="s">
        <v>3</v>
      </c>
      <c r="Y7" s="36" t="s">
        <v>11</v>
      </c>
      <c r="Z7" s="36" t="s">
        <v>14</v>
      </c>
      <c r="AA7" s="36" t="s">
        <v>28</v>
      </c>
      <c r="AB7" s="34" t="s">
        <v>15</v>
      </c>
      <c r="AC7" s="35" t="s">
        <v>2</v>
      </c>
      <c r="AD7" s="36" t="s">
        <v>3</v>
      </c>
      <c r="AE7" s="36" t="s">
        <v>11</v>
      </c>
      <c r="AF7" s="36" t="s">
        <v>14</v>
      </c>
      <c r="AG7" s="36" t="s">
        <v>28</v>
      </c>
      <c r="AH7" s="34" t="s">
        <v>15</v>
      </c>
      <c r="AI7" s="293"/>
      <c r="AJ7" s="221"/>
    </row>
    <row r="8" spans="1:36" ht="12">
      <c r="A8" s="160">
        <v>1</v>
      </c>
      <c r="B8" s="164" t="s">
        <v>49</v>
      </c>
      <c r="C8" s="155">
        <v>0.4</v>
      </c>
      <c r="D8" s="155">
        <v>0.5</v>
      </c>
      <c r="E8" s="155"/>
      <c r="F8" s="155"/>
      <c r="G8" s="155"/>
      <c r="H8" s="155"/>
      <c r="I8" s="154">
        <f>C8+F8</f>
        <v>0.4</v>
      </c>
      <c r="J8" s="154">
        <f>D8+G8</f>
        <v>0.5</v>
      </c>
      <c r="K8" s="154">
        <f>E8+H8</f>
        <v>0</v>
      </c>
      <c r="L8" s="154">
        <f aca="true" t="shared" si="0" ref="L8:L35">SUM(I8:K8)</f>
        <v>0.9</v>
      </c>
      <c r="M8" s="46" t="s">
        <v>86</v>
      </c>
      <c r="N8" s="43"/>
      <c r="O8" s="117">
        <f>SUM(Q8:T8)</f>
        <v>20</v>
      </c>
      <c r="P8" s="65">
        <f>SUM(Q8:V8)</f>
        <v>30</v>
      </c>
      <c r="Q8" s="73">
        <f aca="true" t="shared" si="1" ref="Q8:V23">W8+AC8</f>
        <v>10</v>
      </c>
      <c r="R8" s="74">
        <f t="shared" si="1"/>
        <v>10</v>
      </c>
      <c r="S8" s="74">
        <f t="shared" si="1"/>
        <v>0</v>
      </c>
      <c r="T8" s="74">
        <f t="shared" si="1"/>
        <v>0</v>
      </c>
      <c r="U8" s="74">
        <f t="shared" si="1"/>
        <v>10</v>
      </c>
      <c r="V8" s="75">
        <f t="shared" si="1"/>
        <v>0</v>
      </c>
      <c r="W8" s="11">
        <v>10</v>
      </c>
      <c r="X8" s="12">
        <v>10</v>
      </c>
      <c r="Y8" s="12"/>
      <c r="Z8" s="12"/>
      <c r="AA8" s="12">
        <v>10</v>
      </c>
      <c r="AB8" s="13"/>
      <c r="AC8" s="11"/>
      <c r="AD8" s="14"/>
      <c r="AE8" s="14"/>
      <c r="AF8" s="14"/>
      <c r="AG8" s="12"/>
      <c r="AH8" s="13"/>
      <c r="AI8" s="138" t="s">
        <v>50</v>
      </c>
      <c r="AJ8" s="131" t="s">
        <v>107</v>
      </c>
    </row>
    <row r="9" spans="1:36" ht="12.75" thickBot="1">
      <c r="A9" s="161">
        <v>2</v>
      </c>
      <c r="B9" s="164" t="s">
        <v>104</v>
      </c>
      <c r="C9" s="155">
        <v>1</v>
      </c>
      <c r="D9" s="155"/>
      <c r="E9" s="155"/>
      <c r="F9" s="155"/>
      <c r="G9" s="155"/>
      <c r="H9" s="155"/>
      <c r="I9" s="154">
        <f aca="true" t="shared" si="2" ref="I9:K35">C9+F9</f>
        <v>1</v>
      </c>
      <c r="J9" s="154">
        <f t="shared" si="2"/>
        <v>0</v>
      </c>
      <c r="K9" s="154">
        <f>E9+H9</f>
        <v>0</v>
      </c>
      <c r="L9" s="154">
        <f t="shared" si="0"/>
        <v>1</v>
      </c>
      <c r="M9" s="54" t="s">
        <v>93</v>
      </c>
      <c r="N9" s="49"/>
      <c r="O9" s="118">
        <f aca="true" t="shared" si="3" ref="O9:O35">SUM(Q9:T9)</f>
        <v>15</v>
      </c>
      <c r="P9" s="66">
        <f aca="true" t="shared" si="4" ref="P9:P35">SUM(Q9:V9)</f>
        <v>25</v>
      </c>
      <c r="Q9" s="79">
        <f t="shared" si="1"/>
        <v>10</v>
      </c>
      <c r="R9" s="80">
        <f t="shared" si="1"/>
        <v>5</v>
      </c>
      <c r="S9" s="80">
        <f t="shared" si="1"/>
        <v>0</v>
      </c>
      <c r="T9" s="80">
        <f t="shared" si="1"/>
        <v>0</v>
      </c>
      <c r="U9" s="80">
        <f t="shared" si="1"/>
        <v>10</v>
      </c>
      <c r="V9" s="81">
        <f t="shared" si="1"/>
        <v>0</v>
      </c>
      <c r="W9" s="48">
        <v>10</v>
      </c>
      <c r="X9" s="50">
        <v>5</v>
      </c>
      <c r="Y9" s="50"/>
      <c r="Z9" s="50"/>
      <c r="AA9" s="50">
        <v>10</v>
      </c>
      <c r="AB9" s="47"/>
      <c r="AC9" s="48"/>
      <c r="AD9" s="50"/>
      <c r="AE9" s="51"/>
      <c r="AF9" s="51"/>
      <c r="AG9" s="50"/>
      <c r="AH9" s="47"/>
      <c r="AI9" s="139" t="s">
        <v>51</v>
      </c>
      <c r="AJ9" s="31" t="s">
        <v>115</v>
      </c>
    </row>
    <row r="10" spans="1:36" ht="12.75" thickBot="1">
      <c r="A10" s="161">
        <v>3</v>
      </c>
      <c r="B10" s="164" t="s">
        <v>58</v>
      </c>
      <c r="C10" s="155"/>
      <c r="D10" s="155"/>
      <c r="E10" s="155"/>
      <c r="F10" s="155">
        <v>1</v>
      </c>
      <c r="G10" s="155"/>
      <c r="H10" s="155"/>
      <c r="I10" s="154">
        <f t="shared" si="2"/>
        <v>1</v>
      </c>
      <c r="J10" s="154">
        <f t="shared" si="2"/>
        <v>0</v>
      </c>
      <c r="K10" s="154">
        <f t="shared" si="2"/>
        <v>0</v>
      </c>
      <c r="L10" s="154">
        <f t="shared" si="0"/>
        <v>1</v>
      </c>
      <c r="M10" s="56" t="s">
        <v>86</v>
      </c>
      <c r="N10" s="116"/>
      <c r="O10" s="118">
        <f t="shared" si="3"/>
        <v>25</v>
      </c>
      <c r="P10" s="66">
        <f t="shared" si="4"/>
        <v>25</v>
      </c>
      <c r="Q10" s="79">
        <f t="shared" si="1"/>
        <v>15</v>
      </c>
      <c r="R10" s="80">
        <f t="shared" si="1"/>
        <v>10</v>
      </c>
      <c r="S10" s="80">
        <f t="shared" si="1"/>
        <v>0</v>
      </c>
      <c r="T10" s="80">
        <f t="shared" si="1"/>
        <v>0</v>
      </c>
      <c r="U10" s="80">
        <f t="shared" si="1"/>
        <v>0</v>
      </c>
      <c r="V10" s="81">
        <f t="shared" si="1"/>
        <v>0</v>
      </c>
      <c r="W10" s="48"/>
      <c r="X10" s="50"/>
      <c r="Y10" s="50"/>
      <c r="Z10" s="50"/>
      <c r="AA10" s="50"/>
      <c r="AB10" s="47"/>
      <c r="AC10" s="48">
        <v>15</v>
      </c>
      <c r="AD10" s="51">
        <v>10</v>
      </c>
      <c r="AE10" s="51"/>
      <c r="AF10" s="51"/>
      <c r="AG10" s="50"/>
      <c r="AH10" s="51"/>
      <c r="AI10" s="59" t="s">
        <v>50</v>
      </c>
      <c r="AJ10" s="131" t="s">
        <v>107</v>
      </c>
    </row>
    <row r="11" spans="1:36" ht="12.75" thickBot="1">
      <c r="A11" s="161">
        <v>4</v>
      </c>
      <c r="B11" s="164" t="s">
        <v>52</v>
      </c>
      <c r="C11" s="155">
        <v>1</v>
      </c>
      <c r="D11" s="155">
        <v>0.4</v>
      </c>
      <c r="E11" s="155"/>
      <c r="F11" s="155"/>
      <c r="G11" s="155"/>
      <c r="H11" s="155"/>
      <c r="I11" s="154">
        <f t="shared" si="2"/>
        <v>1</v>
      </c>
      <c r="J11" s="154">
        <f t="shared" si="2"/>
        <v>0.4</v>
      </c>
      <c r="K11" s="154">
        <f t="shared" si="2"/>
        <v>0</v>
      </c>
      <c r="L11" s="154">
        <f t="shared" si="0"/>
        <v>1.4</v>
      </c>
      <c r="M11" s="56" t="s">
        <v>93</v>
      </c>
      <c r="N11" s="49"/>
      <c r="O11" s="118">
        <f t="shared" si="3"/>
        <v>30</v>
      </c>
      <c r="P11" s="66">
        <f t="shared" si="4"/>
        <v>35</v>
      </c>
      <c r="Q11" s="79">
        <f t="shared" si="1"/>
        <v>15</v>
      </c>
      <c r="R11" s="80">
        <f t="shared" si="1"/>
        <v>0</v>
      </c>
      <c r="S11" s="80">
        <f t="shared" si="1"/>
        <v>15</v>
      </c>
      <c r="T11" s="80">
        <f t="shared" si="1"/>
        <v>0</v>
      </c>
      <c r="U11" s="80">
        <f t="shared" si="1"/>
        <v>5</v>
      </c>
      <c r="V11" s="81">
        <f t="shared" si="1"/>
        <v>0</v>
      </c>
      <c r="W11" s="48">
        <v>15</v>
      </c>
      <c r="X11" s="50"/>
      <c r="Y11" s="50">
        <v>15</v>
      </c>
      <c r="Z11" s="50"/>
      <c r="AA11" s="50">
        <v>5</v>
      </c>
      <c r="AB11" s="47"/>
      <c r="AC11" s="48"/>
      <c r="AD11" s="50"/>
      <c r="AE11" s="51"/>
      <c r="AF11" s="51"/>
      <c r="AG11" s="50"/>
      <c r="AH11" s="51"/>
      <c r="AI11" s="59" t="s">
        <v>50</v>
      </c>
      <c r="AJ11" s="131" t="s">
        <v>107</v>
      </c>
    </row>
    <row r="12" spans="1:36" ht="12">
      <c r="A12" s="161">
        <v>5</v>
      </c>
      <c r="B12" s="164" t="s">
        <v>59</v>
      </c>
      <c r="C12" s="155">
        <v>0.6</v>
      </c>
      <c r="D12" s="155">
        <v>0.6</v>
      </c>
      <c r="E12" s="155"/>
      <c r="F12" s="155"/>
      <c r="G12" s="155"/>
      <c r="H12" s="155"/>
      <c r="I12" s="154">
        <f t="shared" si="2"/>
        <v>0.6</v>
      </c>
      <c r="J12" s="154">
        <f t="shared" si="2"/>
        <v>0.6</v>
      </c>
      <c r="K12" s="154">
        <f t="shared" si="2"/>
        <v>0</v>
      </c>
      <c r="L12" s="154">
        <f t="shared" si="0"/>
        <v>1.2</v>
      </c>
      <c r="M12" s="56" t="s">
        <v>93</v>
      </c>
      <c r="N12" s="49"/>
      <c r="O12" s="118">
        <f t="shared" si="3"/>
        <v>30</v>
      </c>
      <c r="P12" s="66">
        <f t="shared" si="4"/>
        <v>30</v>
      </c>
      <c r="Q12" s="79">
        <f t="shared" si="1"/>
        <v>10</v>
      </c>
      <c r="R12" s="80">
        <f t="shared" si="1"/>
        <v>10</v>
      </c>
      <c r="S12" s="80">
        <f t="shared" si="1"/>
        <v>10</v>
      </c>
      <c r="T12" s="80">
        <f t="shared" si="1"/>
        <v>0</v>
      </c>
      <c r="U12" s="80">
        <f t="shared" si="1"/>
        <v>0</v>
      </c>
      <c r="V12" s="81">
        <f t="shared" si="1"/>
        <v>0</v>
      </c>
      <c r="W12" s="48">
        <v>10</v>
      </c>
      <c r="X12" s="50">
        <v>10</v>
      </c>
      <c r="Y12" s="50">
        <v>10</v>
      </c>
      <c r="Z12" s="50"/>
      <c r="AA12" s="50"/>
      <c r="AB12" s="47"/>
      <c r="AC12" s="48"/>
      <c r="AD12" s="50"/>
      <c r="AE12" s="51"/>
      <c r="AF12" s="51"/>
      <c r="AG12" s="50"/>
      <c r="AH12" s="51"/>
      <c r="AI12" s="60" t="s">
        <v>50</v>
      </c>
      <c r="AJ12" s="131" t="s">
        <v>107</v>
      </c>
    </row>
    <row r="13" spans="1:36" ht="12">
      <c r="A13" s="161">
        <v>6</v>
      </c>
      <c r="B13" s="164" t="s">
        <v>53</v>
      </c>
      <c r="C13" s="155">
        <v>0.9</v>
      </c>
      <c r="D13" s="155">
        <v>0.9</v>
      </c>
      <c r="E13" s="155"/>
      <c r="F13" s="155"/>
      <c r="G13" s="155"/>
      <c r="H13" s="155"/>
      <c r="I13" s="154">
        <f t="shared" si="2"/>
        <v>0.9</v>
      </c>
      <c r="J13" s="154">
        <f t="shared" si="2"/>
        <v>0.9</v>
      </c>
      <c r="K13" s="154">
        <f t="shared" si="2"/>
        <v>0</v>
      </c>
      <c r="L13" s="154">
        <f t="shared" si="0"/>
        <v>1.8</v>
      </c>
      <c r="M13" s="56" t="s">
        <v>86</v>
      </c>
      <c r="N13" s="49"/>
      <c r="O13" s="118">
        <f t="shared" si="3"/>
        <v>45</v>
      </c>
      <c r="P13" s="66">
        <f t="shared" si="4"/>
        <v>45</v>
      </c>
      <c r="Q13" s="79">
        <f t="shared" si="1"/>
        <v>20</v>
      </c>
      <c r="R13" s="80">
        <f t="shared" si="1"/>
        <v>25</v>
      </c>
      <c r="S13" s="80">
        <f t="shared" si="1"/>
        <v>0</v>
      </c>
      <c r="T13" s="80">
        <f t="shared" si="1"/>
        <v>0</v>
      </c>
      <c r="U13" s="80">
        <f t="shared" si="1"/>
        <v>0</v>
      </c>
      <c r="V13" s="81">
        <f t="shared" si="1"/>
        <v>0</v>
      </c>
      <c r="W13" s="48">
        <v>20</v>
      </c>
      <c r="X13" s="50">
        <v>25</v>
      </c>
      <c r="Y13" s="50"/>
      <c r="Z13" s="50"/>
      <c r="AA13" s="50"/>
      <c r="AB13" s="47"/>
      <c r="AC13" s="48"/>
      <c r="AD13" s="50"/>
      <c r="AE13" s="51"/>
      <c r="AF13" s="51"/>
      <c r="AG13" s="50"/>
      <c r="AH13" s="51"/>
      <c r="AI13" s="60" t="s">
        <v>54</v>
      </c>
      <c r="AJ13" s="31" t="s">
        <v>108</v>
      </c>
    </row>
    <row r="14" spans="1:36" ht="12">
      <c r="A14" s="161">
        <v>7</v>
      </c>
      <c r="B14" s="164" t="s">
        <v>87</v>
      </c>
      <c r="C14" s="155">
        <v>1</v>
      </c>
      <c r="D14" s="155"/>
      <c r="E14" s="155"/>
      <c r="F14" s="155"/>
      <c r="G14" s="155"/>
      <c r="H14" s="155"/>
      <c r="I14" s="154">
        <f t="shared" si="2"/>
        <v>1</v>
      </c>
      <c r="J14" s="154">
        <f t="shared" si="2"/>
        <v>0</v>
      </c>
      <c r="K14" s="154">
        <f t="shared" si="2"/>
        <v>0</v>
      </c>
      <c r="L14" s="154">
        <f t="shared" si="0"/>
        <v>1</v>
      </c>
      <c r="M14" s="54" t="s">
        <v>93</v>
      </c>
      <c r="N14" s="49"/>
      <c r="O14" s="118">
        <f t="shared" si="3"/>
        <v>20</v>
      </c>
      <c r="P14" s="66">
        <f t="shared" si="4"/>
        <v>25</v>
      </c>
      <c r="Q14" s="79">
        <f t="shared" si="1"/>
        <v>10</v>
      </c>
      <c r="R14" s="80">
        <f t="shared" si="1"/>
        <v>10</v>
      </c>
      <c r="S14" s="80">
        <f t="shared" si="1"/>
        <v>0</v>
      </c>
      <c r="T14" s="80">
        <f t="shared" si="1"/>
        <v>0</v>
      </c>
      <c r="U14" s="80">
        <f t="shared" si="1"/>
        <v>5</v>
      </c>
      <c r="V14" s="81">
        <f t="shared" si="1"/>
        <v>0</v>
      </c>
      <c r="W14" s="48">
        <v>10</v>
      </c>
      <c r="X14" s="50">
        <v>10</v>
      </c>
      <c r="Y14" s="50"/>
      <c r="Z14" s="50"/>
      <c r="AA14" s="50">
        <v>5</v>
      </c>
      <c r="AB14" s="47"/>
      <c r="AC14" s="48"/>
      <c r="AD14" s="50"/>
      <c r="AE14" s="51"/>
      <c r="AF14" s="51"/>
      <c r="AG14" s="50"/>
      <c r="AH14" s="51"/>
      <c r="AI14" s="60" t="s">
        <v>55</v>
      </c>
      <c r="AJ14" s="132" t="s">
        <v>109</v>
      </c>
    </row>
    <row r="15" spans="1:36" ht="12">
      <c r="A15" s="161">
        <v>8</v>
      </c>
      <c r="B15" s="164" t="s">
        <v>57</v>
      </c>
      <c r="C15" s="155">
        <v>0.8</v>
      </c>
      <c r="D15" s="155">
        <v>0.8</v>
      </c>
      <c r="E15" s="155"/>
      <c r="F15" s="155"/>
      <c r="G15" s="155"/>
      <c r="H15" s="155"/>
      <c r="I15" s="154">
        <f t="shared" si="2"/>
        <v>0.8</v>
      </c>
      <c r="J15" s="154">
        <f t="shared" si="2"/>
        <v>0.8</v>
      </c>
      <c r="K15" s="154">
        <f t="shared" si="2"/>
        <v>0</v>
      </c>
      <c r="L15" s="154">
        <f t="shared" si="0"/>
        <v>1.6</v>
      </c>
      <c r="M15" s="54" t="s">
        <v>93</v>
      </c>
      <c r="N15" s="49"/>
      <c r="O15" s="118">
        <f t="shared" si="3"/>
        <v>30</v>
      </c>
      <c r="P15" s="66">
        <f>SUM(Q15:V15)</f>
        <v>40</v>
      </c>
      <c r="Q15" s="79">
        <f t="shared" si="1"/>
        <v>10</v>
      </c>
      <c r="R15" s="80">
        <f t="shared" si="1"/>
        <v>0</v>
      </c>
      <c r="S15" s="80">
        <f t="shared" si="1"/>
        <v>20</v>
      </c>
      <c r="T15" s="80">
        <f t="shared" si="1"/>
        <v>0</v>
      </c>
      <c r="U15" s="80">
        <f t="shared" si="1"/>
        <v>10</v>
      </c>
      <c r="V15" s="81">
        <f t="shared" si="1"/>
        <v>0</v>
      </c>
      <c r="W15" s="48">
        <v>10</v>
      </c>
      <c r="X15" s="50"/>
      <c r="Y15" s="50">
        <v>20</v>
      </c>
      <c r="Z15" s="50"/>
      <c r="AA15" s="50">
        <v>10</v>
      </c>
      <c r="AB15" s="47"/>
      <c r="AC15" s="48"/>
      <c r="AD15" s="16"/>
      <c r="AE15" s="50"/>
      <c r="AF15" s="50"/>
      <c r="AG15" s="50"/>
      <c r="AH15" s="51"/>
      <c r="AI15" s="60" t="s">
        <v>56</v>
      </c>
      <c r="AJ15" s="132" t="s">
        <v>110</v>
      </c>
    </row>
    <row r="16" spans="1:36" ht="12">
      <c r="A16" s="161">
        <v>9</v>
      </c>
      <c r="B16" s="164" t="s">
        <v>105</v>
      </c>
      <c r="C16" s="155">
        <v>0.5</v>
      </c>
      <c r="D16" s="155">
        <v>0.5</v>
      </c>
      <c r="E16" s="155"/>
      <c r="F16" s="155"/>
      <c r="G16" s="155"/>
      <c r="H16" s="155"/>
      <c r="I16" s="154">
        <f t="shared" si="2"/>
        <v>0.5</v>
      </c>
      <c r="J16" s="154">
        <f t="shared" si="2"/>
        <v>0.5</v>
      </c>
      <c r="K16" s="154">
        <f t="shared" si="2"/>
        <v>0</v>
      </c>
      <c r="L16" s="154">
        <f t="shared" si="0"/>
        <v>1</v>
      </c>
      <c r="M16" s="54" t="s">
        <v>86</v>
      </c>
      <c r="N16" s="49"/>
      <c r="O16" s="118">
        <f t="shared" si="3"/>
        <v>20</v>
      </c>
      <c r="P16" s="66">
        <f>SUM(Q16:V16)</f>
        <v>25</v>
      </c>
      <c r="Q16" s="79">
        <f t="shared" si="1"/>
        <v>10</v>
      </c>
      <c r="R16" s="80">
        <f t="shared" si="1"/>
        <v>0</v>
      </c>
      <c r="S16" s="80">
        <f t="shared" si="1"/>
        <v>10</v>
      </c>
      <c r="T16" s="80">
        <f t="shared" si="1"/>
        <v>0</v>
      </c>
      <c r="U16" s="80">
        <f t="shared" si="1"/>
        <v>5</v>
      </c>
      <c r="V16" s="81">
        <f t="shared" si="1"/>
        <v>0</v>
      </c>
      <c r="W16" s="48">
        <v>10</v>
      </c>
      <c r="X16" s="50"/>
      <c r="Y16" s="50">
        <v>10</v>
      </c>
      <c r="Z16" s="50"/>
      <c r="AA16" s="50">
        <v>5</v>
      </c>
      <c r="AB16" s="47"/>
      <c r="AC16" s="48"/>
      <c r="AD16" s="16"/>
      <c r="AE16" s="50"/>
      <c r="AF16" s="50"/>
      <c r="AG16" s="50"/>
      <c r="AH16" s="51"/>
      <c r="AI16" s="60" t="s">
        <v>70</v>
      </c>
      <c r="AJ16" s="8" t="s">
        <v>111</v>
      </c>
    </row>
    <row r="17" spans="1:36" ht="12.75" thickBot="1">
      <c r="A17" s="161">
        <v>10</v>
      </c>
      <c r="B17" s="164" t="s">
        <v>61</v>
      </c>
      <c r="C17" s="155"/>
      <c r="D17" s="155"/>
      <c r="E17" s="155"/>
      <c r="F17" s="155">
        <v>2</v>
      </c>
      <c r="G17" s="155">
        <v>2</v>
      </c>
      <c r="H17" s="155"/>
      <c r="I17" s="154">
        <f t="shared" si="2"/>
        <v>2</v>
      </c>
      <c r="J17" s="154">
        <f t="shared" si="2"/>
        <v>2</v>
      </c>
      <c r="K17" s="154">
        <f t="shared" si="2"/>
        <v>0</v>
      </c>
      <c r="L17" s="154">
        <f t="shared" si="0"/>
        <v>4</v>
      </c>
      <c r="M17" s="54"/>
      <c r="N17" s="49" t="s">
        <v>86</v>
      </c>
      <c r="O17" s="118">
        <f t="shared" si="3"/>
        <v>80</v>
      </c>
      <c r="P17" s="66">
        <f>SUM(Q17:V17)</f>
        <v>100</v>
      </c>
      <c r="Q17" s="79">
        <f t="shared" si="1"/>
        <v>40</v>
      </c>
      <c r="R17" s="80">
        <f t="shared" si="1"/>
        <v>10</v>
      </c>
      <c r="S17" s="80">
        <f t="shared" si="1"/>
        <v>30</v>
      </c>
      <c r="T17" s="80">
        <f t="shared" si="1"/>
        <v>0</v>
      </c>
      <c r="U17" s="80">
        <f t="shared" si="1"/>
        <v>20</v>
      </c>
      <c r="V17" s="81">
        <f t="shared" si="1"/>
        <v>0</v>
      </c>
      <c r="W17" s="48"/>
      <c r="X17" s="50"/>
      <c r="Y17" s="50"/>
      <c r="Z17" s="50"/>
      <c r="AA17" s="50"/>
      <c r="AB17" s="47"/>
      <c r="AC17" s="48">
        <v>40</v>
      </c>
      <c r="AD17" s="16">
        <v>10</v>
      </c>
      <c r="AE17" s="50">
        <v>30</v>
      </c>
      <c r="AF17" s="50"/>
      <c r="AG17" s="50">
        <v>20</v>
      </c>
      <c r="AH17" s="51"/>
      <c r="AI17" s="60" t="s">
        <v>62</v>
      </c>
      <c r="AJ17" s="52" t="s">
        <v>116</v>
      </c>
    </row>
    <row r="18" spans="1:36" ht="12">
      <c r="A18" s="161">
        <v>11</v>
      </c>
      <c r="B18" s="164" t="s">
        <v>63</v>
      </c>
      <c r="C18" s="155"/>
      <c r="D18" s="155"/>
      <c r="E18" s="155"/>
      <c r="F18" s="155">
        <v>1</v>
      </c>
      <c r="G18" s="155">
        <v>1</v>
      </c>
      <c r="H18" s="155"/>
      <c r="I18" s="154">
        <f t="shared" si="2"/>
        <v>1</v>
      </c>
      <c r="J18" s="154">
        <f t="shared" si="2"/>
        <v>1</v>
      </c>
      <c r="K18" s="154">
        <f t="shared" si="2"/>
        <v>0</v>
      </c>
      <c r="L18" s="154">
        <f t="shared" si="0"/>
        <v>2</v>
      </c>
      <c r="M18" s="54"/>
      <c r="N18" s="49" t="s">
        <v>86</v>
      </c>
      <c r="O18" s="118">
        <f t="shared" si="3"/>
        <v>40</v>
      </c>
      <c r="P18" s="66">
        <f>SUM(Q18:V18)</f>
        <v>50</v>
      </c>
      <c r="Q18" s="79">
        <f t="shared" si="1"/>
        <v>20</v>
      </c>
      <c r="R18" s="80">
        <f t="shared" si="1"/>
        <v>0</v>
      </c>
      <c r="S18" s="80">
        <f t="shared" si="1"/>
        <v>20</v>
      </c>
      <c r="T18" s="80">
        <f t="shared" si="1"/>
        <v>0</v>
      </c>
      <c r="U18" s="80">
        <f t="shared" si="1"/>
        <v>10</v>
      </c>
      <c r="V18" s="81">
        <f t="shared" si="1"/>
        <v>0</v>
      </c>
      <c r="W18" s="48"/>
      <c r="X18" s="50"/>
      <c r="Y18" s="50"/>
      <c r="Z18" s="50"/>
      <c r="AA18" s="50"/>
      <c r="AB18" s="47"/>
      <c r="AC18" s="48">
        <v>20</v>
      </c>
      <c r="AD18" s="16"/>
      <c r="AE18" s="50">
        <v>20</v>
      </c>
      <c r="AF18" s="50"/>
      <c r="AG18" s="50">
        <v>10</v>
      </c>
      <c r="AH18" s="51"/>
      <c r="AI18" s="60" t="s">
        <v>50</v>
      </c>
      <c r="AJ18" s="158" t="s">
        <v>107</v>
      </c>
    </row>
    <row r="19" spans="1:36" ht="12">
      <c r="A19" s="161">
        <v>12</v>
      </c>
      <c r="B19" s="164" t="s">
        <v>64</v>
      </c>
      <c r="C19" s="155">
        <v>1</v>
      </c>
      <c r="D19" s="155">
        <v>1</v>
      </c>
      <c r="E19" s="155"/>
      <c r="F19" s="155"/>
      <c r="G19" s="155"/>
      <c r="H19" s="155"/>
      <c r="I19" s="154">
        <f t="shared" si="2"/>
        <v>1</v>
      </c>
      <c r="J19" s="154">
        <f t="shared" si="2"/>
        <v>1</v>
      </c>
      <c r="K19" s="154">
        <f t="shared" si="2"/>
        <v>0</v>
      </c>
      <c r="L19" s="154">
        <f t="shared" si="0"/>
        <v>2</v>
      </c>
      <c r="M19" s="54" t="s">
        <v>86</v>
      </c>
      <c r="N19" s="49"/>
      <c r="O19" s="118">
        <f t="shared" si="3"/>
        <v>30</v>
      </c>
      <c r="P19" s="66">
        <f>SUM(Q19:V19)</f>
        <v>50</v>
      </c>
      <c r="Q19" s="79">
        <f t="shared" si="1"/>
        <v>10</v>
      </c>
      <c r="R19" s="80">
        <f t="shared" si="1"/>
        <v>0</v>
      </c>
      <c r="S19" s="80">
        <f t="shared" si="1"/>
        <v>20</v>
      </c>
      <c r="T19" s="80">
        <f t="shared" si="1"/>
        <v>0</v>
      </c>
      <c r="U19" s="80">
        <f t="shared" si="1"/>
        <v>20</v>
      </c>
      <c r="V19" s="81">
        <f t="shared" si="1"/>
        <v>0</v>
      </c>
      <c r="W19" s="48">
        <v>10</v>
      </c>
      <c r="X19" s="50"/>
      <c r="Y19" s="50">
        <v>20</v>
      </c>
      <c r="Z19" s="50"/>
      <c r="AA19" s="50">
        <v>20</v>
      </c>
      <c r="AB19" s="47"/>
      <c r="AC19" s="48"/>
      <c r="AD19" s="16"/>
      <c r="AE19" s="50"/>
      <c r="AF19" s="50"/>
      <c r="AG19" s="50"/>
      <c r="AH19" s="51"/>
      <c r="AI19" s="60" t="s">
        <v>65</v>
      </c>
      <c r="AJ19" s="52" t="s">
        <v>117</v>
      </c>
    </row>
    <row r="20" spans="1:36" ht="12">
      <c r="A20" s="161">
        <v>13</v>
      </c>
      <c r="B20" s="164" t="s">
        <v>66</v>
      </c>
      <c r="C20" s="155">
        <v>1</v>
      </c>
      <c r="D20" s="155">
        <v>0.5</v>
      </c>
      <c r="E20" s="155"/>
      <c r="F20" s="155"/>
      <c r="G20" s="155"/>
      <c r="H20" s="155"/>
      <c r="I20" s="154">
        <f t="shared" si="2"/>
        <v>1</v>
      </c>
      <c r="J20" s="154">
        <f t="shared" si="2"/>
        <v>0.5</v>
      </c>
      <c r="K20" s="154">
        <f t="shared" si="2"/>
        <v>0</v>
      </c>
      <c r="L20" s="154">
        <f t="shared" si="0"/>
        <v>1.5</v>
      </c>
      <c r="M20" s="54" t="s">
        <v>93</v>
      </c>
      <c r="N20" s="49"/>
      <c r="O20" s="118">
        <f t="shared" si="3"/>
        <v>25</v>
      </c>
      <c r="P20" s="66">
        <f t="shared" si="4"/>
        <v>32</v>
      </c>
      <c r="Q20" s="79">
        <f t="shared" si="1"/>
        <v>15</v>
      </c>
      <c r="R20" s="80">
        <f t="shared" si="1"/>
        <v>0</v>
      </c>
      <c r="S20" s="80">
        <f t="shared" si="1"/>
        <v>10</v>
      </c>
      <c r="T20" s="80">
        <f t="shared" si="1"/>
        <v>0</v>
      </c>
      <c r="U20" s="80">
        <f t="shared" si="1"/>
        <v>7</v>
      </c>
      <c r="V20" s="81">
        <f t="shared" si="1"/>
        <v>0</v>
      </c>
      <c r="W20" s="48">
        <v>15</v>
      </c>
      <c r="X20" s="50"/>
      <c r="Y20" s="50">
        <v>10</v>
      </c>
      <c r="Z20" s="50"/>
      <c r="AA20" s="50">
        <v>7</v>
      </c>
      <c r="AB20" s="47"/>
      <c r="AC20" s="48"/>
      <c r="AD20" s="16"/>
      <c r="AE20" s="16"/>
      <c r="AF20" s="16"/>
      <c r="AG20" s="50"/>
      <c r="AH20" s="51"/>
      <c r="AI20" s="60" t="s">
        <v>67</v>
      </c>
      <c r="AJ20" s="8" t="s">
        <v>118</v>
      </c>
    </row>
    <row r="21" spans="1:36" ht="21.75">
      <c r="A21" s="161">
        <v>14</v>
      </c>
      <c r="B21" s="164" t="s">
        <v>68</v>
      </c>
      <c r="C21" s="155">
        <v>1</v>
      </c>
      <c r="D21" s="155">
        <v>1</v>
      </c>
      <c r="E21" s="155"/>
      <c r="F21" s="155"/>
      <c r="G21" s="155"/>
      <c r="H21" s="155"/>
      <c r="I21" s="154">
        <f t="shared" si="2"/>
        <v>1</v>
      </c>
      <c r="J21" s="154">
        <f t="shared" si="2"/>
        <v>1</v>
      </c>
      <c r="K21" s="154">
        <f t="shared" si="2"/>
        <v>0</v>
      </c>
      <c r="L21" s="154">
        <f t="shared" si="0"/>
        <v>2</v>
      </c>
      <c r="M21" s="54" t="s">
        <v>93</v>
      </c>
      <c r="N21" s="49"/>
      <c r="O21" s="118">
        <f t="shared" si="3"/>
        <v>45</v>
      </c>
      <c r="P21" s="66">
        <f t="shared" si="4"/>
        <v>50</v>
      </c>
      <c r="Q21" s="79">
        <f t="shared" si="1"/>
        <v>30</v>
      </c>
      <c r="R21" s="80">
        <f t="shared" si="1"/>
        <v>0</v>
      </c>
      <c r="S21" s="80">
        <f t="shared" si="1"/>
        <v>15</v>
      </c>
      <c r="T21" s="80">
        <f t="shared" si="1"/>
        <v>0</v>
      </c>
      <c r="U21" s="80">
        <f t="shared" si="1"/>
        <v>5</v>
      </c>
      <c r="V21" s="81">
        <f t="shared" si="1"/>
        <v>0</v>
      </c>
      <c r="W21" s="48">
        <v>30</v>
      </c>
      <c r="X21" s="16"/>
      <c r="Y21" s="16">
        <v>15</v>
      </c>
      <c r="Z21" s="16"/>
      <c r="AA21" s="50">
        <v>5</v>
      </c>
      <c r="AB21" s="47"/>
      <c r="AC21" s="48"/>
      <c r="AD21" s="16"/>
      <c r="AE21" s="16"/>
      <c r="AF21" s="16"/>
      <c r="AG21" s="50"/>
      <c r="AH21" s="51"/>
      <c r="AI21" s="60" t="s">
        <v>69</v>
      </c>
      <c r="AJ21" s="53" t="s">
        <v>123</v>
      </c>
    </row>
    <row r="22" spans="1:36" ht="12">
      <c r="A22" s="161">
        <v>15</v>
      </c>
      <c r="B22" s="164" t="s">
        <v>94</v>
      </c>
      <c r="C22" s="155">
        <v>1</v>
      </c>
      <c r="D22" s="155">
        <v>1</v>
      </c>
      <c r="E22" s="155"/>
      <c r="F22" s="155"/>
      <c r="G22" s="155"/>
      <c r="H22" s="155"/>
      <c r="I22" s="154">
        <f t="shared" si="2"/>
        <v>1</v>
      </c>
      <c r="J22" s="154">
        <f t="shared" si="2"/>
        <v>1</v>
      </c>
      <c r="K22" s="154">
        <f t="shared" si="2"/>
        <v>0</v>
      </c>
      <c r="L22" s="154">
        <f t="shared" si="0"/>
        <v>2</v>
      </c>
      <c r="M22" s="54" t="s">
        <v>93</v>
      </c>
      <c r="N22" s="49"/>
      <c r="O22" s="118">
        <f t="shared" si="3"/>
        <v>10</v>
      </c>
      <c r="P22" s="66">
        <f t="shared" si="4"/>
        <v>25</v>
      </c>
      <c r="Q22" s="79">
        <f t="shared" si="1"/>
        <v>5</v>
      </c>
      <c r="R22" s="80">
        <f t="shared" si="1"/>
        <v>0</v>
      </c>
      <c r="S22" s="80">
        <f t="shared" si="1"/>
        <v>5</v>
      </c>
      <c r="T22" s="80">
        <f t="shared" si="1"/>
        <v>0</v>
      </c>
      <c r="U22" s="80">
        <f t="shared" si="1"/>
        <v>15</v>
      </c>
      <c r="V22" s="81">
        <f t="shared" si="1"/>
        <v>0</v>
      </c>
      <c r="W22" s="48">
        <v>5</v>
      </c>
      <c r="X22" s="16"/>
      <c r="Y22" s="16">
        <v>5</v>
      </c>
      <c r="Z22" s="16"/>
      <c r="AA22" s="50">
        <v>15</v>
      </c>
      <c r="AB22" s="47"/>
      <c r="AC22" s="48"/>
      <c r="AD22" s="16"/>
      <c r="AE22" s="16"/>
      <c r="AF22" s="16"/>
      <c r="AG22" s="50"/>
      <c r="AH22" s="51"/>
      <c r="AI22" s="60" t="s">
        <v>51</v>
      </c>
      <c r="AJ22" s="31" t="s">
        <v>115</v>
      </c>
    </row>
    <row r="23" spans="1:36" ht="12.75" thickBot="1">
      <c r="A23" s="161">
        <v>16</v>
      </c>
      <c r="B23" s="164" t="s">
        <v>95</v>
      </c>
      <c r="C23" s="155">
        <v>0.5</v>
      </c>
      <c r="D23" s="155">
        <v>0.5</v>
      </c>
      <c r="E23" s="155"/>
      <c r="F23" s="155"/>
      <c r="G23" s="155"/>
      <c r="H23" s="155"/>
      <c r="I23" s="154">
        <f t="shared" si="2"/>
        <v>0.5</v>
      </c>
      <c r="J23" s="154">
        <f t="shared" si="2"/>
        <v>0.5</v>
      </c>
      <c r="K23" s="154">
        <f t="shared" si="2"/>
        <v>0</v>
      </c>
      <c r="L23" s="154">
        <f t="shared" si="0"/>
        <v>1</v>
      </c>
      <c r="M23" s="93" t="s">
        <v>93</v>
      </c>
      <c r="N23" s="49"/>
      <c r="O23" s="118">
        <f t="shared" si="3"/>
        <v>20</v>
      </c>
      <c r="P23" s="66">
        <f t="shared" si="4"/>
        <v>25</v>
      </c>
      <c r="Q23" s="79">
        <f t="shared" si="1"/>
        <v>5</v>
      </c>
      <c r="R23" s="80">
        <f t="shared" si="1"/>
        <v>10</v>
      </c>
      <c r="S23" s="80">
        <f t="shared" si="1"/>
        <v>5</v>
      </c>
      <c r="T23" s="80">
        <f t="shared" si="1"/>
        <v>0</v>
      </c>
      <c r="U23" s="80">
        <f t="shared" si="1"/>
        <v>5</v>
      </c>
      <c r="V23" s="81">
        <f t="shared" si="1"/>
        <v>0</v>
      </c>
      <c r="W23" s="48">
        <v>5</v>
      </c>
      <c r="X23" s="50">
        <v>10</v>
      </c>
      <c r="Y23" s="50">
        <v>5</v>
      </c>
      <c r="Z23" s="50"/>
      <c r="AA23" s="50">
        <v>5</v>
      </c>
      <c r="AB23" s="47"/>
      <c r="AC23" s="48"/>
      <c r="AD23" s="16"/>
      <c r="AE23" s="16"/>
      <c r="AF23" s="16"/>
      <c r="AG23" s="50"/>
      <c r="AH23" s="51"/>
      <c r="AI23" s="60" t="s">
        <v>92</v>
      </c>
      <c r="AJ23" s="159" t="s">
        <v>111</v>
      </c>
    </row>
    <row r="24" spans="1:36" ht="12">
      <c r="A24" s="161">
        <v>17</v>
      </c>
      <c r="B24" s="164" t="s">
        <v>96</v>
      </c>
      <c r="C24" s="155"/>
      <c r="D24" s="155"/>
      <c r="E24" s="155"/>
      <c r="F24" s="155">
        <v>1</v>
      </c>
      <c r="G24" s="155">
        <v>2</v>
      </c>
      <c r="H24" s="155"/>
      <c r="I24" s="154">
        <f t="shared" si="2"/>
        <v>1</v>
      </c>
      <c r="J24" s="154">
        <f t="shared" si="2"/>
        <v>2</v>
      </c>
      <c r="K24" s="154">
        <f t="shared" si="2"/>
        <v>0</v>
      </c>
      <c r="L24" s="154">
        <f t="shared" si="0"/>
        <v>3</v>
      </c>
      <c r="M24" s="54"/>
      <c r="N24" s="49" t="s">
        <v>86</v>
      </c>
      <c r="O24" s="118">
        <f t="shared" si="3"/>
        <v>50</v>
      </c>
      <c r="P24" s="66">
        <f t="shared" si="4"/>
        <v>75</v>
      </c>
      <c r="Q24" s="79">
        <f aca="true" t="shared" si="5" ref="Q24:V37">W24+AC24</f>
        <v>15</v>
      </c>
      <c r="R24" s="80">
        <f t="shared" si="5"/>
        <v>20</v>
      </c>
      <c r="S24" s="80">
        <f t="shared" si="5"/>
        <v>15</v>
      </c>
      <c r="T24" s="80">
        <f t="shared" si="5"/>
        <v>0</v>
      </c>
      <c r="U24" s="80">
        <f t="shared" si="5"/>
        <v>25</v>
      </c>
      <c r="V24" s="81">
        <f t="shared" si="5"/>
        <v>0</v>
      </c>
      <c r="W24" s="48"/>
      <c r="X24" s="50"/>
      <c r="Y24" s="50"/>
      <c r="Z24" s="50"/>
      <c r="AA24" s="50"/>
      <c r="AB24" s="47"/>
      <c r="AC24" s="48">
        <v>15</v>
      </c>
      <c r="AD24" s="16">
        <v>20</v>
      </c>
      <c r="AE24" s="16">
        <v>15</v>
      </c>
      <c r="AF24" s="16"/>
      <c r="AG24" s="50">
        <v>25</v>
      </c>
      <c r="AH24" s="51"/>
      <c r="AI24" s="140" t="s">
        <v>51</v>
      </c>
      <c r="AJ24" s="31" t="s">
        <v>115</v>
      </c>
    </row>
    <row r="25" spans="1:36" ht="12">
      <c r="A25" s="161">
        <v>18</v>
      </c>
      <c r="B25" s="164" t="s">
        <v>71</v>
      </c>
      <c r="C25" s="155">
        <v>1</v>
      </c>
      <c r="D25" s="155">
        <v>2</v>
      </c>
      <c r="E25" s="155"/>
      <c r="F25" s="155">
        <v>2</v>
      </c>
      <c r="G25" s="155">
        <v>2</v>
      </c>
      <c r="H25" s="155"/>
      <c r="I25" s="154">
        <f t="shared" si="2"/>
        <v>3</v>
      </c>
      <c r="J25" s="154">
        <f t="shared" si="2"/>
        <v>4</v>
      </c>
      <c r="K25" s="154">
        <f t="shared" si="2"/>
        <v>0</v>
      </c>
      <c r="L25" s="154">
        <f t="shared" si="0"/>
        <v>7</v>
      </c>
      <c r="M25" s="56" t="s">
        <v>93</v>
      </c>
      <c r="N25" s="57" t="s">
        <v>93</v>
      </c>
      <c r="O25" s="118">
        <f t="shared" si="3"/>
        <v>150</v>
      </c>
      <c r="P25" s="66">
        <f t="shared" si="4"/>
        <v>175</v>
      </c>
      <c r="Q25" s="79">
        <f t="shared" si="5"/>
        <v>40</v>
      </c>
      <c r="R25" s="80">
        <f t="shared" si="5"/>
        <v>0</v>
      </c>
      <c r="S25" s="80">
        <f t="shared" si="5"/>
        <v>0</v>
      </c>
      <c r="T25" s="80">
        <f t="shared" si="5"/>
        <v>110</v>
      </c>
      <c r="U25" s="80">
        <f t="shared" si="5"/>
        <v>25</v>
      </c>
      <c r="V25" s="81">
        <f t="shared" si="5"/>
        <v>0</v>
      </c>
      <c r="W25" s="48">
        <v>20</v>
      </c>
      <c r="X25" s="50"/>
      <c r="Y25" s="50"/>
      <c r="Z25" s="50">
        <v>50</v>
      </c>
      <c r="AA25" s="50">
        <v>5</v>
      </c>
      <c r="AB25" s="47"/>
      <c r="AC25" s="48">
        <v>20</v>
      </c>
      <c r="AD25" s="16"/>
      <c r="AE25" s="16"/>
      <c r="AF25" s="16">
        <v>60</v>
      </c>
      <c r="AG25" s="50">
        <v>20</v>
      </c>
      <c r="AH25" s="47"/>
      <c r="AI25" s="60" t="s">
        <v>51</v>
      </c>
      <c r="AJ25" s="31" t="s">
        <v>115</v>
      </c>
    </row>
    <row r="26" spans="1:36" ht="12">
      <c r="A26" s="161">
        <v>19</v>
      </c>
      <c r="B26" s="164" t="s">
        <v>72</v>
      </c>
      <c r="C26" s="155">
        <v>1</v>
      </c>
      <c r="D26" s="155">
        <v>1</v>
      </c>
      <c r="E26" s="155"/>
      <c r="F26" s="155">
        <v>2</v>
      </c>
      <c r="G26" s="155">
        <v>2</v>
      </c>
      <c r="H26" s="155"/>
      <c r="I26" s="154">
        <f t="shared" si="2"/>
        <v>3</v>
      </c>
      <c r="J26" s="154">
        <f t="shared" si="2"/>
        <v>3</v>
      </c>
      <c r="K26" s="154">
        <f t="shared" si="2"/>
        <v>0</v>
      </c>
      <c r="L26" s="154">
        <f t="shared" si="0"/>
        <v>6</v>
      </c>
      <c r="M26" s="54" t="s">
        <v>93</v>
      </c>
      <c r="N26" s="49" t="s">
        <v>93</v>
      </c>
      <c r="O26" s="118">
        <f t="shared" si="3"/>
        <v>130</v>
      </c>
      <c r="P26" s="66">
        <f t="shared" si="4"/>
        <v>150</v>
      </c>
      <c r="Q26" s="79">
        <f t="shared" si="5"/>
        <v>40</v>
      </c>
      <c r="R26" s="80">
        <f t="shared" si="5"/>
        <v>0</v>
      </c>
      <c r="S26" s="80">
        <f t="shared" si="5"/>
        <v>60</v>
      </c>
      <c r="T26" s="80">
        <f t="shared" si="5"/>
        <v>30</v>
      </c>
      <c r="U26" s="80">
        <f t="shared" si="5"/>
        <v>20</v>
      </c>
      <c r="V26" s="81">
        <f t="shared" si="5"/>
        <v>0</v>
      </c>
      <c r="W26" s="48">
        <v>20</v>
      </c>
      <c r="X26" s="50"/>
      <c r="Y26" s="50">
        <v>30</v>
      </c>
      <c r="Z26" s="50"/>
      <c r="AA26" s="50"/>
      <c r="AB26" s="47"/>
      <c r="AC26" s="48">
        <v>20</v>
      </c>
      <c r="AD26" s="16"/>
      <c r="AE26" s="16">
        <v>30</v>
      </c>
      <c r="AF26" s="16">
        <v>30</v>
      </c>
      <c r="AG26" s="50">
        <v>20</v>
      </c>
      <c r="AH26" s="47"/>
      <c r="AI26" s="60" t="s">
        <v>91</v>
      </c>
      <c r="AJ26" s="53" t="s">
        <v>114</v>
      </c>
    </row>
    <row r="27" spans="1:36" ht="12">
      <c r="A27" s="161">
        <v>20</v>
      </c>
      <c r="B27" s="164" t="s">
        <v>73</v>
      </c>
      <c r="C27" s="155"/>
      <c r="D27" s="155"/>
      <c r="E27" s="155"/>
      <c r="F27" s="155">
        <v>1</v>
      </c>
      <c r="G27" s="155">
        <v>1</v>
      </c>
      <c r="H27" s="155"/>
      <c r="I27" s="154">
        <f t="shared" si="2"/>
        <v>1</v>
      </c>
      <c r="J27" s="154">
        <f t="shared" si="2"/>
        <v>1</v>
      </c>
      <c r="K27" s="154">
        <f t="shared" si="2"/>
        <v>0</v>
      </c>
      <c r="L27" s="154">
        <f t="shared" si="0"/>
        <v>2</v>
      </c>
      <c r="M27" s="54"/>
      <c r="N27" s="57" t="s">
        <v>93</v>
      </c>
      <c r="O27" s="118">
        <f t="shared" si="3"/>
        <v>30</v>
      </c>
      <c r="P27" s="66">
        <f t="shared" si="4"/>
        <v>50</v>
      </c>
      <c r="Q27" s="79">
        <f t="shared" si="5"/>
        <v>20</v>
      </c>
      <c r="R27" s="80">
        <f t="shared" si="5"/>
        <v>5</v>
      </c>
      <c r="S27" s="80">
        <f t="shared" si="5"/>
        <v>0</v>
      </c>
      <c r="T27" s="80">
        <f t="shared" si="5"/>
        <v>5</v>
      </c>
      <c r="U27" s="80">
        <f t="shared" si="5"/>
        <v>20</v>
      </c>
      <c r="V27" s="81">
        <f t="shared" si="5"/>
        <v>0</v>
      </c>
      <c r="W27" s="48"/>
      <c r="X27" s="50"/>
      <c r="Y27" s="50"/>
      <c r="Z27" s="50"/>
      <c r="AA27" s="50"/>
      <c r="AB27" s="47"/>
      <c r="AC27" s="48">
        <v>20</v>
      </c>
      <c r="AD27" s="16">
        <v>5</v>
      </c>
      <c r="AE27" s="16"/>
      <c r="AF27" s="16">
        <v>5</v>
      </c>
      <c r="AG27" s="50">
        <v>20</v>
      </c>
      <c r="AH27" s="51"/>
      <c r="AI27" s="60" t="s">
        <v>90</v>
      </c>
      <c r="AJ27" s="8" t="s">
        <v>119</v>
      </c>
    </row>
    <row r="28" spans="1:36" ht="12">
      <c r="A28" s="161">
        <v>21</v>
      </c>
      <c r="B28" s="164" t="s">
        <v>74</v>
      </c>
      <c r="C28" s="155"/>
      <c r="D28" s="155"/>
      <c r="E28" s="155"/>
      <c r="F28" s="155">
        <v>1</v>
      </c>
      <c r="G28" s="155">
        <v>1</v>
      </c>
      <c r="H28" s="155"/>
      <c r="I28" s="154">
        <f t="shared" si="2"/>
        <v>1</v>
      </c>
      <c r="J28" s="154">
        <f t="shared" si="2"/>
        <v>1</v>
      </c>
      <c r="K28" s="154">
        <f t="shared" si="2"/>
        <v>0</v>
      </c>
      <c r="L28" s="154">
        <f t="shared" si="0"/>
        <v>2</v>
      </c>
      <c r="M28" s="54"/>
      <c r="N28" s="57" t="s">
        <v>93</v>
      </c>
      <c r="O28" s="118">
        <f t="shared" si="3"/>
        <v>30</v>
      </c>
      <c r="P28" s="66">
        <f t="shared" si="4"/>
        <v>50</v>
      </c>
      <c r="Q28" s="79">
        <f t="shared" si="5"/>
        <v>30</v>
      </c>
      <c r="R28" s="80">
        <f t="shared" si="5"/>
        <v>0</v>
      </c>
      <c r="S28" s="80">
        <f t="shared" si="5"/>
        <v>0</v>
      </c>
      <c r="T28" s="80">
        <f t="shared" si="5"/>
        <v>0</v>
      </c>
      <c r="U28" s="80">
        <f t="shared" si="5"/>
        <v>20</v>
      </c>
      <c r="V28" s="81">
        <f t="shared" si="5"/>
        <v>0</v>
      </c>
      <c r="W28" s="48"/>
      <c r="X28" s="50"/>
      <c r="Y28" s="50"/>
      <c r="Z28" s="50"/>
      <c r="AA28" s="50"/>
      <c r="AB28" s="47"/>
      <c r="AC28" s="48">
        <v>30</v>
      </c>
      <c r="AD28" s="16"/>
      <c r="AE28" s="16"/>
      <c r="AF28" s="16"/>
      <c r="AG28" s="50">
        <v>20</v>
      </c>
      <c r="AH28" s="51"/>
      <c r="AI28" s="60" t="s">
        <v>51</v>
      </c>
      <c r="AJ28" s="31" t="s">
        <v>115</v>
      </c>
    </row>
    <row r="29" spans="1:36" ht="12">
      <c r="A29" s="161">
        <v>22</v>
      </c>
      <c r="B29" s="164" t="s">
        <v>75</v>
      </c>
      <c r="C29" s="155"/>
      <c r="D29" s="155"/>
      <c r="E29" s="155"/>
      <c r="F29" s="155">
        <v>0.8</v>
      </c>
      <c r="G29" s="155">
        <v>0.8</v>
      </c>
      <c r="H29" s="155"/>
      <c r="I29" s="154">
        <f t="shared" si="2"/>
        <v>0.8</v>
      </c>
      <c r="J29" s="154">
        <f t="shared" si="2"/>
        <v>0.8</v>
      </c>
      <c r="K29" s="154">
        <f t="shared" si="2"/>
        <v>0</v>
      </c>
      <c r="L29" s="154">
        <f t="shared" si="0"/>
        <v>1.6</v>
      </c>
      <c r="M29" s="54"/>
      <c r="N29" s="49" t="s">
        <v>93</v>
      </c>
      <c r="O29" s="118">
        <f t="shared" si="3"/>
        <v>30</v>
      </c>
      <c r="P29" s="66">
        <f t="shared" si="4"/>
        <v>40</v>
      </c>
      <c r="Q29" s="79">
        <f t="shared" si="5"/>
        <v>15</v>
      </c>
      <c r="R29" s="80">
        <f t="shared" si="5"/>
        <v>15</v>
      </c>
      <c r="S29" s="80">
        <f t="shared" si="5"/>
        <v>0</v>
      </c>
      <c r="T29" s="80">
        <f t="shared" si="5"/>
        <v>0</v>
      </c>
      <c r="U29" s="80">
        <f t="shared" si="5"/>
        <v>10</v>
      </c>
      <c r="V29" s="81">
        <f t="shared" si="5"/>
        <v>0</v>
      </c>
      <c r="W29" s="48"/>
      <c r="X29" s="50"/>
      <c r="Y29" s="50"/>
      <c r="Z29" s="50"/>
      <c r="AA29" s="50"/>
      <c r="AB29" s="47"/>
      <c r="AC29" s="48">
        <v>15</v>
      </c>
      <c r="AD29" s="16">
        <v>15</v>
      </c>
      <c r="AE29" s="16"/>
      <c r="AF29" s="16"/>
      <c r="AG29" s="50">
        <v>10</v>
      </c>
      <c r="AH29" s="51"/>
      <c r="AI29" s="60" t="s">
        <v>54</v>
      </c>
      <c r="AJ29" s="31" t="s">
        <v>108</v>
      </c>
    </row>
    <row r="30" spans="1:36" ht="21.75">
      <c r="A30" s="161">
        <v>23</v>
      </c>
      <c r="B30" s="164" t="s">
        <v>76</v>
      </c>
      <c r="C30" s="155"/>
      <c r="D30" s="155"/>
      <c r="E30" s="155"/>
      <c r="F30" s="155">
        <v>1</v>
      </c>
      <c r="G30" s="155">
        <v>1</v>
      </c>
      <c r="H30" s="155"/>
      <c r="I30" s="154">
        <f t="shared" si="2"/>
        <v>1</v>
      </c>
      <c r="J30" s="154">
        <f t="shared" si="2"/>
        <v>1</v>
      </c>
      <c r="K30" s="154">
        <f t="shared" si="2"/>
        <v>0</v>
      </c>
      <c r="L30" s="154">
        <f t="shared" si="0"/>
        <v>2</v>
      </c>
      <c r="M30" s="54"/>
      <c r="N30" s="49" t="s">
        <v>93</v>
      </c>
      <c r="O30" s="118">
        <f t="shared" si="3"/>
        <v>30</v>
      </c>
      <c r="P30" s="66">
        <f t="shared" si="4"/>
        <v>50</v>
      </c>
      <c r="Q30" s="79">
        <f t="shared" si="5"/>
        <v>15</v>
      </c>
      <c r="R30" s="80">
        <f t="shared" si="5"/>
        <v>0</v>
      </c>
      <c r="S30" s="80">
        <f t="shared" si="5"/>
        <v>15</v>
      </c>
      <c r="T30" s="80">
        <f t="shared" si="5"/>
        <v>0</v>
      </c>
      <c r="U30" s="80">
        <f t="shared" si="5"/>
        <v>20</v>
      </c>
      <c r="V30" s="81">
        <f t="shared" si="5"/>
        <v>0</v>
      </c>
      <c r="W30" s="48"/>
      <c r="X30" s="50"/>
      <c r="Y30" s="50"/>
      <c r="Z30" s="50"/>
      <c r="AA30" s="50"/>
      <c r="AB30" s="47"/>
      <c r="AC30" s="16">
        <v>15</v>
      </c>
      <c r="AD30" s="50"/>
      <c r="AE30" s="50">
        <v>15</v>
      </c>
      <c r="AF30" s="50"/>
      <c r="AG30" s="50">
        <v>20</v>
      </c>
      <c r="AH30" s="51"/>
      <c r="AI30" s="60" t="s">
        <v>85</v>
      </c>
      <c r="AJ30" s="31" t="s">
        <v>122</v>
      </c>
    </row>
    <row r="31" spans="1:36" ht="12">
      <c r="A31" s="161">
        <v>24</v>
      </c>
      <c r="B31" s="164" t="s">
        <v>77</v>
      </c>
      <c r="C31" s="156"/>
      <c r="D31" s="155"/>
      <c r="E31" s="155"/>
      <c r="F31" s="155"/>
      <c r="G31" s="155">
        <v>1.2</v>
      </c>
      <c r="H31" s="155"/>
      <c r="I31" s="154">
        <f t="shared" si="2"/>
        <v>0</v>
      </c>
      <c r="J31" s="154">
        <f t="shared" si="2"/>
        <v>1.2</v>
      </c>
      <c r="K31" s="154">
        <f t="shared" si="2"/>
        <v>0</v>
      </c>
      <c r="L31" s="154">
        <f t="shared" si="0"/>
        <v>1.2</v>
      </c>
      <c r="M31" s="54"/>
      <c r="N31" s="49" t="s">
        <v>93</v>
      </c>
      <c r="O31" s="118">
        <f t="shared" si="3"/>
        <v>30</v>
      </c>
      <c r="P31" s="66">
        <f t="shared" si="4"/>
        <v>30</v>
      </c>
      <c r="Q31" s="79">
        <f t="shared" si="5"/>
        <v>0</v>
      </c>
      <c r="R31" s="80">
        <f t="shared" si="5"/>
        <v>0</v>
      </c>
      <c r="S31" s="80">
        <f t="shared" si="5"/>
        <v>30</v>
      </c>
      <c r="T31" s="80">
        <f t="shared" si="5"/>
        <v>0</v>
      </c>
      <c r="U31" s="80">
        <f t="shared" si="5"/>
        <v>0</v>
      </c>
      <c r="V31" s="81">
        <f t="shared" si="5"/>
        <v>0</v>
      </c>
      <c r="W31" s="48"/>
      <c r="X31" s="50"/>
      <c r="Y31" s="50"/>
      <c r="Z31" s="50"/>
      <c r="AA31" s="50"/>
      <c r="AB31" s="47"/>
      <c r="AC31" s="16"/>
      <c r="AD31" s="16"/>
      <c r="AE31" s="16">
        <v>30</v>
      </c>
      <c r="AF31" s="16"/>
      <c r="AG31" s="50"/>
      <c r="AH31" s="51"/>
      <c r="AI31" s="59" t="s">
        <v>56</v>
      </c>
      <c r="AJ31" s="132" t="s">
        <v>110</v>
      </c>
    </row>
    <row r="32" spans="1:36" ht="12">
      <c r="A32" s="162">
        <v>25</v>
      </c>
      <c r="B32" s="165" t="s">
        <v>78</v>
      </c>
      <c r="C32" s="142"/>
      <c r="D32" s="148">
        <v>2</v>
      </c>
      <c r="E32" s="149"/>
      <c r="F32" s="125"/>
      <c r="G32" s="148">
        <v>1</v>
      </c>
      <c r="H32" s="150"/>
      <c r="I32" s="151">
        <f t="shared" si="2"/>
        <v>0</v>
      </c>
      <c r="J32" s="152">
        <f t="shared" si="2"/>
        <v>3</v>
      </c>
      <c r="K32" s="100">
        <f t="shared" si="2"/>
        <v>0</v>
      </c>
      <c r="L32" s="153">
        <f t="shared" si="0"/>
        <v>3</v>
      </c>
      <c r="M32" s="54" t="s">
        <v>93</v>
      </c>
      <c r="N32" s="49" t="s">
        <v>93</v>
      </c>
      <c r="O32" s="118">
        <f t="shared" si="3"/>
        <v>60</v>
      </c>
      <c r="P32" s="66">
        <f t="shared" si="4"/>
        <v>75</v>
      </c>
      <c r="Q32" s="79">
        <f t="shared" si="5"/>
        <v>0</v>
      </c>
      <c r="R32" s="80">
        <f t="shared" si="5"/>
        <v>0</v>
      </c>
      <c r="S32" s="80">
        <f t="shared" si="5"/>
        <v>60</v>
      </c>
      <c r="T32" s="80">
        <f t="shared" si="5"/>
        <v>0</v>
      </c>
      <c r="U32" s="80">
        <f t="shared" si="5"/>
        <v>15</v>
      </c>
      <c r="V32" s="81">
        <f t="shared" si="5"/>
        <v>0</v>
      </c>
      <c r="W32" s="48"/>
      <c r="X32" s="50"/>
      <c r="Y32" s="50">
        <v>30</v>
      </c>
      <c r="Z32" s="50"/>
      <c r="AA32" s="50">
        <v>10</v>
      </c>
      <c r="AB32" s="47"/>
      <c r="AC32" s="16"/>
      <c r="AD32" s="16"/>
      <c r="AE32" s="16">
        <v>30</v>
      </c>
      <c r="AF32" s="16"/>
      <c r="AG32" s="50">
        <v>5</v>
      </c>
      <c r="AH32" s="51"/>
      <c r="AI32" s="59" t="s">
        <v>84</v>
      </c>
      <c r="AJ32" s="8" t="s">
        <v>120</v>
      </c>
    </row>
    <row r="33" spans="1:36" ht="12">
      <c r="A33" s="162">
        <v>26</v>
      </c>
      <c r="B33" s="165" t="s">
        <v>79</v>
      </c>
      <c r="C33" s="58"/>
      <c r="D33" s="50">
        <v>0.6</v>
      </c>
      <c r="E33" s="51"/>
      <c r="F33" s="48"/>
      <c r="G33" s="15">
        <v>0.6</v>
      </c>
      <c r="H33" s="47"/>
      <c r="I33" s="78">
        <f t="shared" si="2"/>
        <v>0</v>
      </c>
      <c r="J33" s="82">
        <f t="shared" si="2"/>
        <v>1.2</v>
      </c>
      <c r="K33" s="100">
        <f t="shared" si="2"/>
        <v>0</v>
      </c>
      <c r="L33" s="77">
        <f t="shared" si="0"/>
        <v>1.2</v>
      </c>
      <c r="M33" s="54" t="s">
        <v>93</v>
      </c>
      <c r="N33" s="49" t="s">
        <v>93</v>
      </c>
      <c r="O33" s="118">
        <f t="shared" si="3"/>
        <v>30</v>
      </c>
      <c r="P33" s="66">
        <f t="shared" si="4"/>
        <v>30</v>
      </c>
      <c r="Q33" s="79">
        <f t="shared" si="5"/>
        <v>0</v>
      </c>
      <c r="R33" s="80">
        <f t="shared" si="5"/>
        <v>0</v>
      </c>
      <c r="S33" s="80">
        <f t="shared" si="5"/>
        <v>30</v>
      </c>
      <c r="T33" s="80">
        <f t="shared" si="5"/>
        <v>0</v>
      </c>
      <c r="U33" s="80">
        <f t="shared" si="5"/>
        <v>0</v>
      </c>
      <c r="V33" s="81">
        <f t="shared" si="5"/>
        <v>0</v>
      </c>
      <c r="W33" s="48"/>
      <c r="X33" s="50"/>
      <c r="Y33" s="50">
        <v>15</v>
      </c>
      <c r="Z33" s="50"/>
      <c r="AA33" s="50"/>
      <c r="AB33" s="47"/>
      <c r="AC33" s="16"/>
      <c r="AD33" s="16"/>
      <c r="AE33" s="16">
        <v>15</v>
      </c>
      <c r="AF33" s="16"/>
      <c r="AG33" s="50"/>
      <c r="AH33" s="47"/>
      <c r="AI33" s="59" t="s">
        <v>83</v>
      </c>
      <c r="AJ33" s="8" t="s">
        <v>121</v>
      </c>
    </row>
    <row r="34" spans="1:36" ht="12">
      <c r="A34" s="162">
        <v>27</v>
      </c>
      <c r="B34" s="165" t="s">
        <v>80</v>
      </c>
      <c r="C34" s="58"/>
      <c r="D34" s="50"/>
      <c r="E34" s="51"/>
      <c r="F34" s="48"/>
      <c r="G34" s="15">
        <v>0.2</v>
      </c>
      <c r="H34" s="47"/>
      <c r="I34" s="78">
        <f t="shared" si="2"/>
        <v>0</v>
      </c>
      <c r="J34" s="82">
        <f t="shared" si="2"/>
        <v>0.2</v>
      </c>
      <c r="K34" s="100">
        <f t="shared" si="2"/>
        <v>0</v>
      </c>
      <c r="L34" s="77">
        <f t="shared" si="0"/>
        <v>0.2</v>
      </c>
      <c r="M34" s="54" t="s">
        <v>93</v>
      </c>
      <c r="N34" s="49"/>
      <c r="O34" s="118">
        <f t="shared" si="3"/>
        <v>8</v>
      </c>
      <c r="P34" s="66">
        <f t="shared" si="4"/>
        <v>8</v>
      </c>
      <c r="Q34" s="79">
        <f t="shared" si="5"/>
        <v>8</v>
      </c>
      <c r="R34" s="80">
        <f t="shared" si="5"/>
        <v>0</v>
      </c>
      <c r="S34" s="80">
        <f t="shared" si="5"/>
        <v>0</v>
      </c>
      <c r="T34" s="80">
        <f t="shared" si="5"/>
        <v>0</v>
      </c>
      <c r="U34" s="80">
        <f t="shared" si="5"/>
        <v>0</v>
      </c>
      <c r="V34" s="81">
        <f t="shared" si="5"/>
        <v>0</v>
      </c>
      <c r="W34" s="48">
        <v>4</v>
      </c>
      <c r="X34" s="50"/>
      <c r="Y34" s="50"/>
      <c r="Z34" s="50"/>
      <c r="AA34" s="50"/>
      <c r="AB34" s="47"/>
      <c r="AC34" s="16">
        <v>4</v>
      </c>
      <c r="AD34" s="16"/>
      <c r="AE34" s="16"/>
      <c r="AF34" s="16"/>
      <c r="AG34" s="50"/>
      <c r="AH34" s="51"/>
      <c r="AI34" s="140" t="s">
        <v>55</v>
      </c>
      <c r="AJ34" s="132" t="s">
        <v>109</v>
      </c>
    </row>
    <row r="35" spans="1:36" ht="12">
      <c r="A35" s="162">
        <v>28</v>
      </c>
      <c r="B35" s="165" t="s">
        <v>81</v>
      </c>
      <c r="C35" s="48"/>
      <c r="D35" s="50"/>
      <c r="E35" s="51"/>
      <c r="F35" s="48">
        <v>1</v>
      </c>
      <c r="G35" s="15"/>
      <c r="H35" s="47"/>
      <c r="I35" s="78">
        <f t="shared" si="2"/>
        <v>1</v>
      </c>
      <c r="J35" s="82">
        <f t="shared" si="2"/>
        <v>0</v>
      </c>
      <c r="K35" s="100">
        <f t="shared" si="2"/>
        <v>0</v>
      </c>
      <c r="L35" s="77">
        <f t="shared" si="0"/>
        <v>1</v>
      </c>
      <c r="M35" s="54"/>
      <c r="N35" s="49" t="s">
        <v>93</v>
      </c>
      <c r="O35" s="118">
        <f t="shared" si="3"/>
        <v>20</v>
      </c>
      <c r="P35" s="66">
        <f t="shared" si="4"/>
        <v>25</v>
      </c>
      <c r="Q35" s="79">
        <f t="shared" si="5"/>
        <v>10</v>
      </c>
      <c r="R35" s="80">
        <f t="shared" si="5"/>
        <v>0</v>
      </c>
      <c r="S35" s="80">
        <f t="shared" si="5"/>
        <v>0</v>
      </c>
      <c r="T35" s="80">
        <f t="shared" si="5"/>
        <v>10</v>
      </c>
      <c r="U35" s="80">
        <f t="shared" si="5"/>
        <v>5</v>
      </c>
      <c r="V35" s="81">
        <f t="shared" si="5"/>
        <v>0</v>
      </c>
      <c r="W35" s="48"/>
      <c r="X35" s="50"/>
      <c r="Y35" s="50"/>
      <c r="Z35" s="50"/>
      <c r="AA35" s="50"/>
      <c r="AB35" s="47"/>
      <c r="AC35" s="48">
        <v>10</v>
      </c>
      <c r="AD35" s="16"/>
      <c r="AE35" s="16"/>
      <c r="AF35" s="16">
        <v>10</v>
      </c>
      <c r="AG35" s="50">
        <v>5</v>
      </c>
      <c r="AH35" s="51"/>
      <c r="AI35" s="61" t="s">
        <v>82</v>
      </c>
      <c r="AJ35" s="8" t="s">
        <v>119</v>
      </c>
    </row>
    <row r="36" spans="1:36" ht="12">
      <c r="A36" s="162">
        <v>29</v>
      </c>
      <c r="B36" s="165" t="s">
        <v>97</v>
      </c>
      <c r="C36" s="48"/>
      <c r="D36" s="50"/>
      <c r="E36" s="51"/>
      <c r="F36" s="48">
        <v>0.2</v>
      </c>
      <c r="G36" s="15">
        <v>0.2</v>
      </c>
      <c r="H36" s="47"/>
      <c r="I36" s="78">
        <f aca="true" t="shared" si="6" ref="I36:K37">C36+F36</f>
        <v>0.2</v>
      </c>
      <c r="J36" s="82">
        <f t="shared" si="6"/>
        <v>0.2</v>
      </c>
      <c r="K36" s="100">
        <f t="shared" si="6"/>
        <v>0</v>
      </c>
      <c r="L36" s="77">
        <f>SUM(I36:K36)</f>
        <v>0.4</v>
      </c>
      <c r="M36" s="54"/>
      <c r="N36" s="49" t="s">
        <v>86</v>
      </c>
      <c r="O36" s="118">
        <f>SUM(Q36:T36)</f>
        <v>10</v>
      </c>
      <c r="P36" s="66">
        <f>SUM(Q36:V36)</f>
        <v>10</v>
      </c>
      <c r="Q36" s="105">
        <f t="shared" si="5"/>
        <v>5</v>
      </c>
      <c r="R36" s="106">
        <f t="shared" si="5"/>
        <v>0</v>
      </c>
      <c r="S36" s="106">
        <f t="shared" si="5"/>
        <v>0</v>
      </c>
      <c r="T36" s="106">
        <f t="shared" si="5"/>
        <v>5</v>
      </c>
      <c r="U36" s="106">
        <f t="shared" si="5"/>
        <v>0</v>
      </c>
      <c r="V36" s="107">
        <f t="shared" si="5"/>
        <v>0</v>
      </c>
      <c r="W36" s="48"/>
      <c r="X36" s="50"/>
      <c r="Y36" s="50"/>
      <c r="Z36" s="50"/>
      <c r="AA36" s="50"/>
      <c r="AB36" s="47"/>
      <c r="AC36" s="48">
        <v>5</v>
      </c>
      <c r="AD36" s="16"/>
      <c r="AE36" s="16"/>
      <c r="AF36" s="16">
        <v>5</v>
      </c>
      <c r="AG36" s="50"/>
      <c r="AH36" s="51"/>
      <c r="AI36" s="61" t="s">
        <v>70</v>
      </c>
      <c r="AJ36" s="8" t="s">
        <v>111</v>
      </c>
    </row>
    <row r="37" spans="1:36" ht="12.75" thickBot="1">
      <c r="A37" s="163">
        <v>30</v>
      </c>
      <c r="B37" s="165" t="s">
        <v>88</v>
      </c>
      <c r="C37" s="17"/>
      <c r="D37" s="18">
        <v>4</v>
      </c>
      <c r="E37" s="21"/>
      <c r="F37" s="17"/>
      <c r="G37" s="23"/>
      <c r="H37" s="19"/>
      <c r="I37" s="86">
        <f t="shared" si="6"/>
        <v>0</v>
      </c>
      <c r="J37" s="87">
        <f t="shared" si="6"/>
        <v>4</v>
      </c>
      <c r="K37" s="100">
        <f t="shared" si="6"/>
        <v>0</v>
      </c>
      <c r="L37" s="77">
        <f>SUM(I37:K37)</f>
        <v>4</v>
      </c>
      <c r="M37" s="99" t="s">
        <v>86</v>
      </c>
      <c r="N37" s="25"/>
      <c r="O37" s="119">
        <f>SUM(Q37:T37)</f>
        <v>90</v>
      </c>
      <c r="P37" s="26">
        <f>SUM(Q37:V37)</f>
        <v>100</v>
      </c>
      <c r="Q37" s="83">
        <f t="shared" si="5"/>
        <v>40</v>
      </c>
      <c r="R37" s="84">
        <f t="shared" si="5"/>
        <v>15</v>
      </c>
      <c r="S37" s="84">
        <f t="shared" si="5"/>
        <v>35</v>
      </c>
      <c r="T37" s="84">
        <f t="shared" si="5"/>
        <v>0</v>
      </c>
      <c r="U37" s="84">
        <f t="shared" si="5"/>
        <v>10</v>
      </c>
      <c r="V37" s="85">
        <f t="shared" si="5"/>
        <v>0</v>
      </c>
      <c r="W37" s="17">
        <v>40</v>
      </c>
      <c r="X37" s="18">
        <v>15</v>
      </c>
      <c r="Y37" s="18">
        <v>35</v>
      </c>
      <c r="Z37" s="18"/>
      <c r="AA37" s="18">
        <v>10</v>
      </c>
      <c r="AB37" s="19"/>
      <c r="AC37" s="17"/>
      <c r="AD37" s="20"/>
      <c r="AE37" s="20"/>
      <c r="AF37" s="20"/>
      <c r="AG37" s="18"/>
      <c r="AH37" s="21"/>
      <c r="AI37" s="141" t="s">
        <v>89</v>
      </c>
      <c r="AJ37" s="8" t="s">
        <v>112</v>
      </c>
    </row>
    <row r="38" spans="1:36" s="7" customFormat="1" ht="12.75" customHeight="1" thickBot="1">
      <c r="A38" s="288" t="s">
        <v>6</v>
      </c>
      <c r="B38" s="289"/>
      <c r="C38" s="35">
        <f aca="true" t="shared" si="7" ref="C38:L38">SUM(C8:C37)</f>
        <v>12.7</v>
      </c>
      <c r="D38" s="36">
        <f t="shared" si="7"/>
        <v>17.299999999999997</v>
      </c>
      <c r="E38" s="34">
        <f t="shared" si="7"/>
        <v>0</v>
      </c>
      <c r="F38" s="35">
        <f t="shared" si="7"/>
        <v>14</v>
      </c>
      <c r="G38" s="36">
        <f t="shared" si="7"/>
        <v>15.999999999999998</v>
      </c>
      <c r="H38" s="34">
        <f t="shared" si="7"/>
        <v>0</v>
      </c>
      <c r="I38" s="101">
        <f t="shared" si="7"/>
        <v>26.7</v>
      </c>
      <c r="J38" s="102">
        <f t="shared" si="7"/>
        <v>33.3</v>
      </c>
      <c r="K38" s="103">
        <f t="shared" si="7"/>
        <v>0</v>
      </c>
      <c r="L38" s="9">
        <f t="shared" si="7"/>
        <v>60.00000000000001</v>
      </c>
      <c r="M38" s="89">
        <f>COUNTIF(M8:M37,"EGZ")</f>
        <v>6</v>
      </c>
      <c r="N38" s="88">
        <f>COUNTIF(N8:N37,"EGZ")</f>
        <v>4</v>
      </c>
      <c r="O38" s="113">
        <f aca="true" t="shared" si="8" ref="O38:AH38">SUM(O8:O37)</f>
        <v>1183</v>
      </c>
      <c r="P38" s="9">
        <f t="shared" si="8"/>
        <v>1480</v>
      </c>
      <c r="Q38" s="88">
        <f t="shared" si="8"/>
        <v>473</v>
      </c>
      <c r="R38" s="89">
        <f t="shared" si="8"/>
        <v>145</v>
      </c>
      <c r="S38" s="89">
        <f t="shared" si="8"/>
        <v>405</v>
      </c>
      <c r="T38" s="89">
        <f t="shared" si="8"/>
        <v>160</v>
      </c>
      <c r="U38" s="89">
        <f t="shared" si="8"/>
        <v>297</v>
      </c>
      <c r="V38" s="90">
        <f t="shared" si="8"/>
        <v>0</v>
      </c>
      <c r="W38" s="90">
        <f t="shared" si="8"/>
        <v>244</v>
      </c>
      <c r="X38" s="90">
        <f t="shared" si="8"/>
        <v>85</v>
      </c>
      <c r="Y38" s="90">
        <f t="shared" si="8"/>
        <v>220</v>
      </c>
      <c r="Z38" s="90">
        <f t="shared" si="8"/>
        <v>50</v>
      </c>
      <c r="AA38" s="90">
        <f t="shared" si="8"/>
        <v>122</v>
      </c>
      <c r="AB38" s="90">
        <f t="shared" si="8"/>
        <v>0</v>
      </c>
      <c r="AC38" s="90">
        <f t="shared" si="8"/>
        <v>229</v>
      </c>
      <c r="AD38" s="90">
        <f t="shared" si="8"/>
        <v>60</v>
      </c>
      <c r="AE38" s="90">
        <f t="shared" si="8"/>
        <v>185</v>
      </c>
      <c r="AF38" s="90">
        <f t="shared" si="8"/>
        <v>110</v>
      </c>
      <c r="AG38" s="90">
        <f t="shared" si="8"/>
        <v>175</v>
      </c>
      <c r="AH38" s="90">
        <f t="shared" si="8"/>
        <v>0</v>
      </c>
      <c r="AI38" s="91"/>
      <c r="AJ38" s="92"/>
    </row>
    <row r="39" spans="1:36" s="7" customFormat="1" ht="12.75" customHeight="1" thickBot="1">
      <c r="A39" s="2"/>
      <c r="B39" s="9" t="s">
        <v>34</v>
      </c>
      <c r="C39" s="205">
        <f>SUM(C38:E38)</f>
        <v>29.999999999999996</v>
      </c>
      <c r="D39" s="210"/>
      <c r="E39" s="209"/>
      <c r="F39" s="205">
        <f>SUM(F38:H38)</f>
        <v>30</v>
      </c>
      <c r="G39" s="210"/>
      <c r="H39" s="210"/>
      <c r="I39" s="104"/>
      <c r="J39" s="193" t="s">
        <v>43</v>
      </c>
      <c r="K39" s="194"/>
      <c r="L39" s="195"/>
      <c r="M39" s="196" t="s">
        <v>44</v>
      </c>
      <c r="N39" s="197"/>
      <c r="O39" s="115"/>
      <c r="P39" s="27"/>
      <c r="Q39" s="211">
        <f>W39+AC39</f>
        <v>1183</v>
      </c>
      <c r="R39" s="212"/>
      <c r="S39" s="212"/>
      <c r="T39" s="213"/>
      <c r="U39" s="207">
        <f>AA39+AG39</f>
        <v>297</v>
      </c>
      <c r="V39" s="217"/>
      <c r="W39" s="214">
        <f>SUM(W38:Z38)</f>
        <v>599</v>
      </c>
      <c r="X39" s="215"/>
      <c r="Y39" s="215"/>
      <c r="Z39" s="216"/>
      <c r="AA39" s="205">
        <f>SUM(AA38:AB38)</f>
        <v>122</v>
      </c>
      <c r="AB39" s="206"/>
      <c r="AC39" s="214">
        <f>SUM(AC38:AF38)</f>
        <v>584</v>
      </c>
      <c r="AD39" s="215"/>
      <c r="AE39" s="215"/>
      <c r="AF39" s="216"/>
      <c r="AG39" s="205">
        <f>SUM(AG38:AH38)</f>
        <v>175</v>
      </c>
      <c r="AH39" s="206"/>
      <c r="AI39" s="28"/>
      <c r="AJ39" s="29"/>
    </row>
    <row r="40" spans="1:36" s="7" customFormat="1" ht="12.75" customHeight="1" thickBot="1">
      <c r="A40" s="2"/>
      <c r="B40" s="98"/>
      <c r="C40" s="98"/>
      <c r="D40" s="98"/>
      <c r="E40" s="108"/>
      <c r="F40" s="98"/>
      <c r="G40" s="98"/>
      <c r="H40" s="98"/>
      <c r="I40" s="2"/>
      <c r="J40" s="185" t="s">
        <v>41</v>
      </c>
      <c r="K40" s="186"/>
      <c r="L40" s="186"/>
      <c r="M40" s="186"/>
      <c r="N40" s="187"/>
      <c r="O40" s="114"/>
      <c r="P40" s="27"/>
      <c r="Q40" s="207">
        <f>W40+AC40</f>
        <v>1480</v>
      </c>
      <c r="R40" s="208"/>
      <c r="S40" s="208"/>
      <c r="T40" s="208"/>
      <c r="U40" s="208"/>
      <c r="V40" s="209"/>
      <c r="W40" s="205">
        <f>W39+AA39</f>
        <v>721</v>
      </c>
      <c r="X40" s="208"/>
      <c r="Y40" s="208"/>
      <c r="Z40" s="208"/>
      <c r="AA40" s="208"/>
      <c r="AB40" s="209"/>
      <c r="AC40" s="205">
        <f>AC39+AG39</f>
        <v>759</v>
      </c>
      <c r="AD40" s="210"/>
      <c r="AE40" s="210"/>
      <c r="AF40" s="210"/>
      <c r="AG40" s="210"/>
      <c r="AH40" s="206"/>
      <c r="AI40" s="28"/>
      <c r="AJ40" s="29"/>
    </row>
    <row r="41" spans="1:36" s="7" customFormat="1" ht="12.75" customHeight="1" thickBo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7"/>
      <c r="N41" s="27"/>
      <c r="O41" s="27"/>
      <c r="P41" s="27"/>
      <c r="Q41" s="32"/>
      <c r="R41" s="32"/>
      <c r="S41" s="32"/>
      <c r="T41" s="32"/>
      <c r="U41" s="32"/>
      <c r="V41" s="33"/>
      <c r="W41" s="30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8"/>
      <c r="AJ41" s="29"/>
    </row>
    <row r="42" spans="1:36" ht="12.75" customHeight="1">
      <c r="A42" s="200" t="s">
        <v>26</v>
      </c>
      <c r="B42" s="201"/>
      <c r="C42" s="202" t="s">
        <v>27</v>
      </c>
      <c r="D42" s="203"/>
      <c r="E42" s="203"/>
      <c r="F42" s="203"/>
      <c r="G42" s="203"/>
      <c r="H42" s="203"/>
      <c r="I42" s="203"/>
      <c r="J42" s="203"/>
      <c r="K42" s="203"/>
      <c r="L42" s="203"/>
      <c r="M42" s="203"/>
      <c r="N42" s="203"/>
      <c r="O42" s="203"/>
      <c r="P42" s="203"/>
      <c r="Q42" s="203"/>
      <c r="R42" s="203"/>
      <c r="S42" s="203"/>
      <c r="T42" s="203"/>
      <c r="U42" s="203"/>
      <c r="V42" s="204"/>
      <c r="W42" s="44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</row>
    <row r="43" spans="1:36" ht="12">
      <c r="A43" s="198" t="s">
        <v>46</v>
      </c>
      <c r="B43" s="199"/>
      <c r="C43" s="199" t="s">
        <v>8</v>
      </c>
      <c r="D43" s="199"/>
      <c r="E43" s="199"/>
      <c r="F43" s="199"/>
      <c r="G43" s="199"/>
      <c r="H43" s="199"/>
      <c r="I43" s="199"/>
      <c r="J43" s="199"/>
      <c r="K43" s="199"/>
      <c r="L43" s="199"/>
      <c r="M43" s="199"/>
      <c r="N43" s="199"/>
      <c r="O43" s="199"/>
      <c r="P43" s="199"/>
      <c r="Q43" s="199"/>
      <c r="R43" s="94" t="s">
        <v>29</v>
      </c>
      <c r="S43" s="37"/>
      <c r="T43" s="37"/>
      <c r="U43" s="37"/>
      <c r="V43" s="38"/>
      <c r="W43" s="44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</row>
    <row r="44" spans="1:36" ht="12">
      <c r="A44" s="273" t="s">
        <v>38</v>
      </c>
      <c r="B44" s="272"/>
      <c r="C44" s="199" t="s">
        <v>9</v>
      </c>
      <c r="D44" s="199"/>
      <c r="E44" s="199"/>
      <c r="F44" s="199"/>
      <c r="G44" s="199"/>
      <c r="H44" s="199"/>
      <c r="I44" s="199"/>
      <c r="J44" s="199"/>
      <c r="K44" s="199"/>
      <c r="L44" s="199"/>
      <c r="M44" s="199"/>
      <c r="N44" s="199"/>
      <c r="O44" s="199"/>
      <c r="P44" s="199"/>
      <c r="Q44" s="199"/>
      <c r="R44" s="39" t="s">
        <v>16</v>
      </c>
      <c r="S44" s="37"/>
      <c r="T44" s="37"/>
      <c r="U44" s="38"/>
      <c r="V44" s="97"/>
      <c r="W44" s="44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</row>
    <row r="45" spans="1:36" ht="12.75" thickBot="1">
      <c r="A45" s="273"/>
      <c r="B45" s="272"/>
      <c r="C45" s="272" t="s">
        <v>12</v>
      </c>
      <c r="D45" s="272"/>
      <c r="E45" s="272"/>
      <c r="F45" s="272"/>
      <c r="G45" s="272"/>
      <c r="H45" s="272"/>
      <c r="I45" s="272"/>
      <c r="J45" s="272"/>
      <c r="K45" s="272"/>
      <c r="L45" s="272"/>
      <c r="M45" s="272"/>
      <c r="N45" s="272"/>
      <c r="O45" s="272"/>
      <c r="P45" s="272"/>
      <c r="Q45" s="272"/>
      <c r="R45" s="95" t="s">
        <v>45</v>
      </c>
      <c r="S45" s="40"/>
      <c r="T45" s="40"/>
      <c r="U45" s="41"/>
      <c r="V45" s="96"/>
      <c r="W45" s="44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/>
    </row>
    <row r="46" spans="1:36" ht="13.5" thickBot="1">
      <c r="A46" s="188"/>
      <c r="B46" s="189"/>
      <c r="C46" s="190" t="s">
        <v>42</v>
      </c>
      <c r="D46" s="191"/>
      <c r="E46" s="191"/>
      <c r="F46" s="191"/>
      <c r="G46" s="191"/>
      <c r="H46" s="191"/>
      <c r="I46" s="191"/>
      <c r="J46" s="191"/>
      <c r="K46" s="191"/>
      <c r="L46" s="191"/>
      <c r="M46" s="191"/>
      <c r="N46" s="191"/>
      <c r="O46" s="191"/>
      <c r="P46" s="191"/>
      <c r="Q46" s="192"/>
      <c r="R46" s="112"/>
      <c r="S46" s="110"/>
      <c r="T46" s="110"/>
      <c r="U46" s="110"/>
      <c r="V46" s="109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45"/>
    </row>
    <row r="47" spans="1:22" ht="12.75">
      <c r="A47" s="270" t="s">
        <v>22</v>
      </c>
      <c r="B47" s="271"/>
      <c r="C47" s="274" t="s">
        <v>20</v>
      </c>
      <c r="D47" s="275"/>
      <c r="E47" s="275"/>
      <c r="F47" s="275"/>
      <c r="G47" s="275"/>
      <c r="H47" s="275"/>
      <c r="I47" s="275"/>
      <c r="J47" s="275"/>
      <c r="K47" s="275"/>
      <c r="L47" s="275"/>
      <c r="M47" s="276"/>
      <c r="N47" s="274" t="s">
        <v>21</v>
      </c>
      <c r="O47" s="275"/>
      <c r="P47" s="277"/>
      <c r="Q47" s="204"/>
      <c r="R47" s="111"/>
      <c r="V47" s="3"/>
    </row>
    <row r="48" spans="1:22" ht="12">
      <c r="A48" s="245" t="s">
        <v>17</v>
      </c>
      <c r="B48" s="246"/>
      <c r="C48" s="247">
        <v>15</v>
      </c>
      <c r="D48" s="248"/>
      <c r="E48" s="248"/>
      <c r="F48" s="248"/>
      <c r="G48" s="248"/>
      <c r="H48" s="248"/>
      <c r="I48" s="248"/>
      <c r="J48" s="248"/>
      <c r="K48" s="248"/>
      <c r="L48" s="248"/>
      <c r="M48" s="249"/>
      <c r="N48" s="247">
        <v>15</v>
      </c>
      <c r="O48" s="248"/>
      <c r="P48" s="248"/>
      <c r="Q48" s="253"/>
      <c r="R48" s="4"/>
      <c r="V48" s="5"/>
    </row>
    <row r="49" spans="1:22" ht="12">
      <c r="A49" s="245" t="s">
        <v>18</v>
      </c>
      <c r="B49" s="246"/>
      <c r="C49" s="247">
        <v>15</v>
      </c>
      <c r="D49" s="248"/>
      <c r="E49" s="248"/>
      <c r="F49" s="248"/>
      <c r="G49" s="248"/>
      <c r="H49" s="248"/>
      <c r="I49" s="248"/>
      <c r="J49" s="248"/>
      <c r="K49" s="248"/>
      <c r="L49" s="248"/>
      <c r="M49" s="249"/>
      <c r="N49" s="247">
        <v>15</v>
      </c>
      <c r="O49" s="248"/>
      <c r="P49" s="248"/>
      <c r="Q49" s="253"/>
      <c r="R49" s="4"/>
      <c r="V49" s="5"/>
    </row>
    <row r="50" spans="1:22" ht="12.75" thickBot="1">
      <c r="A50" s="243" t="s">
        <v>19</v>
      </c>
      <c r="B50" s="244"/>
      <c r="C50" s="250">
        <v>0</v>
      </c>
      <c r="D50" s="251"/>
      <c r="E50" s="251"/>
      <c r="F50" s="251"/>
      <c r="G50" s="251"/>
      <c r="H50" s="251"/>
      <c r="I50" s="251"/>
      <c r="J50" s="251"/>
      <c r="K50" s="251"/>
      <c r="L50" s="251"/>
      <c r="M50" s="254"/>
      <c r="N50" s="250">
        <v>0</v>
      </c>
      <c r="O50" s="251"/>
      <c r="P50" s="251"/>
      <c r="Q50" s="252"/>
      <c r="R50" s="4"/>
      <c r="V50" s="5"/>
    </row>
    <row r="51" ht="12">
      <c r="V51" s="6"/>
    </row>
  </sheetData>
  <sheetProtection/>
  <mergeCells count="62">
    <mergeCell ref="J40:N40"/>
    <mergeCell ref="A46:B46"/>
    <mergeCell ref="C46:Q46"/>
    <mergeCell ref="J39:L39"/>
    <mergeCell ref="M39:N39"/>
    <mergeCell ref="A43:B43"/>
    <mergeCell ref="A42:B42"/>
    <mergeCell ref="C42:V42"/>
    <mergeCell ref="AG39:AH39"/>
    <mergeCell ref="Q40:V40"/>
    <mergeCell ref="W40:AB40"/>
    <mergeCell ref="AC40:AH40"/>
    <mergeCell ref="Q39:T39"/>
    <mergeCell ref="W39:Z39"/>
    <mergeCell ref="AC39:AF39"/>
    <mergeCell ref="U39:V39"/>
    <mergeCell ref="AA39:AB39"/>
    <mergeCell ref="F6:H6"/>
    <mergeCell ref="AJ4:AJ7"/>
    <mergeCell ref="AI4:AI7"/>
    <mergeCell ref="AC6:AH6"/>
    <mergeCell ref="W4:AB5"/>
    <mergeCell ref="AC4:AH5"/>
    <mergeCell ref="K6:K7"/>
    <mergeCell ref="O4:O7"/>
    <mergeCell ref="A38:B38"/>
    <mergeCell ref="A4:A7"/>
    <mergeCell ref="C5:H5"/>
    <mergeCell ref="A50:B50"/>
    <mergeCell ref="A49:B49"/>
    <mergeCell ref="A48:B48"/>
    <mergeCell ref="C48:M48"/>
    <mergeCell ref="C43:Q43"/>
    <mergeCell ref="N50:Q50"/>
    <mergeCell ref="N49:Q49"/>
    <mergeCell ref="C49:M49"/>
    <mergeCell ref="N48:Q48"/>
    <mergeCell ref="C50:M50"/>
    <mergeCell ref="A3:AH3"/>
    <mergeCell ref="Q4:V6"/>
    <mergeCell ref="M4:N5"/>
    <mergeCell ref="P4:P7"/>
    <mergeCell ref="I6:I7"/>
    <mergeCell ref="J6:J7"/>
    <mergeCell ref="B4:B7"/>
    <mergeCell ref="A47:B47"/>
    <mergeCell ref="C45:Q45"/>
    <mergeCell ref="A45:B45"/>
    <mergeCell ref="A44:B44"/>
    <mergeCell ref="C44:Q44"/>
    <mergeCell ref="C47:M47"/>
    <mergeCell ref="N47:Q47"/>
    <mergeCell ref="A1:B1"/>
    <mergeCell ref="W6:AB6"/>
    <mergeCell ref="F39:H39"/>
    <mergeCell ref="M6:N6"/>
    <mergeCell ref="A2:AH2"/>
    <mergeCell ref="C39:E39"/>
    <mergeCell ref="C6:E6"/>
    <mergeCell ref="C4:L4"/>
    <mergeCell ref="I5:L5"/>
    <mergeCell ref="L6:L7"/>
  </mergeCells>
  <printOptions horizontalCentered="1"/>
  <pageMargins left="0" right="0" top="0" bottom="0" header="0" footer="0"/>
  <pageSetup horizontalDpi="600" verticalDpi="600" orientation="landscape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46"/>
  <sheetViews>
    <sheetView workbookViewId="0" topLeftCell="A1">
      <selection activeCell="A3" sqref="A3:AH3"/>
      <selection activeCell="B32" sqref="B32"/>
    </sheetView>
  </sheetViews>
  <sheetFormatPr defaultColWidth="11.00390625" defaultRowHeight="12.75"/>
  <cols>
    <col min="1" max="1" width="5.25390625" style="0" customWidth="1"/>
    <col min="2" max="2" width="31.625" style="0" customWidth="1"/>
    <col min="3" max="3" width="5.25390625" style="0" customWidth="1"/>
    <col min="4" max="4" width="5.375" style="0" customWidth="1"/>
    <col min="5" max="5" width="5.00390625" style="0" customWidth="1"/>
    <col min="6" max="6" width="5.625" style="0" customWidth="1"/>
    <col min="7" max="7" width="4.125" style="0" customWidth="1"/>
    <col min="8" max="8" width="5.125" style="0" customWidth="1"/>
    <col min="9" max="9" width="4.75390625" style="0" customWidth="1"/>
    <col min="10" max="10" width="4.625" style="0" customWidth="1"/>
    <col min="11" max="11" width="5.25390625" style="0" customWidth="1"/>
    <col min="12" max="12" width="6.125" style="0" customWidth="1"/>
    <col min="13" max="13" width="7.125" style="0" customWidth="1"/>
    <col min="14" max="14" width="6.375" style="0" customWidth="1"/>
    <col min="15" max="15" width="8.625" style="0" customWidth="1"/>
    <col min="16" max="16" width="8.375" style="0" customWidth="1"/>
    <col min="17" max="17" width="5.375" style="0" customWidth="1"/>
    <col min="18" max="18" width="6.75390625" style="0" customWidth="1"/>
    <col min="19" max="19" width="6.25390625" style="0" customWidth="1"/>
    <col min="20" max="20" width="5.25390625" style="0" customWidth="1"/>
    <col min="21" max="21" width="5.75390625" style="0" customWidth="1"/>
    <col min="22" max="22" width="5.25390625" style="0" customWidth="1"/>
    <col min="23" max="23" width="6.625" style="0" customWidth="1"/>
    <col min="24" max="24" width="6.00390625" style="0" customWidth="1"/>
    <col min="25" max="25" width="6.25390625" style="0" customWidth="1"/>
    <col min="26" max="26" width="6.00390625" style="0" customWidth="1"/>
    <col min="27" max="27" width="6.75390625" style="0" customWidth="1"/>
    <col min="28" max="28" width="6.125" style="0" customWidth="1"/>
    <col min="29" max="29" width="5.00390625" style="0" customWidth="1"/>
    <col min="30" max="30" width="7.125" style="0" customWidth="1"/>
    <col min="31" max="31" width="6.25390625" style="0" customWidth="1"/>
    <col min="32" max="32" width="5.75390625" style="0" customWidth="1"/>
    <col min="33" max="34" width="6.75390625" style="0" customWidth="1"/>
    <col min="35" max="35" width="28.75390625" style="0" customWidth="1"/>
    <col min="36" max="36" width="31.375" style="0" customWidth="1"/>
  </cols>
  <sheetData>
    <row r="1" spans="1:37" ht="12.75">
      <c r="A1" s="278" t="s">
        <v>39</v>
      </c>
      <c r="B1" s="278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</row>
    <row r="2" spans="1:37" ht="13.5" thickBot="1">
      <c r="A2" s="279" t="s">
        <v>33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79"/>
      <c r="O2" s="279"/>
      <c r="P2" s="279"/>
      <c r="Q2" s="279"/>
      <c r="R2" s="279"/>
      <c r="S2" s="279"/>
      <c r="T2" s="279"/>
      <c r="U2" s="279"/>
      <c r="V2" s="279"/>
      <c r="W2" s="279"/>
      <c r="X2" s="279"/>
      <c r="Y2" s="279"/>
      <c r="Z2" s="279"/>
      <c r="AA2" s="279"/>
      <c r="AB2" s="279"/>
      <c r="AC2" s="279"/>
      <c r="AD2" s="279"/>
      <c r="AE2" s="279"/>
      <c r="AF2" s="279"/>
      <c r="AG2" s="279"/>
      <c r="AH2" s="279"/>
      <c r="AI2" s="62"/>
      <c r="AJ2" s="62"/>
      <c r="AK2" s="1"/>
    </row>
    <row r="3" spans="1:37" ht="27" customHeight="1" thickBot="1">
      <c r="A3" s="294" t="s">
        <v>242</v>
      </c>
      <c r="B3" s="295"/>
      <c r="C3" s="295"/>
      <c r="D3" s="295"/>
      <c r="E3" s="295"/>
      <c r="F3" s="295"/>
      <c r="G3" s="295"/>
      <c r="H3" s="295"/>
      <c r="I3" s="295"/>
      <c r="J3" s="295"/>
      <c r="K3" s="295"/>
      <c r="L3" s="295"/>
      <c r="M3" s="295"/>
      <c r="N3" s="295"/>
      <c r="O3" s="295"/>
      <c r="P3" s="295"/>
      <c r="Q3" s="295"/>
      <c r="R3" s="295"/>
      <c r="S3" s="295"/>
      <c r="T3" s="295"/>
      <c r="U3" s="295"/>
      <c r="V3" s="295"/>
      <c r="W3" s="295"/>
      <c r="X3" s="295"/>
      <c r="Y3" s="295"/>
      <c r="Z3" s="295"/>
      <c r="AA3" s="295"/>
      <c r="AB3" s="295"/>
      <c r="AC3" s="295"/>
      <c r="AD3" s="295"/>
      <c r="AE3" s="295"/>
      <c r="AF3" s="295"/>
      <c r="AG3" s="295"/>
      <c r="AH3" s="295"/>
      <c r="AI3" s="63"/>
      <c r="AJ3" s="64"/>
      <c r="AK3" s="1"/>
    </row>
    <row r="4" spans="1:37" ht="13.5" thickBot="1">
      <c r="A4" s="240" t="s">
        <v>23</v>
      </c>
      <c r="B4" s="267" t="s">
        <v>24</v>
      </c>
      <c r="C4" s="227" t="s">
        <v>7</v>
      </c>
      <c r="D4" s="228"/>
      <c r="E4" s="228"/>
      <c r="F4" s="228"/>
      <c r="G4" s="228"/>
      <c r="H4" s="228"/>
      <c r="I4" s="228"/>
      <c r="J4" s="228"/>
      <c r="K4" s="228"/>
      <c r="L4" s="280"/>
      <c r="M4" s="260" t="s">
        <v>10</v>
      </c>
      <c r="N4" s="261"/>
      <c r="O4" s="235" t="s">
        <v>48</v>
      </c>
      <c r="P4" s="264" t="s">
        <v>47</v>
      </c>
      <c r="Q4" s="227" t="s">
        <v>1</v>
      </c>
      <c r="R4" s="228"/>
      <c r="S4" s="228"/>
      <c r="T4" s="228"/>
      <c r="U4" s="228"/>
      <c r="V4" s="229"/>
      <c r="W4" s="227" t="s">
        <v>0</v>
      </c>
      <c r="X4" s="228"/>
      <c r="Y4" s="228"/>
      <c r="Z4" s="228"/>
      <c r="AA4" s="228"/>
      <c r="AB4" s="229"/>
      <c r="AC4" s="227" t="s">
        <v>32</v>
      </c>
      <c r="AD4" s="228"/>
      <c r="AE4" s="228"/>
      <c r="AF4" s="228"/>
      <c r="AG4" s="228"/>
      <c r="AH4" s="229"/>
      <c r="AI4" s="222" t="s">
        <v>31</v>
      </c>
      <c r="AJ4" s="218" t="s">
        <v>25</v>
      </c>
      <c r="AK4" s="1"/>
    </row>
    <row r="5" spans="1:37" ht="13.5" thickBot="1">
      <c r="A5" s="241"/>
      <c r="B5" s="268"/>
      <c r="C5" s="205" t="s">
        <v>36</v>
      </c>
      <c r="D5" s="210"/>
      <c r="E5" s="210"/>
      <c r="F5" s="210"/>
      <c r="G5" s="210"/>
      <c r="H5" s="206"/>
      <c r="I5" s="205" t="s">
        <v>35</v>
      </c>
      <c r="J5" s="210"/>
      <c r="K5" s="210"/>
      <c r="L5" s="209"/>
      <c r="M5" s="262"/>
      <c r="N5" s="263"/>
      <c r="O5" s="236"/>
      <c r="P5" s="265"/>
      <c r="Q5" s="257"/>
      <c r="R5" s="258"/>
      <c r="S5" s="258"/>
      <c r="T5" s="258"/>
      <c r="U5" s="258"/>
      <c r="V5" s="259"/>
      <c r="W5" s="230"/>
      <c r="X5" s="231"/>
      <c r="Y5" s="231"/>
      <c r="Z5" s="231"/>
      <c r="AA5" s="231"/>
      <c r="AB5" s="232"/>
      <c r="AC5" s="230"/>
      <c r="AD5" s="231"/>
      <c r="AE5" s="231"/>
      <c r="AF5" s="231"/>
      <c r="AG5" s="231"/>
      <c r="AH5" s="232"/>
      <c r="AI5" s="223"/>
      <c r="AJ5" s="219"/>
      <c r="AK5" s="1"/>
    </row>
    <row r="6" spans="1:37" ht="13.5" thickBot="1">
      <c r="A6" s="241"/>
      <c r="B6" s="268"/>
      <c r="C6" s="205" t="s">
        <v>4</v>
      </c>
      <c r="D6" s="210"/>
      <c r="E6" s="209"/>
      <c r="F6" s="205" t="s">
        <v>5</v>
      </c>
      <c r="G6" s="210"/>
      <c r="H6" s="206"/>
      <c r="I6" s="233" t="s">
        <v>37</v>
      </c>
      <c r="J6" s="233" t="s">
        <v>14</v>
      </c>
      <c r="K6" s="233" t="s">
        <v>15</v>
      </c>
      <c r="L6" s="233" t="s">
        <v>40</v>
      </c>
      <c r="M6" s="225" t="s">
        <v>13</v>
      </c>
      <c r="N6" s="224"/>
      <c r="O6" s="236"/>
      <c r="P6" s="265"/>
      <c r="Q6" s="230"/>
      <c r="R6" s="231"/>
      <c r="S6" s="231"/>
      <c r="T6" s="231"/>
      <c r="U6" s="231"/>
      <c r="V6" s="232"/>
      <c r="W6" s="225" t="s">
        <v>30</v>
      </c>
      <c r="X6" s="224"/>
      <c r="Y6" s="224"/>
      <c r="Z6" s="224"/>
      <c r="AA6" s="224"/>
      <c r="AB6" s="226"/>
      <c r="AC6" s="225" t="s">
        <v>30</v>
      </c>
      <c r="AD6" s="224"/>
      <c r="AE6" s="224"/>
      <c r="AF6" s="224"/>
      <c r="AG6" s="224"/>
      <c r="AH6" s="226"/>
      <c r="AI6" s="224"/>
      <c r="AJ6" s="220"/>
      <c r="AK6" s="1"/>
    </row>
    <row r="7" spans="1:37" ht="13.5" thickBot="1">
      <c r="A7" s="242"/>
      <c r="B7" s="269"/>
      <c r="C7" s="35" t="s">
        <v>37</v>
      </c>
      <c r="D7" s="34" t="s">
        <v>14</v>
      </c>
      <c r="E7" s="34" t="s">
        <v>15</v>
      </c>
      <c r="F7" s="67" t="s">
        <v>37</v>
      </c>
      <c r="G7" s="36" t="s">
        <v>14</v>
      </c>
      <c r="H7" s="34" t="s">
        <v>15</v>
      </c>
      <c r="I7" s="234"/>
      <c r="J7" s="234"/>
      <c r="K7" s="234"/>
      <c r="L7" s="281"/>
      <c r="M7" s="35" t="s">
        <v>4</v>
      </c>
      <c r="N7" s="68" t="s">
        <v>5</v>
      </c>
      <c r="O7" s="237"/>
      <c r="P7" s="266"/>
      <c r="Q7" s="67" t="s">
        <v>2</v>
      </c>
      <c r="R7" s="69" t="s">
        <v>3</v>
      </c>
      <c r="S7" s="69" t="s">
        <v>11</v>
      </c>
      <c r="T7" s="69" t="s">
        <v>14</v>
      </c>
      <c r="U7" s="69" t="s">
        <v>28</v>
      </c>
      <c r="V7" s="70" t="s">
        <v>15</v>
      </c>
      <c r="W7" s="35" t="s">
        <v>2</v>
      </c>
      <c r="X7" s="36" t="s">
        <v>3</v>
      </c>
      <c r="Y7" s="36" t="s">
        <v>11</v>
      </c>
      <c r="Z7" s="36" t="s">
        <v>14</v>
      </c>
      <c r="AA7" s="36" t="s">
        <v>28</v>
      </c>
      <c r="AB7" s="34" t="s">
        <v>15</v>
      </c>
      <c r="AC7" s="35" t="s">
        <v>2</v>
      </c>
      <c r="AD7" s="36" t="s">
        <v>3</v>
      </c>
      <c r="AE7" s="36" t="s">
        <v>11</v>
      </c>
      <c r="AF7" s="36" t="s">
        <v>14</v>
      </c>
      <c r="AG7" s="36" t="s">
        <v>28</v>
      </c>
      <c r="AH7" s="34" t="s">
        <v>15</v>
      </c>
      <c r="AI7" s="293"/>
      <c r="AJ7" s="221"/>
      <c r="AK7" s="1"/>
    </row>
    <row r="8" spans="1:37" ht="12.75">
      <c r="A8" s="10">
        <v>1</v>
      </c>
      <c r="B8" s="124" t="s">
        <v>124</v>
      </c>
      <c r="C8" s="166"/>
      <c r="D8" s="12"/>
      <c r="E8" s="14"/>
      <c r="F8" s="11">
        <v>1</v>
      </c>
      <c r="G8" s="22">
        <v>1</v>
      </c>
      <c r="H8" s="13"/>
      <c r="I8" s="71">
        <f>C8+F8</f>
        <v>1</v>
      </c>
      <c r="J8" s="76">
        <f>D8+G8</f>
        <v>1</v>
      </c>
      <c r="K8" s="72">
        <f>E8+H8</f>
        <v>0</v>
      </c>
      <c r="L8" s="10">
        <f aca="true" t="shared" si="0" ref="L8:L32">SUM(I8:K8)</f>
        <v>2</v>
      </c>
      <c r="M8" s="46"/>
      <c r="N8" s="46" t="s">
        <v>86</v>
      </c>
      <c r="O8" s="117">
        <f>SUM(Q8:T8)</f>
        <v>40</v>
      </c>
      <c r="P8" s="65">
        <f>SUM(Q8:V8)</f>
        <v>50</v>
      </c>
      <c r="Q8" s="73">
        <f aca="true" t="shared" si="1" ref="Q8:V23">W8+AC8</f>
        <v>20</v>
      </c>
      <c r="R8" s="74">
        <f t="shared" si="1"/>
        <v>20</v>
      </c>
      <c r="S8" s="74">
        <f t="shared" si="1"/>
        <v>0</v>
      </c>
      <c r="T8" s="74">
        <f t="shared" si="1"/>
        <v>0</v>
      </c>
      <c r="U8" s="74">
        <f t="shared" si="1"/>
        <v>10</v>
      </c>
      <c r="V8" s="75">
        <f t="shared" si="1"/>
        <v>0</v>
      </c>
      <c r="W8" s="11"/>
      <c r="X8" s="12"/>
      <c r="Y8" s="12"/>
      <c r="Z8" s="12"/>
      <c r="AA8" s="12"/>
      <c r="AB8" s="13"/>
      <c r="AC8" s="11">
        <v>20</v>
      </c>
      <c r="AD8" s="14">
        <v>20</v>
      </c>
      <c r="AE8" s="14"/>
      <c r="AF8" s="14"/>
      <c r="AG8" s="12">
        <v>10</v>
      </c>
      <c r="AH8" s="14"/>
      <c r="AI8" s="133" t="s">
        <v>125</v>
      </c>
      <c r="AJ8" s="131" t="s">
        <v>214</v>
      </c>
      <c r="AK8" s="1"/>
    </row>
    <row r="9" spans="1:37" ht="12.75">
      <c r="A9" s="77">
        <v>2</v>
      </c>
      <c r="B9" s="124" t="s">
        <v>126</v>
      </c>
      <c r="C9" s="16">
        <v>1</v>
      </c>
      <c r="D9" s="50">
        <v>1</v>
      </c>
      <c r="E9" s="51"/>
      <c r="F9" s="48"/>
      <c r="G9" s="15"/>
      <c r="H9" s="47"/>
      <c r="I9" s="78">
        <f aca="true" t="shared" si="2" ref="I9:K32">C9+F9</f>
        <v>1</v>
      </c>
      <c r="J9" s="82">
        <f t="shared" si="2"/>
        <v>1</v>
      </c>
      <c r="K9" s="100">
        <f>E9+H9</f>
        <v>0</v>
      </c>
      <c r="L9" s="77">
        <f t="shared" si="0"/>
        <v>2</v>
      </c>
      <c r="M9" s="54" t="s">
        <v>86</v>
      </c>
      <c r="N9" s="49"/>
      <c r="O9" s="118">
        <f aca="true" t="shared" si="3" ref="O9:O32">SUM(Q9:T9)</f>
        <v>30</v>
      </c>
      <c r="P9" s="66">
        <f aca="true" t="shared" si="4" ref="P9:P32">SUM(Q9:V9)</f>
        <v>50</v>
      </c>
      <c r="Q9" s="79">
        <f t="shared" si="1"/>
        <v>15</v>
      </c>
      <c r="R9" s="80">
        <f t="shared" si="1"/>
        <v>0</v>
      </c>
      <c r="S9" s="80">
        <f t="shared" si="1"/>
        <v>15</v>
      </c>
      <c r="T9" s="80">
        <f t="shared" si="1"/>
        <v>0</v>
      </c>
      <c r="U9" s="80">
        <f t="shared" si="1"/>
        <v>20</v>
      </c>
      <c r="V9" s="81">
        <f t="shared" si="1"/>
        <v>0</v>
      </c>
      <c r="W9" s="48">
        <v>15</v>
      </c>
      <c r="X9" s="50"/>
      <c r="Y9" s="50">
        <v>15</v>
      </c>
      <c r="Z9" s="50"/>
      <c r="AA9" s="50">
        <v>20</v>
      </c>
      <c r="AB9" s="47"/>
      <c r="AC9" s="48"/>
      <c r="AD9" s="50"/>
      <c r="AE9" s="51"/>
      <c r="AF9" s="51"/>
      <c r="AG9" s="50"/>
      <c r="AH9" s="51"/>
      <c r="AI9" s="134" t="s">
        <v>85</v>
      </c>
      <c r="AJ9" s="31" t="s">
        <v>122</v>
      </c>
      <c r="AK9" s="1"/>
    </row>
    <row r="10" spans="1:37" ht="12.75">
      <c r="A10" s="77">
        <v>3</v>
      </c>
      <c r="B10" s="126" t="s">
        <v>127</v>
      </c>
      <c r="C10" s="16">
        <v>2</v>
      </c>
      <c r="D10" s="50">
        <v>3</v>
      </c>
      <c r="E10" s="51"/>
      <c r="F10" s="48">
        <v>2</v>
      </c>
      <c r="G10" s="15">
        <v>3</v>
      </c>
      <c r="H10" s="47"/>
      <c r="I10" s="78">
        <f t="shared" si="2"/>
        <v>4</v>
      </c>
      <c r="J10" s="82">
        <f t="shared" si="2"/>
        <v>6</v>
      </c>
      <c r="K10" s="100">
        <f t="shared" si="2"/>
        <v>0</v>
      </c>
      <c r="L10" s="77">
        <f t="shared" si="0"/>
        <v>10</v>
      </c>
      <c r="M10" s="56" t="s">
        <v>93</v>
      </c>
      <c r="N10" s="116" t="s">
        <v>93</v>
      </c>
      <c r="O10" s="118">
        <f t="shared" si="3"/>
        <v>200</v>
      </c>
      <c r="P10" s="66">
        <f t="shared" si="4"/>
        <v>250</v>
      </c>
      <c r="Q10" s="79">
        <f t="shared" si="1"/>
        <v>60</v>
      </c>
      <c r="R10" s="80">
        <f t="shared" si="1"/>
        <v>20</v>
      </c>
      <c r="S10" s="80">
        <f t="shared" si="1"/>
        <v>60</v>
      </c>
      <c r="T10" s="80">
        <f t="shared" si="1"/>
        <v>60</v>
      </c>
      <c r="U10" s="80">
        <f t="shared" si="1"/>
        <v>50</v>
      </c>
      <c r="V10" s="81">
        <f t="shared" si="1"/>
        <v>0</v>
      </c>
      <c r="W10" s="48">
        <v>30</v>
      </c>
      <c r="X10" s="50">
        <v>20</v>
      </c>
      <c r="Y10" s="50">
        <v>20</v>
      </c>
      <c r="Z10" s="50">
        <v>30</v>
      </c>
      <c r="AA10" s="50">
        <v>25</v>
      </c>
      <c r="AB10" s="47"/>
      <c r="AC10" s="48">
        <v>30</v>
      </c>
      <c r="AD10" s="51"/>
      <c r="AE10" s="51">
        <v>40</v>
      </c>
      <c r="AF10" s="51">
        <v>30</v>
      </c>
      <c r="AG10" s="50">
        <v>25</v>
      </c>
      <c r="AH10" s="51"/>
      <c r="AI10" s="167" t="s">
        <v>51</v>
      </c>
      <c r="AJ10" s="31" t="s">
        <v>115</v>
      </c>
      <c r="AK10" s="1"/>
    </row>
    <row r="11" spans="1:37" ht="13.5" thickBot="1">
      <c r="A11" s="77">
        <v>4</v>
      </c>
      <c r="B11" s="126" t="s">
        <v>128</v>
      </c>
      <c r="C11" s="16">
        <v>1</v>
      </c>
      <c r="D11" s="50">
        <v>1</v>
      </c>
      <c r="E11" s="51"/>
      <c r="F11" s="48"/>
      <c r="G11" s="15"/>
      <c r="H11" s="47"/>
      <c r="I11" s="78">
        <f t="shared" si="2"/>
        <v>1</v>
      </c>
      <c r="J11" s="82">
        <f t="shared" si="2"/>
        <v>1</v>
      </c>
      <c r="K11" s="100">
        <f t="shared" si="2"/>
        <v>0</v>
      </c>
      <c r="L11" s="77">
        <f t="shared" si="0"/>
        <v>2</v>
      </c>
      <c r="M11" s="56" t="s">
        <v>93</v>
      </c>
      <c r="N11" s="49"/>
      <c r="O11" s="118">
        <f t="shared" si="3"/>
        <v>40</v>
      </c>
      <c r="P11" s="66">
        <f t="shared" si="4"/>
        <v>50</v>
      </c>
      <c r="Q11" s="79">
        <f t="shared" si="1"/>
        <v>10</v>
      </c>
      <c r="R11" s="80">
        <f t="shared" si="1"/>
        <v>0</v>
      </c>
      <c r="S11" s="80">
        <f t="shared" si="1"/>
        <v>10</v>
      </c>
      <c r="T11" s="80">
        <f t="shared" si="1"/>
        <v>20</v>
      </c>
      <c r="U11" s="80">
        <f t="shared" si="1"/>
        <v>10</v>
      </c>
      <c r="V11" s="81">
        <f t="shared" si="1"/>
        <v>0</v>
      </c>
      <c r="W11" s="48">
        <v>10</v>
      </c>
      <c r="X11" s="50"/>
      <c r="Y11" s="50">
        <v>10</v>
      </c>
      <c r="Z11" s="50">
        <v>20</v>
      </c>
      <c r="AA11" s="50">
        <v>10</v>
      </c>
      <c r="AB11" s="47"/>
      <c r="AC11" s="48"/>
      <c r="AD11" s="50"/>
      <c r="AE11" s="51"/>
      <c r="AF11" s="51"/>
      <c r="AG11" s="50"/>
      <c r="AH11" s="51"/>
      <c r="AI11" s="167" t="s">
        <v>70</v>
      </c>
      <c r="AJ11" s="42" t="s">
        <v>111</v>
      </c>
      <c r="AK11" s="1"/>
    </row>
    <row r="12" spans="1:37" ht="12.75">
      <c r="A12" s="77">
        <v>5</v>
      </c>
      <c r="B12" s="126" t="s">
        <v>129</v>
      </c>
      <c r="C12" s="16">
        <v>1</v>
      </c>
      <c r="D12" s="50">
        <v>1</v>
      </c>
      <c r="E12" s="51"/>
      <c r="F12" s="48"/>
      <c r="G12" s="15"/>
      <c r="H12" s="47"/>
      <c r="I12" s="78">
        <f t="shared" si="2"/>
        <v>1</v>
      </c>
      <c r="J12" s="82">
        <f t="shared" si="2"/>
        <v>1</v>
      </c>
      <c r="K12" s="100">
        <f t="shared" si="2"/>
        <v>0</v>
      </c>
      <c r="L12" s="77">
        <f t="shared" si="0"/>
        <v>2</v>
      </c>
      <c r="M12" s="56" t="s">
        <v>86</v>
      </c>
      <c r="N12" s="49"/>
      <c r="O12" s="118">
        <f t="shared" si="3"/>
        <v>45</v>
      </c>
      <c r="P12" s="66">
        <f t="shared" si="4"/>
        <v>50</v>
      </c>
      <c r="Q12" s="79">
        <f t="shared" si="1"/>
        <v>20</v>
      </c>
      <c r="R12" s="80">
        <f t="shared" si="1"/>
        <v>15</v>
      </c>
      <c r="S12" s="80">
        <f t="shared" si="1"/>
        <v>10</v>
      </c>
      <c r="T12" s="80">
        <f t="shared" si="1"/>
        <v>0</v>
      </c>
      <c r="U12" s="80">
        <f t="shared" si="1"/>
        <v>5</v>
      </c>
      <c r="V12" s="81">
        <f t="shared" si="1"/>
        <v>0</v>
      </c>
      <c r="W12" s="48">
        <v>20</v>
      </c>
      <c r="X12" s="50">
        <v>15</v>
      </c>
      <c r="Y12" s="50">
        <v>10</v>
      </c>
      <c r="Z12" s="50"/>
      <c r="AA12" s="50">
        <v>5</v>
      </c>
      <c r="AB12" s="47"/>
      <c r="AC12" s="48"/>
      <c r="AD12" s="50"/>
      <c r="AE12" s="51"/>
      <c r="AF12" s="51"/>
      <c r="AG12" s="50"/>
      <c r="AH12" s="51"/>
      <c r="AI12" s="167" t="s">
        <v>130</v>
      </c>
      <c r="AJ12" s="31" t="s">
        <v>218</v>
      </c>
      <c r="AK12" s="1"/>
    </row>
    <row r="13" spans="1:37" ht="12.75">
      <c r="A13" s="77">
        <v>6</v>
      </c>
      <c r="B13" s="126" t="s">
        <v>131</v>
      </c>
      <c r="C13" s="168">
        <v>1</v>
      </c>
      <c r="D13" s="50"/>
      <c r="E13" s="51"/>
      <c r="F13" s="48"/>
      <c r="G13" s="15"/>
      <c r="H13" s="47"/>
      <c r="I13" s="78">
        <f t="shared" si="2"/>
        <v>1</v>
      </c>
      <c r="J13" s="82">
        <f t="shared" si="2"/>
        <v>0</v>
      </c>
      <c r="K13" s="100">
        <f t="shared" si="2"/>
        <v>0</v>
      </c>
      <c r="L13" s="77">
        <f t="shared" si="0"/>
        <v>1</v>
      </c>
      <c r="M13" s="56" t="s">
        <v>86</v>
      </c>
      <c r="N13" s="49"/>
      <c r="O13" s="118">
        <f t="shared" si="3"/>
        <v>20</v>
      </c>
      <c r="P13" s="66">
        <f t="shared" si="4"/>
        <v>25</v>
      </c>
      <c r="Q13" s="79">
        <f t="shared" si="1"/>
        <v>10</v>
      </c>
      <c r="R13" s="80">
        <f t="shared" si="1"/>
        <v>10</v>
      </c>
      <c r="S13" s="80">
        <f t="shared" si="1"/>
        <v>0</v>
      </c>
      <c r="T13" s="80">
        <f t="shared" si="1"/>
        <v>0</v>
      </c>
      <c r="U13" s="80">
        <f t="shared" si="1"/>
        <v>5</v>
      </c>
      <c r="V13" s="81">
        <f t="shared" si="1"/>
        <v>0</v>
      </c>
      <c r="W13" s="48">
        <v>10</v>
      </c>
      <c r="X13" s="50">
        <v>10</v>
      </c>
      <c r="Y13" s="50"/>
      <c r="Z13" s="50"/>
      <c r="AA13" s="50">
        <v>5</v>
      </c>
      <c r="AB13" s="47"/>
      <c r="AC13" s="48"/>
      <c r="AD13" s="50"/>
      <c r="AE13" s="51"/>
      <c r="AF13" s="51"/>
      <c r="AG13" s="50"/>
      <c r="AH13" s="51"/>
      <c r="AI13" s="167" t="s">
        <v>132</v>
      </c>
      <c r="AJ13" s="31" t="s">
        <v>219</v>
      </c>
      <c r="AK13" s="1"/>
    </row>
    <row r="14" spans="1:37" ht="12.75">
      <c r="A14" s="77">
        <v>7</v>
      </c>
      <c r="B14" s="126" t="s">
        <v>133</v>
      </c>
      <c r="C14" s="16">
        <v>2</v>
      </c>
      <c r="D14" s="50">
        <v>1</v>
      </c>
      <c r="E14" s="51"/>
      <c r="F14" s="48">
        <v>1</v>
      </c>
      <c r="G14" s="15">
        <v>1</v>
      </c>
      <c r="H14" s="51"/>
      <c r="I14" s="78">
        <f t="shared" si="2"/>
        <v>3</v>
      </c>
      <c r="J14" s="82">
        <f t="shared" si="2"/>
        <v>2</v>
      </c>
      <c r="K14" s="100">
        <f t="shared" si="2"/>
        <v>0</v>
      </c>
      <c r="L14" s="77">
        <f t="shared" si="0"/>
        <v>5</v>
      </c>
      <c r="M14" s="54" t="s">
        <v>93</v>
      </c>
      <c r="N14" s="49" t="s">
        <v>134</v>
      </c>
      <c r="O14" s="118">
        <f t="shared" si="3"/>
        <v>120</v>
      </c>
      <c r="P14" s="66">
        <f t="shared" si="4"/>
        <v>125</v>
      </c>
      <c r="Q14" s="79">
        <f t="shared" si="1"/>
        <v>40</v>
      </c>
      <c r="R14" s="80">
        <f t="shared" si="1"/>
        <v>20</v>
      </c>
      <c r="S14" s="80">
        <f t="shared" si="1"/>
        <v>0</v>
      </c>
      <c r="T14" s="80">
        <f t="shared" si="1"/>
        <v>60</v>
      </c>
      <c r="U14" s="80">
        <f t="shared" si="1"/>
        <v>5</v>
      </c>
      <c r="V14" s="81">
        <f t="shared" si="1"/>
        <v>0</v>
      </c>
      <c r="W14" s="48">
        <v>20</v>
      </c>
      <c r="X14" s="50">
        <v>20</v>
      </c>
      <c r="Y14" s="50"/>
      <c r="Z14" s="50">
        <v>30</v>
      </c>
      <c r="AA14" s="50">
        <v>5</v>
      </c>
      <c r="AB14" s="47"/>
      <c r="AC14" s="48">
        <v>20</v>
      </c>
      <c r="AD14" s="50"/>
      <c r="AE14" s="51"/>
      <c r="AF14" s="51">
        <v>30</v>
      </c>
      <c r="AG14" s="50"/>
      <c r="AH14" s="51"/>
      <c r="AI14" s="167" t="s">
        <v>135</v>
      </c>
      <c r="AJ14" s="132" t="s">
        <v>220</v>
      </c>
      <c r="AK14" s="1"/>
    </row>
    <row r="15" spans="1:37" ht="12.75">
      <c r="A15" s="77">
        <v>8</v>
      </c>
      <c r="B15" s="126" t="s">
        <v>136</v>
      </c>
      <c r="C15" s="16"/>
      <c r="D15" s="50"/>
      <c r="E15" s="51"/>
      <c r="F15" s="48">
        <v>1</v>
      </c>
      <c r="G15" s="15">
        <v>1</v>
      </c>
      <c r="H15" s="51"/>
      <c r="I15" s="78">
        <f t="shared" si="2"/>
        <v>1</v>
      </c>
      <c r="J15" s="82">
        <f t="shared" si="2"/>
        <v>1</v>
      </c>
      <c r="K15" s="100">
        <f t="shared" si="2"/>
        <v>0</v>
      </c>
      <c r="L15" s="77">
        <f t="shared" si="0"/>
        <v>2</v>
      </c>
      <c r="M15" s="54"/>
      <c r="N15" s="49" t="s">
        <v>86</v>
      </c>
      <c r="O15" s="118">
        <f t="shared" si="3"/>
        <v>40</v>
      </c>
      <c r="P15" s="66">
        <f>SUM(Q15:V15)</f>
        <v>50</v>
      </c>
      <c r="Q15" s="79">
        <f t="shared" si="1"/>
        <v>15</v>
      </c>
      <c r="R15" s="80">
        <f t="shared" si="1"/>
        <v>0</v>
      </c>
      <c r="S15" s="80">
        <f t="shared" si="1"/>
        <v>0</v>
      </c>
      <c r="T15" s="80">
        <f t="shared" si="1"/>
        <v>25</v>
      </c>
      <c r="U15" s="80">
        <f t="shared" si="1"/>
        <v>10</v>
      </c>
      <c r="V15" s="81">
        <f t="shared" si="1"/>
        <v>0</v>
      </c>
      <c r="W15" s="48"/>
      <c r="X15" s="50"/>
      <c r="Y15" s="50"/>
      <c r="Z15" s="50"/>
      <c r="AA15" s="50"/>
      <c r="AB15" s="47"/>
      <c r="AC15" s="48">
        <v>15</v>
      </c>
      <c r="AD15" s="16"/>
      <c r="AE15" s="50"/>
      <c r="AF15" s="50">
        <v>25</v>
      </c>
      <c r="AG15" s="50">
        <v>10</v>
      </c>
      <c r="AH15" s="51"/>
      <c r="AI15" s="134" t="s">
        <v>137</v>
      </c>
      <c r="AJ15" s="132" t="s">
        <v>221</v>
      </c>
      <c r="AK15" s="1"/>
    </row>
    <row r="16" spans="1:37" ht="12.75">
      <c r="A16" s="77">
        <v>9</v>
      </c>
      <c r="B16" s="126" t="s">
        <v>138</v>
      </c>
      <c r="C16" s="16"/>
      <c r="D16" s="50"/>
      <c r="E16" s="51"/>
      <c r="F16" s="48">
        <v>2</v>
      </c>
      <c r="G16" s="15">
        <v>1.8</v>
      </c>
      <c r="H16" s="51"/>
      <c r="I16" s="78">
        <f t="shared" si="2"/>
        <v>2</v>
      </c>
      <c r="J16" s="82">
        <f t="shared" si="2"/>
        <v>1.8</v>
      </c>
      <c r="K16" s="100">
        <f t="shared" si="2"/>
        <v>0</v>
      </c>
      <c r="L16" s="77">
        <f t="shared" si="0"/>
        <v>3.8</v>
      </c>
      <c r="M16" s="54"/>
      <c r="N16" s="49" t="s">
        <v>86</v>
      </c>
      <c r="O16" s="118">
        <f t="shared" si="3"/>
        <v>80</v>
      </c>
      <c r="P16" s="66">
        <f>SUM(Q16:V16)</f>
        <v>90</v>
      </c>
      <c r="Q16" s="79">
        <f t="shared" si="1"/>
        <v>35</v>
      </c>
      <c r="R16" s="80">
        <f t="shared" si="1"/>
        <v>10</v>
      </c>
      <c r="S16" s="80">
        <f t="shared" si="1"/>
        <v>0</v>
      </c>
      <c r="T16" s="80">
        <f t="shared" si="1"/>
        <v>35</v>
      </c>
      <c r="U16" s="80">
        <f t="shared" si="1"/>
        <v>10</v>
      </c>
      <c r="V16" s="81">
        <f t="shared" si="1"/>
        <v>0</v>
      </c>
      <c r="W16" s="48"/>
      <c r="X16" s="50"/>
      <c r="Y16" s="50"/>
      <c r="Z16" s="50"/>
      <c r="AA16" s="50"/>
      <c r="AB16" s="47"/>
      <c r="AC16" s="48">
        <v>35</v>
      </c>
      <c r="AD16" s="16">
        <v>10</v>
      </c>
      <c r="AE16" s="50"/>
      <c r="AF16" s="50">
        <v>35</v>
      </c>
      <c r="AG16" s="50">
        <v>10</v>
      </c>
      <c r="AH16" s="51"/>
      <c r="AI16" s="167" t="s">
        <v>139</v>
      </c>
      <c r="AJ16" s="132" t="s">
        <v>158</v>
      </c>
      <c r="AK16" s="1"/>
    </row>
    <row r="17" spans="1:37" ht="13.5" thickBot="1">
      <c r="A17" s="77">
        <v>10</v>
      </c>
      <c r="B17" s="126" t="s">
        <v>140</v>
      </c>
      <c r="C17" s="16"/>
      <c r="D17" s="50"/>
      <c r="E17" s="51"/>
      <c r="F17" s="48">
        <v>1</v>
      </c>
      <c r="G17" s="15"/>
      <c r="H17" s="51"/>
      <c r="I17" s="78">
        <f t="shared" si="2"/>
        <v>1</v>
      </c>
      <c r="J17" s="82">
        <f t="shared" si="2"/>
        <v>0</v>
      </c>
      <c r="K17" s="100">
        <f t="shared" si="2"/>
        <v>0</v>
      </c>
      <c r="L17" s="77">
        <f t="shared" si="0"/>
        <v>1</v>
      </c>
      <c r="M17" s="54"/>
      <c r="N17" s="49" t="s">
        <v>86</v>
      </c>
      <c r="O17" s="118">
        <f t="shared" si="3"/>
        <v>25</v>
      </c>
      <c r="P17" s="66">
        <f>SUM(Q17:V17)</f>
        <v>25</v>
      </c>
      <c r="Q17" s="79">
        <f t="shared" si="1"/>
        <v>15</v>
      </c>
      <c r="R17" s="80">
        <f t="shared" si="1"/>
        <v>10</v>
      </c>
      <c r="S17" s="80">
        <f t="shared" si="1"/>
        <v>0</v>
      </c>
      <c r="T17" s="80">
        <f t="shared" si="1"/>
        <v>0</v>
      </c>
      <c r="U17" s="80">
        <f t="shared" si="1"/>
        <v>0</v>
      </c>
      <c r="V17" s="81">
        <f t="shared" si="1"/>
        <v>0</v>
      </c>
      <c r="W17" s="48"/>
      <c r="X17" s="50"/>
      <c r="Y17" s="50"/>
      <c r="Z17" s="50"/>
      <c r="AA17" s="50"/>
      <c r="AB17" s="47"/>
      <c r="AC17" s="48">
        <v>15</v>
      </c>
      <c r="AD17" s="16">
        <v>10</v>
      </c>
      <c r="AE17" s="50"/>
      <c r="AF17" s="50"/>
      <c r="AG17" s="50"/>
      <c r="AH17" s="51"/>
      <c r="AI17" s="133" t="s">
        <v>55</v>
      </c>
      <c r="AJ17" s="132" t="s">
        <v>109</v>
      </c>
      <c r="AK17" s="1"/>
    </row>
    <row r="18" spans="1:37" ht="12.75">
      <c r="A18" s="77">
        <v>11</v>
      </c>
      <c r="B18" s="126" t="s">
        <v>141</v>
      </c>
      <c r="C18" s="16"/>
      <c r="D18" s="50"/>
      <c r="E18" s="51"/>
      <c r="F18" s="48">
        <v>0.6</v>
      </c>
      <c r="G18" s="15"/>
      <c r="H18" s="51"/>
      <c r="I18" s="78">
        <f t="shared" si="2"/>
        <v>0.6</v>
      </c>
      <c r="J18" s="82">
        <f t="shared" si="2"/>
        <v>0</v>
      </c>
      <c r="K18" s="100">
        <f t="shared" si="2"/>
        <v>0</v>
      </c>
      <c r="L18" s="77">
        <f t="shared" si="0"/>
        <v>0.6</v>
      </c>
      <c r="M18" s="54"/>
      <c r="N18" s="49" t="s">
        <v>93</v>
      </c>
      <c r="O18" s="118">
        <f t="shared" si="3"/>
        <v>15</v>
      </c>
      <c r="P18" s="66">
        <f>SUM(Q18:V18)</f>
        <v>15</v>
      </c>
      <c r="Q18" s="79">
        <f t="shared" si="1"/>
        <v>10</v>
      </c>
      <c r="R18" s="80">
        <f t="shared" si="1"/>
        <v>5</v>
      </c>
      <c r="S18" s="80">
        <f t="shared" si="1"/>
        <v>0</v>
      </c>
      <c r="T18" s="80">
        <f t="shared" si="1"/>
        <v>0</v>
      </c>
      <c r="U18" s="80">
        <f t="shared" si="1"/>
        <v>0</v>
      </c>
      <c r="V18" s="81">
        <f t="shared" si="1"/>
        <v>0</v>
      </c>
      <c r="W18" s="48"/>
      <c r="X18" s="50"/>
      <c r="Y18" s="50"/>
      <c r="Z18" s="50"/>
      <c r="AA18" s="50"/>
      <c r="AB18" s="47"/>
      <c r="AC18" s="48">
        <v>10</v>
      </c>
      <c r="AD18" s="16">
        <v>5</v>
      </c>
      <c r="AE18" s="50"/>
      <c r="AF18" s="50"/>
      <c r="AG18" s="50"/>
      <c r="AH18" s="51"/>
      <c r="AI18" s="134" t="s">
        <v>50</v>
      </c>
      <c r="AJ18" s="131" t="s">
        <v>107</v>
      </c>
      <c r="AK18" s="1"/>
    </row>
    <row r="19" spans="1:37" ht="12.75">
      <c r="A19" s="77">
        <v>12</v>
      </c>
      <c r="B19" s="144" t="s">
        <v>142</v>
      </c>
      <c r="C19" s="16"/>
      <c r="D19" s="50"/>
      <c r="E19" s="51"/>
      <c r="F19" s="48">
        <v>0.6</v>
      </c>
      <c r="G19" s="15"/>
      <c r="H19" s="51"/>
      <c r="I19" s="78">
        <f t="shared" si="2"/>
        <v>0.6</v>
      </c>
      <c r="J19" s="82">
        <f t="shared" si="2"/>
        <v>0</v>
      </c>
      <c r="K19" s="100">
        <f t="shared" si="2"/>
        <v>0</v>
      </c>
      <c r="L19" s="77">
        <f t="shared" si="0"/>
        <v>0.6</v>
      </c>
      <c r="M19" s="54"/>
      <c r="N19" s="49" t="s">
        <v>93</v>
      </c>
      <c r="O19" s="118">
        <f t="shared" si="3"/>
        <v>15</v>
      </c>
      <c r="P19" s="66">
        <f>SUM(Q19:V19)</f>
        <v>15</v>
      </c>
      <c r="Q19" s="79">
        <f t="shared" si="1"/>
        <v>10</v>
      </c>
      <c r="R19" s="80">
        <f t="shared" si="1"/>
        <v>5</v>
      </c>
      <c r="S19" s="80">
        <f t="shared" si="1"/>
        <v>0</v>
      </c>
      <c r="T19" s="80">
        <f t="shared" si="1"/>
        <v>0</v>
      </c>
      <c r="U19" s="80">
        <f t="shared" si="1"/>
        <v>0</v>
      </c>
      <c r="V19" s="81">
        <f t="shared" si="1"/>
        <v>0</v>
      </c>
      <c r="W19" s="48"/>
      <c r="X19" s="50"/>
      <c r="Y19" s="50"/>
      <c r="Z19" s="50"/>
      <c r="AA19" s="50"/>
      <c r="AB19" s="47"/>
      <c r="AC19" s="48">
        <v>10</v>
      </c>
      <c r="AD19" s="16">
        <v>5</v>
      </c>
      <c r="AE19" s="50"/>
      <c r="AF19" s="50"/>
      <c r="AG19" s="50"/>
      <c r="AH19" s="51"/>
      <c r="AI19" s="133" t="s">
        <v>224</v>
      </c>
      <c r="AJ19" s="132" t="s">
        <v>223</v>
      </c>
      <c r="AK19" s="1"/>
    </row>
    <row r="20" spans="1:37" ht="12.75">
      <c r="A20" s="77">
        <v>13</v>
      </c>
      <c r="B20" s="126" t="s">
        <v>143</v>
      </c>
      <c r="C20" s="169"/>
      <c r="D20" s="50"/>
      <c r="E20" s="51"/>
      <c r="F20" s="48">
        <v>1</v>
      </c>
      <c r="G20" s="15"/>
      <c r="H20" s="51"/>
      <c r="I20" s="78">
        <f t="shared" si="2"/>
        <v>1</v>
      </c>
      <c r="J20" s="82">
        <f t="shared" si="2"/>
        <v>0</v>
      </c>
      <c r="K20" s="100">
        <f t="shared" si="2"/>
        <v>0</v>
      </c>
      <c r="L20" s="77">
        <f t="shared" si="0"/>
        <v>1</v>
      </c>
      <c r="M20" s="54"/>
      <c r="N20" s="49" t="s">
        <v>86</v>
      </c>
      <c r="O20" s="118">
        <f t="shared" si="3"/>
        <v>20</v>
      </c>
      <c r="P20" s="66">
        <f t="shared" si="4"/>
        <v>25</v>
      </c>
      <c r="Q20" s="79">
        <f t="shared" si="1"/>
        <v>10</v>
      </c>
      <c r="R20" s="80">
        <f t="shared" si="1"/>
        <v>10</v>
      </c>
      <c r="S20" s="80">
        <f t="shared" si="1"/>
        <v>0</v>
      </c>
      <c r="T20" s="80">
        <f t="shared" si="1"/>
        <v>0</v>
      </c>
      <c r="U20" s="80">
        <f t="shared" si="1"/>
        <v>5</v>
      </c>
      <c r="V20" s="81">
        <f t="shared" si="1"/>
        <v>0</v>
      </c>
      <c r="W20" s="48"/>
      <c r="X20" s="50"/>
      <c r="Y20" s="50"/>
      <c r="Z20" s="50"/>
      <c r="AA20" s="50"/>
      <c r="AB20" s="47"/>
      <c r="AC20" s="48">
        <v>10</v>
      </c>
      <c r="AD20" s="16">
        <v>10</v>
      </c>
      <c r="AE20" s="16"/>
      <c r="AF20" s="16"/>
      <c r="AG20" s="50">
        <v>5</v>
      </c>
      <c r="AH20" s="51"/>
      <c r="AI20" s="133" t="s">
        <v>55</v>
      </c>
      <c r="AJ20" s="132" t="s">
        <v>109</v>
      </c>
      <c r="AK20" s="1"/>
    </row>
    <row r="21" spans="1:37" ht="12.75">
      <c r="A21" s="77">
        <v>14</v>
      </c>
      <c r="B21" s="126" t="s">
        <v>144</v>
      </c>
      <c r="C21" s="16"/>
      <c r="D21" s="50"/>
      <c r="E21" s="51"/>
      <c r="F21" s="48">
        <v>1</v>
      </c>
      <c r="G21" s="50">
        <v>1</v>
      </c>
      <c r="H21" s="51"/>
      <c r="I21" s="78">
        <f t="shared" si="2"/>
        <v>1</v>
      </c>
      <c r="J21" s="82">
        <f t="shared" si="2"/>
        <v>1</v>
      </c>
      <c r="K21" s="100">
        <f t="shared" si="2"/>
        <v>0</v>
      </c>
      <c r="L21" s="77">
        <f t="shared" si="0"/>
        <v>2</v>
      </c>
      <c r="M21" s="54"/>
      <c r="N21" s="49" t="s">
        <v>93</v>
      </c>
      <c r="O21" s="118">
        <f t="shared" si="3"/>
        <v>40</v>
      </c>
      <c r="P21" s="66">
        <f t="shared" si="4"/>
        <v>50</v>
      </c>
      <c r="Q21" s="79">
        <f t="shared" si="1"/>
        <v>10</v>
      </c>
      <c r="R21" s="80">
        <f t="shared" si="1"/>
        <v>10</v>
      </c>
      <c r="S21" s="80">
        <f t="shared" si="1"/>
        <v>0</v>
      </c>
      <c r="T21" s="80">
        <f t="shared" si="1"/>
        <v>20</v>
      </c>
      <c r="U21" s="80">
        <f t="shared" si="1"/>
        <v>10</v>
      </c>
      <c r="V21" s="81">
        <f t="shared" si="1"/>
        <v>0</v>
      </c>
      <c r="W21" s="48"/>
      <c r="X21" s="16"/>
      <c r="Y21" s="16"/>
      <c r="Z21" s="16"/>
      <c r="AA21" s="50"/>
      <c r="AB21" s="47"/>
      <c r="AC21" s="48">
        <v>10</v>
      </c>
      <c r="AD21" s="16">
        <v>10</v>
      </c>
      <c r="AE21" s="16"/>
      <c r="AF21" s="16">
        <v>20</v>
      </c>
      <c r="AG21" s="50">
        <v>10</v>
      </c>
      <c r="AH21" s="51"/>
      <c r="AI21" s="133" t="s">
        <v>145</v>
      </c>
      <c r="AJ21" s="122" t="s">
        <v>225</v>
      </c>
      <c r="AK21" s="1"/>
    </row>
    <row r="22" spans="1:37" ht="12.75">
      <c r="A22" s="77">
        <v>15</v>
      </c>
      <c r="B22" s="126" t="s">
        <v>146</v>
      </c>
      <c r="C22" s="16"/>
      <c r="D22" s="50"/>
      <c r="E22" s="51"/>
      <c r="F22" s="48"/>
      <c r="G22" s="50"/>
      <c r="H22" s="51"/>
      <c r="I22" s="78">
        <f t="shared" si="2"/>
        <v>0</v>
      </c>
      <c r="J22" s="82">
        <f t="shared" si="2"/>
        <v>0</v>
      </c>
      <c r="K22" s="100">
        <f t="shared" si="2"/>
        <v>0</v>
      </c>
      <c r="L22" s="77">
        <f t="shared" si="0"/>
        <v>0</v>
      </c>
      <c r="M22" s="54"/>
      <c r="N22" s="49" t="s">
        <v>93</v>
      </c>
      <c r="O22" s="118">
        <f t="shared" si="3"/>
        <v>5</v>
      </c>
      <c r="P22" s="66">
        <f t="shared" si="4"/>
        <v>5</v>
      </c>
      <c r="Q22" s="79">
        <f t="shared" si="1"/>
        <v>5</v>
      </c>
      <c r="R22" s="80">
        <f t="shared" si="1"/>
        <v>0</v>
      </c>
      <c r="S22" s="80">
        <f t="shared" si="1"/>
        <v>0</v>
      </c>
      <c r="T22" s="80">
        <f t="shared" si="1"/>
        <v>0</v>
      </c>
      <c r="U22" s="80">
        <f t="shared" si="1"/>
        <v>0</v>
      </c>
      <c r="V22" s="81">
        <f t="shared" si="1"/>
        <v>0</v>
      </c>
      <c r="W22" s="48"/>
      <c r="X22" s="16"/>
      <c r="Y22" s="16"/>
      <c r="Z22" s="16"/>
      <c r="AA22" s="50"/>
      <c r="AB22" s="47"/>
      <c r="AC22" s="48">
        <v>5</v>
      </c>
      <c r="AD22" s="16"/>
      <c r="AE22" s="16"/>
      <c r="AF22" s="16"/>
      <c r="AG22" s="50"/>
      <c r="AH22" s="51"/>
      <c r="AI22" s="135" t="s">
        <v>51</v>
      </c>
      <c r="AJ22" s="31" t="s">
        <v>115</v>
      </c>
      <c r="AK22" s="1"/>
    </row>
    <row r="23" spans="1:37" ht="12.75">
      <c r="A23" s="77">
        <v>16</v>
      </c>
      <c r="B23" s="126" t="s">
        <v>147</v>
      </c>
      <c r="C23" s="168">
        <v>2</v>
      </c>
      <c r="D23" s="50">
        <v>1</v>
      </c>
      <c r="E23" s="51"/>
      <c r="F23" s="48">
        <v>2</v>
      </c>
      <c r="G23" s="15">
        <v>1</v>
      </c>
      <c r="H23" s="47"/>
      <c r="I23" s="78">
        <f t="shared" si="2"/>
        <v>4</v>
      </c>
      <c r="J23" s="82">
        <f t="shared" si="2"/>
        <v>2</v>
      </c>
      <c r="K23" s="100">
        <f t="shared" si="2"/>
        <v>0</v>
      </c>
      <c r="L23" s="77">
        <f t="shared" si="0"/>
        <v>6</v>
      </c>
      <c r="M23" s="54" t="s">
        <v>93</v>
      </c>
      <c r="N23" s="49" t="s">
        <v>93</v>
      </c>
      <c r="O23" s="118">
        <f t="shared" si="3"/>
        <v>180</v>
      </c>
      <c r="P23" s="66">
        <f t="shared" si="4"/>
        <v>180</v>
      </c>
      <c r="Q23" s="79">
        <f t="shared" si="1"/>
        <v>40</v>
      </c>
      <c r="R23" s="80">
        <f t="shared" si="1"/>
        <v>0</v>
      </c>
      <c r="S23" s="80">
        <f t="shared" si="1"/>
        <v>0</v>
      </c>
      <c r="T23" s="80">
        <f t="shared" si="1"/>
        <v>140</v>
      </c>
      <c r="U23" s="80">
        <f t="shared" si="1"/>
        <v>0</v>
      </c>
      <c r="V23" s="81">
        <f t="shared" si="1"/>
        <v>0</v>
      </c>
      <c r="W23" s="48">
        <v>20</v>
      </c>
      <c r="X23" s="50"/>
      <c r="Y23" s="50"/>
      <c r="Z23" s="50">
        <v>70</v>
      </c>
      <c r="AA23" s="50"/>
      <c r="AB23" s="47"/>
      <c r="AC23" s="48">
        <v>20</v>
      </c>
      <c r="AD23" s="16"/>
      <c r="AE23" s="16"/>
      <c r="AF23" s="16">
        <v>70</v>
      </c>
      <c r="AG23" s="50"/>
      <c r="AH23" s="51"/>
      <c r="AI23" s="167" t="s">
        <v>51</v>
      </c>
      <c r="AJ23" s="31" t="s">
        <v>115</v>
      </c>
      <c r="AK23" s="1"/>
    </row>
    <row r="24" spans="1:37" ht="13.5" thickBot="1">
      <c r="A24" s="77">
        <v>17</v>
      </c>
      <c r="B24" s="126" t="s">
        <v>148</v>
      </c>
      <c r="C24" s="16">
        <v>1</v>
      </c>
      <c r="D24" s="50"/>
      <c r="E24" s="51"/>
      <c r="F24" s="48">
        <v>1</v>
      </c>
      <c r="G24" s="51"/>
      <c r="H24" s="47"/>
      <c r="I24" s="78">
        <f t="shared" si="2"/>
        <v>2</v>
      </c>
      <c r="J24" s="82">
        <f t="shared" si="2"/>
        <v>0</v>
      </c>
      <c r="K24" s="100">
        <f t="shared" si="2"/>
        <v>0</v>
      </c>
      <c r="L24" s="77">
        <f t="shared" si="0"/>
        <v>2</v>
      </c>
      <c r="M24" s="54" t="s">
        <v>93</v>
      </c>
      <c r="N24" s="49" t="s">
        <v>93</v>
      </c>
      <c r="O24" s="118">
        <f t="shared" si="3"/>
        <v>50</v>
      </c>
      <c r="P24" s="66">
        <f t="shared" si="4"/>
        <v>50</v>
      </c>
      <c r="Q24" s="79">
        <f aca="true" t="shared" si="5" ref="Q24:V32">W24+AC24</f>
        <v>0</v>
      </c>
      <c r="R24" s="80">
        <f t="shared" si="5"/>
        <v>0</v>
      </c>
      <c r="S24" s="80">
        <f t="shared" si="5"/>
        <v>0</v>
      </c>
      <c r="T24" s="80">
        <f t="shared" si="5"/>
        <v>50</v>
      </c>
      <c r="U24" s="80">
        <f t="shared" si="5"/>
        <v>0</v>
      </c>
      <c r="V24" s="81">
        <f t="shared" si="5"/>
        <v>0</v>
      </c>
      <c r="W24" s="48"/>
      <c r="X24" s="50"/>
      <c r="Y24" s="50"/>
      <c r="Z24" s="50">
        <v>25</v>
      </c>
      <c r="AA24" s="50"/>
      <c r="AB24" s="47"/>
      <c r="AC24" s="48"/>
      <c r="AD24" s="16"/>
      <c r="AE24" s="16"/>
      <c r="AF24" s="16">
        <v>25</v>
      </c>
      <c r="AG24" s="50"/>
      <c r="AH24" s="51"/>
      <c r="AI24" s="167" t="s">
        <v>70</v>
      </c>
      <c r="AJ24" s="42" t="s">
        <v>111</v>
      </c>
      <c r="AK24" s="1"/>
    </row>
    <row r="25" spans="1:37" ht="12.75">
      <c r="A25" s="77">
        <v>18</v>
      </c>
      <c r="B25" s="126" t="s">
        <v>149</v>
      </c>
      <c r="C25" s="16">
        <v>1.2</v>
      </c>
      <c r="D25" s="50"/>
      <c r="E25" s="51"/>
      <c r="F25" s="48">
        <v>1.2</v>
      </c>
      <c r="G25" s="50"/>
      <c r="H25" s="47"/>
      <c r="I25" s="78">
        <f t="shared" si="2"/>
        <v>2.4</v>
      </c>
      <c r="J25" s="82">
        <f t="shared" si="2"/>
        <v>0</v>
      </c>
      <c r="K25" s="100">
        <f t="shared" si="2"/>
        <v>0</v>
      </c>
      <c r="L25" s="77">
        <f t="shared" si="0"/>
        <v>2.4</v>
      </c>
      <c r="M25" s="56" t="s">
        <v>93</v>
      </c>
      <c r="N25" s="49" t="s">
        <v>86</v>
      </c>
      <c r="O25" s="118">
        <f t="shared" si="3"/>
        <v>60</v>
      </c>
      <c r="P25" s="66">
        <f t="shared" si="4"/>
        <v>60</v>
      </c>
      <c r="Q25" s="79">
        <f t="shared" si="5"/>
        <v>30</v>
      </c>
      <c r="R25" s="80">
        <f t="shared" si="5"/>
        <v>0</v>
      </c>
      <c r="S25" s="80">
        <f t="shared" si="5"/>
        <v>30</v>
      </c>
      <c r="T25" s="80">
        <f t="shared" si="5"/>
        <v>0</v>
      </c>
      <c r="U25" s="80">
        <f t="shared" si="5"/>
        <v>0</v>
      </c>
      <c r="V25" s="81">
        <f t="shared" si="5"/>
        <v>0</v>
      </c>
      <c r="W25" s="48">
        <v>30</v>
      </c>
      <c r="X25" s="50"/>
      <c r="Y25" s="50"/>
      <c r="Z25" s="50"/>
      <c r="AA25" s="50"/>
      <c r="AB25" s="47"/>
      <c r="AC25" s="48"/>
      <c r="AD25" s="16"/>
      <c r="AE25" s="16">
        <v>30</v>
      </c>
      <c r="AF25" s="16"/>
      <c r="AG25" s="50"/>
      <c r="AH25" s="47"/>
      <c r="AI25" s="167" t="s">
        <v>51</v>
      </c>
      <c r="AJ25" s="31" t="s">
        <v>115</v>
      </c>
      <c r="AK25" s="1"/>
    </row>
    <row r="26" spans="1:37" ht="12.75">
      <c r="A26" s="77">
        <v>19</v>
      </c>
      <c r="B26" s="126" t="s">
        <v>150</v>
      </c>
      <c r="C26" s="16">
        <v>1</v>
      </c>
      <c r="D26" s="50">
        <v>1</v>
      </c>
      <c r="E26" s="51"/>
      <c r="F26" s="48"/>
      <c r="G26" s="50"/>
      <c r="H26" s="47"/>
      <c r="I26" s="78">
        <f t="shared" si="2"/>
        <v>1</v>
      </c>
      <c r="J26" s="82">
        <f t="shared" si="2"/>
        <v>1</v>
      </c>
      <c r="K26" s="100">
        <f t="shared" si="2"/>
        <v>0</v>
      </c>
      <c r="L26" s="77">
        <f t="shared" si="0"/>
        <v>2</v>
      </c>
      <c r="M26" s="54" t="s">
        <v>93</v>
      </c>
      <c r="N26" s="49"/>
      <c r="O26" s="118">
        <f t="shared" si="3"/>
        <v>45</v>
      </c>
      <c r="P26" s="66">
        <f t="shared" si="4"/>
        <v>50</v>
      </c>
      <c r="Q26" s="79">
        <f t="shared" si="5"/>
        <v>30</v>
      </c>
      <c r="R26" s="80">
        <f t="shared" si="5"/>
        <v>15</v>
      </c>
      <c r="S26" s="80">
        <f t="shared" si="5"/>
        <v>0</v>
      </c>
      <c r="T26" s="80">
        <f t="shared" si="5"/>
        <v>0</v>
      </c>
      <c r="U26" s="80">
        <f t="shared" si="5"/>
        <v>5</v>
      </c>
      <c r="V26" s="81">
        <f t="shared" si="5"/>
        <v>0</v>
      </c>
      <c r="W26" s="48">
        <v>30</v>
      </c>
      <c r="X26" s="50">
        <v>15</v>
      </c>
      <c r="Y26" s="50"/>
      <c r="Z26" s="50"/>
      <c r="AA26" s="50">
        <v>5</v>
      </c>
      <c r="AB26" s="47"/>
      <c r="AC26" s="48"/>
      <c r="AD26" s="16"/>
      <c r="AE26" s="16"/>
      <c r="AF26" s="16"/>
      <c r="AG26" s="50"/>
      <c r="AH26" s="47"/>
      <c r="AI26" s="167" t="s">
        <v>51</v>
      </c>
      <c r="AJ26" s="31" t="s">
        <v>115</v>
      </c>
      <c r="AK26" s="1"/>
    </row>
    <row r="27" spans="1:37" ht="12.75">
      <c r="A27" s="77">
        <v>20</v>
      </c>
      <c r="B27" s="126" t="s">
        <v>151</v>
      </c>
      <c r="C27" s="169">
        <v>2</v>
      </c>
      <c r="D27" s="50">
        <v>1</v>
      </c>
      <c r="E27" s="51"/>
      <c r="F27" s="48">
        <v>2</v>
      </c>
      <c r="G27" s="15">
        <v>1</v>
      </c>
      <c r="H27" s="47"/>
      <c r="I27" s="78">
        <f t="shared" si="2"/>
        <v>4</v>
      </c>
      <c r="J27" s="82">
        <f t="shared" si="2"/>
        <v>2</v>
      </c>
      <c r="K27" s="100">
        <f t="shared" si="2"/>
        <v>0</v>
      </c>
      <c r="L27" s="77">
        <f t="shared" si="0"/>
        <v>6</v>
      </c>
      <c r="M27" s="54" t="s">
        <v>93</v>
      </c>
      <c r="N27" s="49" t="s">
        <v>93</v>
      </c>
      <c r="O27" s="118">
        <f t="shared" si="3"/>
        <v>120</v>
      </c>
      <c r="P27" s="66">
        <f t="shared" si="4"/>
        <v>150</v>
      </c>
      <c r="Q27" s="79">
        <f t="shared" si="5"/>
        <v>30</v>
      </c>
      <c r="R27" s="80">
        <f t="shared" si="5"/>
        <v>0</v>
      </c>
      <c r="S27" s="80">
        <f t="shared" si="5"/>
        <v>30</v>
      </c>
      <c r="T27" s="80">
        <f t="shared" si="5"/>
        <v>60</v>
      </c>
      <c r="U27" s="80">
        <f t="shared" si="5"/>
        <v>30</v>
      </c>
      <c r="V27" s="81">
        <f t="shared" si="5"/>
        <v>0</v>
      </c>
      <c r="W27" s="48">
        <v>30</v>
      </c>
      <c r="X27" s="50"/>
      <c r="Y27" s="50">
        <v>30</v>
      </c>
      <c r="Z27" s="50"/>
      <c r="AA27" s="50">
        <v>15</v>
      </c>
      <c r="AB27" s="47"/>
      <c r="AC27" s="48"/>
      <c r="AD27" s="16"/>
      <c r="AE27" s="16"/>
      <c r="AF27" s="16">
        <v>60</v>
      </c>
      <c r="AG27" s="50">
        <v>15</v>
      </c>
      <c r="AH27" s="51"/>
      <c r="AI27" s="167" t="s">
        <v>91</v>
      </c>
      <c r="AJ27" s="53" t="s">
        <v>114</v>
      </c>
      <c r="AK27" s="1"/>
    </row>
    <row r="28" spans="1:37" ht="12.75">
      <c r="A28" s="77">
        <v>21</v>
      </c>
      <c r="B28" s="126" t="s">
        <v>152</v>
      </c>
      <c r="C28" s="16">
        <v>1.2</v>
      </c>
      <c r="D28" s="50"/>
      <c r="E28" s="51"/>
      <c r="F28" s="48">
        <v>1.2</v>
      </c>
      <c r="G28" s="15"/>
      <c r="H28" s="47"/>
      <c r="I28" s="78">
        <f t="shared" si="2"/>
        <v>2.4</v>
      </c>
      <c r="J28" s="82">
        <f t="shared" si="2"/>
        <v>0</v>
      </c>
      <c r="K28" s="100">
        <f t="shared" si="2"/>
        <v>0</v>
      </c>
      <c r="L28" s="77">
        <f t="shared" si="0"/>
        <v>2.4</v>
      </c>
      <c r="M28" s="54" t="s">
        <v>93</v>
      </c>
      <c r="N28" s="49" t="s">
        <v>93</v>
      </c>
      <c r="O28" s="118">
        <f t="shared" si="3"/>
        <v>60</v>
      </c>
      <c r="P28" s="66">
        <f t="shared" si="4"/>
        <v>60</v>
      </c>
      <c r="Q28" s="79">
        <f t="shared" si="5"/>
        <v>0</v>
      </c>
      <c r="R28" s="80">
        <f t="shared" si="5"/>
        <v>60</v>
      </c>
      <c r="S28" s="80">
        <f t="shared" si="5"/>
        <v>0</v>
      </c>
      <c r="T28" s="80">
        <f t="shared" si="5"/>
        <v>0</v>
      </c>
      <c r="U28" s="80">
        <f t="shared" si="5"/>
        <v>0</v>
      </c>
      <c r="V28" s="81">
        <f t="shared" si="5"/>
        <v>0</v>
      </c>
      <c r="W28" s="48"/>
      <c r="X28" s="50">
        <v>30</v>
      </c>
      <c r="Y28" s="50"/>
      <c r="Z28" s="50"/>
      <c r="AA28" s="50"/>
      <c r="AB28" s="47"/>
      <c r="AC28" s="48"/>
      <c r="AD28" s="16">
        <v>30</v>
      </c>
      <c r="AE28" s="16"/>
      <c r="AF28" s="16"/>
      <c r="AG28" s="50"/>
      <c r="AH28" s="51"/>
      <c r="AI28" s="128" t="s">
        <v>84</v>
      </c>
      <c r="AJ28" s="8" t="s">
        <v>120</v>
      </c>
      <c r="AK28" s="1"/>
    </row>
    <row r="29" spans="1:37" ht="13.5" thickBot="1">
      <c r="A29" s="77">
        <v>22</v>
      </c>
      <c r="B29" s="126" t="s">
        <v>153</v>
      </c>
      <c r="C29" s="16"/>
      <c r="D29" s="50">
        <v>0.6</v>
      </c>
      <c r="E29" s="51"/>
      <c r="F29" s="48"/>
      <c r="G29" s="15">
        <v>0.6</v>
      </c>
      <c r="H29" s="47"/>
      <c r="I29" s="78">
        <f t="shared" si="2"/>
        <v>0</v>
      </c>
      <c r="J29" s="82">
        <f t="shared" si="2"/>
        <v>1.2</v>
      </c>
      <c r="K29" s="100">
        <f t="shared" si="2"/>
        <v>0</v>
      </c>
      <c r="L29" s="77">
        <f t="shared" si="0"/>
        <v>1.2</v>
      </c>
      <c r="M29" s="54" t="s">
        <v>93</v>
      </c>
      <c r="N29" s="49" t="s">
        <v>93</v>
      </c>
      <c r="O29" s="118">
        <f t="shared" si="3"/>
        <v>30</v>
      </c>
      <c r="P29" s="66">
        <f t="shared" si="4"/>
        <v>30</v>
      </c>
      <c r="Q29" s="79">
        <f t="shared" si="5"/>
        <v>0</v>
      </c>
      <c r="R29" s="80">
        <f t="shared" si="5"/>
        <v>0</v>
      </c>
      <c r="S29" s="80">
        <f t="shared" si="5"/>
        <v>30</v>
      </c>
      <c r="T29" s="80">
        <f t="shared" si="5"/>
        <v>0</v>
      </c>
      <c r="U29" s="80">
        <f t="shared" si="5"/>
        <v>0</v>
      </c>
      <c r="V29" s="81">
        <f t="shared" si="5"/>
        <v>0</v>
      </c>
      <c r="W29" s="48"/>
      <c r="X29" s="50"/>
      <c r="Y29" s="50">
        <v>15</v>
      </c>
      <c r="Z29" s="50"/>
      <c r="AA29" s="50"/>
      <c r="AB29" s="47"/>
      <c r="AC29" s="48"/>
      <c r="AD29" s="16"/>
      <c r="AE29" s="16">
        <v>15</v>
      </c>
      <c r="AF29" s="16"/>
      <c r="AG29" s="50"/>
      <c r="AH29" s="51"/>
      <c r="AI29" s="128" t="s">
        <v>154</v>
      </c>
      <c r="AJ29" s="8" t="s">
        <v>121</v>
      </c>
      <c r="AK29" s="1"/>
    </row>
    <row r="30" spans="1:37" ht="13.5" thickBot="1">
      <c r="A30" s="77">
        <v>23</v>
      </c>
      <c r="B30" s="126" t="s">
        <v>155</v>
      </c>
      <c r="C30" s="16">
        <v>1</v>
      </c>
      <c r="D30" s="50"/>
      <c r="E30" s="47"/>
      <c r="F30" s="16"/>
      <c r="G30" s="50"/>
      <c r="H30" s="51"/>
      <c r="I30" s="78">
        <f t="shared" si="2"/>
        <v>1</v>
      </c>
      <c r="J30" s="82">
        <f t="shared" si="2"/>
        <v>0</v>
      </c>
      <c r="K30" s="100">
        <f t="shared" si="2"/>
        <v>0</v>
      </c>
      <c r="L30" s="77">
        <f t="shared" si="0"/>
        <v>1</v>
      </c>
      <c r="M30" s="54" t="s">
        <v>86</v>
      </c>
      <c r="N30" s="49"/>
      <c r="O30" s="118">
        <f t="shared" si="3"/>
        <v>20</v>
      </c>
      <c r="P30" s="66">
        <f t="shared" si="4"/>
        <v>25</v>
      </c>
      <c r="Q30" s="79">
        <f t="shared" si="5"/>
        <v>10</v>
      </c>
      <c r="R30" s="80">
        <f t="shared" si="5"/>
        <v>10</v>
      </c>
      <c r="S30" s="80">
        <f t="shared" si="5"/>
        <v>0</v>
      </c>
      <c r="T30" s="80">
        <f t="shared" si="5"/>
        <v>0</v>
      </c>
      <c r="U30" s="80">
        <f t="shared" si="5"/>
        <v>5</v>
      </c>
      <c r="V30" s="81">
        <f t="shared" si="5"/>
        <v>0</v>
      </c>
      <c r="W30" s="48">
        <v>10</v>
      </c>
      <c r="X30" s="50">
        <v>10</v>
      </c>
      <c r="Y30" s="50"/>
      <c r="Z30" s="50"/>
      <c r="AA30" s="50">
        <v>5</v>
      </c>
      <c r="AB30" s="47"/>
      <c r="AC30" s="16"/>
      <c r="AD30" s="50"/>
      <c r="AE30" s="50"/>
      <c r="AF30" s="50"/>
      <c r="AG30" s="50"/>
      <c r="AH30" s="51"/>
      <c r="AI30" s="128" t="s">
        <v>50</v>
      </c>
      <c r="AJ30" s="131" t="s">
        <v>107</v>
      </c>
      <c r="AK30" s="1"/>
    </row>
    <row r="31" spans="1:37" ht="24.75" thickBot="1">
      <c r="A31" s="77">
        <v>24</v>
      </c>
      <c r="B31" s="124" t="s">
        <v>156</v>
      </c>
      <c r="C31" s="170">
        <v>1</v>
      </c>
      <c r="D31" s="50"/>
      <c r="E31" s="51"/>
      <c r="F31" s="48"/>
      <c r="G31" s="50"/>
      <c r="H31" s="47"/>
      <c r="I31" s="78">
        <f t="shared" si="2"/>
        <v>1</v>
      </c>
      <c r="J31" s="82">
        <f t="shared" si="2"/>
        <v>0</v>
      </c>
      <c r="K31" s="100">
        <f t="shared" si="2"/>
        <v>0</v>
      </c>
      <c r="L31" s="77">
        <f t="shared" si="0"/>
        <v>1</v>
      </c>
      <c r="M31" s="54" t="s">
        <v>93</v>
      </c>
      <c r="N31" s="49"/>
      <c r="O31" s="118">
        <f t="shared" si="3"/>
        <v>20</v>
      </c>
      <c r="P31" s="66">
        <f t="shared" si="4"/>
        <v>25</v>
      </c>
      <c r="Q31" s="79">
        <f t="shared" si="5"/>
        <v>10</v>
      </c>
      <c r="R31" s="80">
        <f t="shared" si="5"/>
        <v>10</v>
      </c>
      <c r="S31" s="80">
        <f t="shared" si="5"/>
        <v>0</v>
      </c>
      <c r="T31" s="80">
        <f t="shared" si="5"/>
        <v>0</v>
      </c>
      <c r="U31" s="80">
        <f t="shared" si="5"/>
        <v>5</v>
      </c>
      <c r="V31" s="81">
        <f t="shared" si="5"/>
        <v>0</v>
      </c>
      <c r="W31" s="48">
        <v>10</v>
      </c>
      <c r="X31" s="50">
        <v>10</v>
      </c>
      <c r="Y31" s="50"/>
      <c r="Z31" s="50"/>
      <c r="AA31" s="50">
        <v>5</v>
      </c>
      <c r="AB31" s="47"/>
      <c r="AC31" s="16"/>
      <c r="AD31" s="16"/>
      <c r="AE31" s="16"/>
      <c r="AF31" s="16"/>
      <c r="AG31" s="50"/>
      <c r="AH31" s="51"/>
      <c r="AI31" s="128" t="s">
        <v>50</v>
      </c>
      <c r="AJ31" s="131" t="s">
        <v>107</v>
      </c>
      <c r="AK31" s="1"/>
    </row>
    <row r="32" spans="1:37" ht="13.5" thickBot="1">
      <c r="A32" s="77">
        <v>25</v>
      </c>
      <c r="B32" s="124" t="s">
        <v>157</v>
      </c>
      <c r="C32" s="170">
        <v>1</v>
      </c>
      <c r="D32" s="50"/>
      <c r="E32" s="51"/>
      <c r="F32" s="48"/>
      <c r="G32" s="50"/>
      <c r="H32" s="47"/>
      <c r="I32" s="78">
        <f t="shared" si="2"/>
        <v>1</v>
      </c>
      <c r="J32" s="82">
        <f t="shared" si="2"/>
        <v>0</v>
      </c>
      <c r="K32" s="100">
        <f t="shared" si="2"/>
        <v>0</v>
      </c>
      <c r="L32" s="77">
        <f t="shared" si="0"/>
        <v>1</v>
      </c>
      <c r="M32" s="54" t="s">
        <v>93</v>
      </c>
      <c r="N32" s="49"/>
      <c r="O32" s="118">
        <f t="shared" si="3"/>
        <v>20</v>
      </c>
      <c r="P32" s="66">
        <f t="shared" si="4"/>
        <v>25</v>
      </c>
      <c r="Q32" s="79">
        <f t="shared" si="5"/>
        <v>10</v>
      </c>
      <c r="R32" s="80">
        <f t="shared" si="5"/>
        <v>10</v>
      </c>
      <c r="S32" s="80">
        <f t="shared" si="5"/>
        <v>0</v>
      </c>
      <c r="T32" s="80">
        <f t="shared" si="5"/>
        <v>0</v>
      </c>
      <c r="U32" s="80">
        <f t="shared" si="5"/>
        <v>5</v>
      </c>
      <c r="V32" s="81">
        <f t="shared" si="5"/>
        <v>0</v>
      </c>
      <c r="W32" s="48">
        <v>10</v>
      </c>
      <c r="X32" s="50">
        <v>10</v>
      </c>
      <c r="Y32" s="50"/>
      <c r="Z32" s="50"/>
      <c r="AA32" s="50">
        <v>5</v>
      </c>
      <c r="AB32" s="47"/>
      <c r="AC32" s="16"/>
      <c r="AD32" s="16"/>
      <c r="AE32" s="16"/>
      <c r="AF32" s="16"/>
      <c r="AG32" s="50"/>
      <c r="AH32" s="51"/>
      <c r="AI32" s="128" t="s">
        <v>50</v>
      </c>
      <c r="AJ32" s="131" t="s">
        <v>107</v>
      </c>
      <c r="AK32" s="1"/>
    </row>
    <row r="33" spans="1:37" ht="13.5" thickBot="1">
      <c r="A33" s="238" t="s">
        <v>6</v>
      </c>
      <c r="B33" s="239"/>
      <c r="C33" s="35">
        <f aca="true" t="shared" si="6" ref="C33:L33">SUM(C8:C32)</f>
        <v>19.4</v>
      </c>
      <c r="D33" s="36">
        <f t="shared" si="6"/>
        <v>10.6</v>
      </c>
      <c r="E33" s="34">
        <f t="shared" si="6"/>
        <v>0</v>
      </c>
      <c r="F33" s="35">
        <f t="shared" si="6"/>
        <v>18.599999999999998</v>
      </c>
      <c r="G33" s="36">
        <f t="shared" si="6"/>
        <v>11.4</v>
      </c>
      <c r="H33" s="34">
        <f t="shared" si="6"/>
        <v>0</v>
      </c>
      <c r="I33" s="101">
        <f t="shared" si="6"/>
        <v>38</v>
      </c>
      <c r="J33" s="102">
        <f t="shared" si="6"/>
        <v>22</v>
      </c>
      <c r="K33" s="103">
        <f t="shared" si="6"/>
        <v>0</v>
      </c>
      <c r="L33" s="9">
        <f t="shared" si="6"/>
        <v>60</v>
      </c>
      <c r="M33" s="89">
        <f>COUNTIF(M8:M32,"EGZ")</f>
        <v>4</v>
      </c>
      <c r="N33" s="88">
        <f>COUNTIF(N8:N32,"EGZ")</f>
        <v>6</v>
      </c>
      <c r="O33" s="113">
        <f aca="true" t="shared" si="7" ref="O33:AH33">SUM(O8:O32)</f>
        <v>1340</v>
      </c>
      <c r="P33" s="9">
        <f t="shared" si="7"/>
        <v>1530</v>
      </c>
      <c r="Q33" s="88">
        <f t="shared" si="7"/>
        <v>445</v>
      </c>
      <c r="R33" s="89">
        <f t="shared" si="7"/>
        <v>240</v>
      </c>
      <c r="S33" s="89">
        <f t="shared" si="7"/>
        <v>185</v>
      </c>
      <c r="T33" s="89">
        <f t="shared" si="7"/>
        <v>470</v>
      </c>
      <c r="U33" s="89">
        <f t="shared" si="7"/>
        <v>190</v>
      </c>
      <c r="V33" s="90">
        <f t="shared" si="7"/>
        <v>0</v>
      </c>
      <c r="W33" s="90">
        <f t="shared" si="7"/>
        <v>245</v>
      </c>
      <c r="X33" s="90">
        <f t="shared" si="7"/>
        <v>140</v>
      </c>
      <c r="Y33" s="90">
        <f t="shared" si="7"/>
        <v>100</v>
      </c>
      <c r="Z33" s="90">
        <f t="shared" si="7"/>
        <v>175</v>
      </c>
      <c r="AA33" s="90">
        <f t="shared" si="7"/>
        <v>105</v>
      </c>
      <c r="AB33" s="90">
        <f t="shared" si="7"/>
        <v>0</v>
      </c>
      <c r="AC33" s="90">
        <f t="shared" si="7"/>
        <v>200</v>
      </c>
      <c r="AD33" s="90">
        <f t="shared" si="7"/>
        <v>100</v>
      </c>
      <c r="AE33" s="90">
        <f t="shared" si="7"/>
        <v>85</v>
      </c>
      <c r="AF33" s="90">
        <f t="shared" si="7"/>
        <v>295</v>
      </c>
      <c r="AG33" s="90">
        <f t="shared" si="7"/>
        <v>85</v>
      </c>
      <c r="AH33" s="90">
        <f t="shared" si="7"/>
        <v>0</v>
      </c>
      <c r="AI33" s="91"/>
      <c r="AJ33" s="92"/>
      <c r="AK33" s="7"/>
    </row>
    <row r="34" spans="1:37" ht="13.5" thickBot="1">
      <c r="A34" s="2"/>
      <c r="B34" s="9" t="s">
        <v>34</v>
      </c>
      <c r="C34" s="205">
        <f>SUM(C33:E33)</f>
        <v>30</v>
      </c>
      <c r="D34" s="210"/>
      <c r="E34" s="209"/>
      <c r="F34" s="205">
        <f>SUM(F33:H33)</f>
        <v>30</v>
      </c>
      <c r="G34" s="210"/>
      <c r="H34" s="210"/>
      <c r="I34" s="104"/>
      <c r="J34" s="193" t="s">
        <v>43</v>
      </c>
      <c r="K34" s="194"/>
      <c r="L34" s="195"/>
      <c r="M34" s="196" t="s">
        <v>44</v>
      </c>
      <c r="N34" s="197"/>
      <c r="O34" s="115"/>
      <c r="P34" s="27"/>
      <c r="Q34" s="211">
        <f>W34+AC34</f>
        <v>1340</v>
      </c>
      <c r="R34" s="212"/>
      <c r="S34" s="212"/>
      <c r="T34" s="213"/>
      <c r="U34" s="207">
        <f>AA34+AG34</f>
        <v>190</v>
      </c>
      <c r="V34" s="217"/>
      <c r="W34" s="214">
        <f>SUM(W33:Z33)</f>
        <v>660</v>
      </c>
      <c r="X34" s="215"/>
      <c r="Y34" s="215"/>
      <c r="Z34" s="216"/>
      <c r="AA34" s="205">
        <f>SUM(AA33:AB33)</f>
        <v>105</v>
      </c>
      <c r="AB34" s="206"/>
      <c r="AC34" s="214">
        <f>SUM(AC33:AF33)</f>
        <v>680</v>
      </c>
      <c r="AD34" s="215"/>
      <c r="AE34" s="215"/>
      <c r="AF34" s="216"/>
      <c r="AG34" s="205">
        <f>SUM(AG33:AH33)</f>
        <v>85</v>
      </c>
      <c r="AH34" s="206"/>
      <c r="AI34" s="28"/>
      <c r="AJ34" s="29"/>
      <c r="AK34" s="7"/>
    </row>
    <row r="35" spans="1:37" ht="13.5" thickBot="1">
      <c r="A35" s="2"/>
      <c r="B35" s="98"/>
      <c r="C35" s="98"/>
      <c r="D35" s="98"/>
      <c r="E35" s="108"/>
      <c r="F35" s="98"/>
      <c r="G35" s="98"/>
      <c r="H35" s="98"/>
      <c r="I35" s="2"/>
      <c r="J35" s="185" t="s">
        <v>41</v>
      </c>
      <c r="K35" s="186"/>
      <c r="L35" s="186"/>
      <c r="M35" s="186"/>
      <c r="N35" s="187"/>
      <c r="O35" s="114"/>
      <c r="P35" s="27"/>
      <c r="Q35" s="207">
        <f>W35+AC35</f>
        <v>1530</v>
      </c>
      <c r="R35" s="208"/>
      <c r="S35" s="208"/>
      <c r="T35" s="208"/>
      <c r="U35" s="208"/>
      <c r="V35" s="209"/>
      <c r="W35" s="205">
        <f>W34+AA34</f>
        <v>765</v>
      </c>
      <c r="X35" s="208"/>
      <c r="Y35" s="208"/>
      <c r="Z35" s="208"/>
      <c r="AA35" s="208"/>
      <c r="AB35" s="209"/>
      <c r="AC35" s="205">
        <f>AC34+AG34</f>
        <v>765</v>
      </c>
      <c r="AD35" s="210"/>
      <c r="AE35" s="210"/>
      <c r="AF35" s="210"/>
      <c r="AG35" s="210"/>
      <c r="AH35" s="206"/>
      <c r="AI35" s="28"/>
      <c r="AJ35" s="29"/>
      <c r="AK35" s="7"/>
    </row>
    <row r="36" spans="1:37" ht="13.5" thickBo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7"/>
      <c r="N36" s="27"/>
      <c r="O36" s="27"/>
      <c r="P36" s="27"/>
      <c r="Q36" s="32"/>
      <c r="R36" s="32"/>
      <c r="S36" s="32"/>
      <c r="T36" s="32"/>
      <c r="U36" s="32"/>
      <c r="V36" s="33"/>
      <c r="W36" s="30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8"/>
      <c r="AJ36" s="29"/>
      <c r="AK36" s="7"/>
    </row>
    <row r="37" spans="1:37" ht="12.75">
      <c r="A37" s="200" t="s">
        <v>26</v>
      </c>
      <c r="B37" s="201"/>
      <c r="C37" s="202" t="s">
        <v>27</v>
      </c>
      <c r="D37" s="203"/>
      <c r="E37" s="203"/>
      <c r="F37" s="203"/>
      <c r="G37" s="203"/>
      <c r="H37" s="203"/>
      <c r="I37" s="203"/>
      <c r="J37" s="203"/>
      <c r="K37" s="203"/>
      <c r="L37" s="203"/>
      <c r="M37" s="203"/>
      <c r="N37" s="203"/>
      <c r="O37" s="203"/>
      <c r="P37" s="203"/>
      <c r="Q37" s="203"/>
      <c r="R37" s="203"/>
      <c r="S37" s="203"/>
      <c r="T37" s="203"/>
      <c r="U37" s="203"/>
      <c r="V37" s="204"/>
      <c r="W37" s="44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1"/>
    </row>
    <row r="38" spans="1:37" ht="12.75">
      <c r="A38" s="198" t="s">
        <v>46</v>
      </c>
      <c r="B38" s="199"/>
      <c r="C38" s="199" t="s">
        <v>8</v>
      </c>
      <c r="D38" s="199"/>
      <c r="E38" s="199"/>
      <c r="F38" s="199"/>
      <c r="G38" s="199"/>
      <c r="H38" s="199"/>
      <c r="I38" s="199"/>
      <c r="J38" s="199"/>
      <c r="K38" s="199"/>
      <c r="L38" s="199"/>
      <c r="M38" s="199"/>
      <c r="N38" s="199"/>
      <c r="O38" s="199"/>
      <c r="P38" s="199"/>
      <c r="Q38" s="199"/>
      <c r="R38" s="94" t="s">
        <v>29</v>
      </c>
      <c r="S38" s="37"/>
      <c r="T38" s="37"/>
      <c r="U38" s="37"/>
      <c r="V38" s="38"/>
      <c r="W38" s="44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1"/>
    </row>
    <row r="39" spans="1:37" ht="12.75">
      <c r="A39" s="273" t="s">
        <v>38</v>
      </c>
      <c r="B39" s="272"/>
      <c r="C39" s="199" t="s">
        <v>9</v>
      </c>
      <c r="D39" s="199"/>
      <c r="E39" s="199"/>
      <c r="F39" s="199"/>
      <c r="G39" s="199"/>
      <c r="H39" s="199"/>
      <c r="I39" s="199"/>
      <c r="J39" s="199"/>
      <c r="K39" s="199"/>
      <c r="L39" s="199"/>
      <c r="M39" s="199"/>
      <c r="N39" s="199"/>
      <c r="O39" s="199"/>
      <c r="P39" s="199"/>
      <c r="Q39" s="199"/>
      <c r="R39" s="39" t="s">
        <v>16</v>
      </c>
      <c r="S39" s="37"/>
      <c r="T39" s="37"/>
      <c r="U39" s="38"/>
      <c r="V39" s="97"/>
      <c r="W39" s="44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1"/>
    </row>
    <row r="40" spans="1:37" ht="13.5" thickBot="1">
      <c r="A40" s="273"/>
      <c r="B40" s="272"/>
      <c r="C40" s="272" t="s">
        <v>12</v>
      </c>
      <c r="D40" s="272"/>
      <c r="E40" s="272"/>
      <c r="F40" s="272"/>
      <c r="G40" s="272"/>
      <c r="H40" s="272"/>
      <c r="I40" s="272"/>
      <c r="J40" s="272"/>
      <c r="K40" s="272"/>
      <c r="L40" s="272"/>
      <c r="M40" s="272"/>
      <c r="N40" s="272"/>
      <c r="O40" s="272"/>
      <c r="P40" s="272"/>
      <c r="Q40" s="272"/>
      <c r="R40" s="95" t="s">
        <v>45</v>
      </c>
      <c r="S40" s="40"/>
      <c r="T40" s="40"/>
      <c r="U40" s="41"/>
      <c r="V40" s="96"/>
      <c r="W40" s="44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1"/>
    </row>
    <row r="41" spans="1:37" ht="13.5" thickBot="1">
      <c r="A41" s="188"/>
      <c r="B41" s="189"/>
      <c r="C41" s="190" t="s">
        <v>42</v>
      </c>
      <c r="D41" s="191"/>
      <c r="E41" s="191"/>
      <c r="F41" s="191"/>
      <c r="G41" s="191"/>
      <c r="H41" s="191"/>
      <c r="I41" s="191"/>
      <c r="J41" s="191"/>
      <c r="K41" s="191"/>
      <c r="L41" s="191"/>
      <c r="M41" s="191"/>
      <c r="N41" s="191"/>
      <c r="O41" s="191"/>
      <c r="P41" s="191"/>
      <c r="Q41" s="192"/>
      <c r="R41" s="112"/>
      <c r="S41" s="110"/>
      <c r="T41" s="110"/>
      <c r="U41" s="110"/>
      <c r="V41" s="109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1"/>
    </row>
    <row r="42" spans="1:37" ht="12.75">
      <c r="A42" s="270" t="s">
        <v>22</v>
      </c>
      <c r="B42" s="271"/>
      <c r="C42" s="274" t="s">
        <v>20</v>
      </c>
      <c r="D42" s="275"/>
      <c r="E42" s="275"/>
      <c r="F42" s="275"/>
      <c r="G42" s="275"/>
      <c r="H42" s="275"/>
      <c r="I42" s="275"/>
      <c r="J42" s="275"/>
      <c r="K42" s="275"/>
      <c r="L42" s="275"/>
      <c r="M42" s="276"/>
      <c r="N42" s="274" t="s">
        <v>21</v>
      </c>
      <c r="O42" s="275"/>
      <c r="P42" s="277"/>
      <c r="Q42" s="204"/>
      <c r="R42" s="111"/>
      <c r="S42" s="1"/>
      <c r="T42" s="1"/>
      <c r="U42" s="1"/>
      <c r="V42" s="3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</row>
    <row r="43" spans="1:37" ht="12.75">
      <c r="A43" s="245" t="s">
        <v>17</v>
      </c>
      <c r="B43" s="246"/>
      <c r="C43" s="247">
        <v>15</v>
      </c>
      <c r="D43" s="248"/>
      <c r="E43" s="248"/>
      <c r="F43" s="248"/>
      <c r="G43" s="248"/>
      <c r="H43" s="248"/>
      <c r="I43" s="248"/>
      <c r="J43" s="248"/>
      <c r="K43" s="248"/>
      <c r="L43" s="248"/>
      <c r="M43" s="249"/>
      <c r="N43" s="247">
        <v>15</v>
      </c>
      <c r="O43" s="248"/>
      <c r="P43" s="248"/>
      <c r="Q43" s="253"/>
      <c r="R43" s="4"/>
      <c r="S43" s="1"/>
      <c r="T43" s="1"/>
      <c r="U43" s="1"/>
      <c r="V43" s="5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</row>
    <row r="44" spans="1:37" ht="12.75">
      <c r="A44" s="245" t="s">
        <v>18</v>
      </c>
      <c r="B44" s="246"/>
      <c r="C44" s="247">
        <v>15</v>
      </c>
      <c r="D44" s="248"/>
      <c r="E44" s="248"/>
      <c r="F44" s="248"/>
      <c r="G44" s="248"/>
      <c r="H44" s="248"/>
      <c r="I44" s="248"/>
      <c r="J44" s="248"/>
      <c r="K44" s="248"/>
      <c r="L44" s="248"/>
      <c r="M44" s="249"/>
      <c r="N44" s="247">
        <v>15</v>
      </c>
      <c r="O44" s="248"/>
      <c r="P44" s="248"/>
      <c r="Q44" s="253"/>
      <c r="R44" s="4"/>
      <c r="S44" s="1"/>
      <c r="T44" s="1"/>
      <c r="U44" s="1"/>
      <c r="V44" s="5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</row>
    <row r="45" spans="1:37" ht="13.5" thickBot="1">
      <c r="A45" s="243" t="s">
        <v>19</v>
      </c>
      <c r="B45" s="244"/>
      <c r="C45" s="250">
        <v>0</v>
      </c>
      <c r="D45" s="251"/>
      <c r="E45" s="251"/>
      <c r="F45" s="251"/>
      <c r="G45" s="251"/>
      <c r="H45" s="251"/>
      <c r="I45" s="251"/>
      <c r="J45" s="251"/>
      <c r="K45" s="251"/>
      <c r="L45" s="251"/>
      <c r="M45" s="254"/>
      <c r="N45" s="250">
        <v>0</v>
      </c>
      <c r="O45" s="251"/>
      <c r="P45" s="251"/>
      <c r="Q45" s="252"/>
      <c r="R45" s="4"/>
      <c r="S45" s="1"/>
      <c r="T45" s="1"/>
      <c r="U45" s="1"/>
      <c r="V45" s="5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</row>
    <row r="46" spans="1:37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6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</row>
  </sheetData>
  <sheetProtection/>
  <mergeCells count="62">
    <mergeCell ref="A45:B45"/>
    <mergeCell ref="C45:M45"/>
    <mergeCell ref="N45:Q45"/>
    <mergeCell ref="A43:B43"/>
    <mergeCell ref="C43:M43"/>
    <mergeCell ref="N43:Q43"/>
    <mergeCell ref="A44:B44"/>
    <mergeCell ref="C44:M44"/>
    <mergeCell ref="N44:Q44"/>
    <mergeCell ref="A40:B40"/>
    <mergeCell ref="C40:Q40"/>
    <mergeCell ref="A41:B41"/>
    <mergeCell ref="C41:Q41"/>
    <mergeCell ref="A42:B42"/>
    <mergeCell ref="C42:M42"/>
    <mergeCell ref="N42:Q42"/>
    <mergeCell ref="A37:B37"/>
    <mergeCell ref="C37:V37"/>
    <mergeCell ref="A38:B38"/>
    <mergeCell ref="C38:Q38"/>
    <mergeCell ref="A39:B39"/>
    <mergeCell ref="C39:Q39"/>
    <mergeCell ref="W34:Z34"/>
    <mergeCell ref="AA34:AB34"/>
    <mergeCell ref="AC34:AF34"/>
    <mergeCell ref="AG34:AH34"/>
    <mergeCell ref="J35:N35"/>
    <mergeCell ref="Q35:V35"/>
    <mergeCell ref="W35:AB35"/>
    <mergeCell ref="AC35:AH35"/>
    <mergeCell ref="C34:E34"/>
    <mergeCell ref="F34:H34"/>
    <mergeCell ref="J34:L34"/>
    <mergeCell ref="M34:N34"/>
    <mergeCell ref="Q34:T34"/>
    <mergeCell ref="U34:V34"/>
    <mergeCell ref="K6:K7"/>
    <mergeCell ref="L6:L7"/>
    <mergeCell ref="M6:N6"/>
    <mergeCell ref="W6:AB6"/>
    <mergeCell ref="AC6:AH6"/>
    <mergeCell ref="A33:B33"/>
    <mergeCell ref="W4:AB5"/>
    <mergeCell ref="AC4:AH5"/>
    <mergeCell ref="AI4:AI7"/>
    <mergeCell ref="AJ4:AJ7"/>
    <mergeCell ref="C5:H5"/>
    <mergeCell ref="I5:L5"/>
    <mergeCell ref="C6:E6"/>
    <mergeCell ref="F6:H6"/>
    <mergeCell ref="I6:I7"/>
    <mergeCell ref="J6:J7"/>
    <mergeCell ref="A1:B1"/>
    <mergeCell ref="A2:AH2"/>
    <mergeCell ref="A3:AH3"/>
    <mergeCell ref="A4:A7"/>
    <mergeCell ref="B4:B7"/>
    <mergeCell ref="C4:L4"/>
    <mergeCell ref="M4:N5"/>
    <mergeCell ref="O4:O7"/>
    <mergeCell ref="P4:P7"/>
    <mergeCell ref="Q4:V6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J49"/>
  <sheetViews>
    <sheetView workbookViewId="0" topLeftCell="A1">
      <selection activeCell="A3" sqref="A3:AH3"/>
      <selection activeCell="B30" sqref="B30"/>
    </sheetView>
  </sheetViews>
  <sheetFormatPr defaultColWidth="11.00390625" defaultRowHeight="12.75"/>
  <cols>
    <col min="1" max="1" width="4.625" style="0" customWidth="1"/>
    <col min="2" max="2" width="33.00390625" style="0" customWidth="1"/>
    <col min="3" max="3" width="6.00390625" style="0" customWidth="1"/>
    <col min="4" max="4" width="6.25390625" style="0" customWidth="1"/>
    <col min="5" max="5" width="5.125" style="0" customWidth="1"/>
    <col min="6" max="6" width="5.75390625" style="0" customWidth="1"/>
    <col min="7" max="7" width="5.625" style="0" customWidth="1"/>
    <col min="8" max="8" width="4.625" style="0" customWidth="1"/>
    <col min="9" max="9" width="6.00390625" style="0" customWidth="1"/>
    <col min="10" max="10" width="4.375" style="0" customWidth="1"/>
    <col min="11" max="11" width="4.75390625" style="0" customWidth="1"/>
    <col min="12" max="12" width="5.125" style="0" customWidth="1"/>
    <col min="13" max="13" width="5.25390625" style="0" customWidth="1"/>
    <col min="14" max="14" width="6.25390625" style="0" customWidth="1"/>
    <col min="15" max="15" width="7.625" style="0" customWidth="1"/>
    <col min="16" max="16" width="7.375" style="0" customWidth="1"/>
    <col min="17" max="17" width="6.00390625" style="0" customWidth="1"/>
    <col min="18" max="18" width="5.25390625" style="0" customWidth="1"/>
    <col min="19" max="19" width="5.75390625" style="0" customWidth="1"/>
    <col min="20" max="20" width="5.25390625" style="0" customWidth="1"/>
    <col min="21" max="21" width="5.375" style="0" customWidth="1"/>
    <col min="22" max="22" width="4.125" style="0" customWidth="1"/>
    <col min="23" max="23" width="5.625" style="0" customWidth="1"/>
    <col min="24" max="24" width="4.75390625" style="0" customWidth="1"/>
    <col min="25" max="25" width="5.875" style="0" customWidth="1"/>
    <col min="26" max="26" width="5.625" style="0" customWidth="1"/>
    <col min="27" max="28" width="5.00390625" style="0" customWidth="1"/>
    <col min="29" max="29" width="4.875" style="0" customWidth="1"/>
    <col min="30" max="30" width="5.00390625" style="0" customWidth="1"/>
    <col min="31" max="31" width="4.125" style="0" customWidth="1"/>
    <col min="32" max="32" width="5.75390625" style="0" customWidth="1"/>
    <col min="33" max="33" width="5.875" style="0" customWidth="1"/>
    <col min="34" max="34" width="5.375" style="0" customWidth="1"/>
    <col min="35" max="35" width="25.00390625" style="0" customWidth="1"/>
    <col min="36" max="36" width="28.625" style="0" customWidth="1"/>
  </cols>
  <sheetData>
    <row r="1" spans="1:2" s="1" customFormat="1" ht="12">
      <c r="A1" s="278" t="s">
        <v>39</v>
      </c>
      <c r="B1" s="278"/>
    </row>
    <row r="2" spans="1:36" s="1" customFormat="1" ht="36.75" customHeight="1" thickBot="1">
      <c r="A2" s="279" t="s">
        <v>33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79"/>
      <c r="O2" s="279"/>
      <c r="P2" s="279"/>
      <c r="Q2" s="279"/>
      <c r="R2" s="279"/>
      <c r="S2" s="279"/>
      <c r="T2" s="279"/>
      <c r="U2" s="279"/>
      <c r="V2" s="279"/>
      <c r="W2" s="279"/>
      <c r="X2" s="279"/>
      <c r="Y2" s="279"/>
      <c r="Z2" s="279"/>
      <c r="AA2" s="279"/>
      <c r="AB2" s="279"/>
      <c r="AC2" s="279"/>
      <c r="AD2" s="279"/>
      <c r="AE2" s="279"/>
      <c r="AF2" s="279"/>
      <c r="AG2" s="279"/>
      <c r="AH2" s="279"/>
      <c r="AI2" s="62"/>
      <c r="AJ2" s="62"/>
    </row>
    <row r="3" spans="1:36" s="1" customFormat="1" ht="43.5" customHeight="1" thickBot="1">
      <c r="A3" s="255" t="s">
        <v>243</v>
      </c>
      <c r="B3" s="256"/>
      <c r="C3" s="256"/>
      <c r="D3" s="256"/>
      <c r="E3" s="256"/>
      <c r="F3" s="256"/>
      <c r="G3" s="256"/>
      <c r="H3" s="256"/>
      <c r="I3" s="256"/>
      <c r="J3" s="256"/>
      <c r="K3" s="256"/>
      <c r="L3" s="256"/>
      <c r="M3" s="256"/>
      <c r="N3" s="256"/>
      <c r="O3" s="256"/>
      <c r="P3" s="256"/>
      <c r="Q3" s="256"/>
      <c r="R3" s="256"/>
      <c r="S3" s="256"/>
      <c r="T3" s="256"/>
      <c r="U3" s="256"/>
      <c r="V3" s="256"/>
      <c r="W3" s="256"/>
      <c r="X3" s="256"/>
      <c r="Y3" s="256"/>
      <c r="Z3" s="256"/>
      <c r="AA3" s="256"/>
      <c r="AB3" s="256"/>
      <c r="AC3" s="256"/>
      <c r="AD3" s="256"/>
      <c r="AE3" s="256"/>
      <c r="AF3" s="256"/>
      <c r="AG3" s="256"/>
      <c r="AH3" s="256"/>
      <c r="AI3" s="63"/>
      <c r="AJ3" s="64"/>
    </row>
    <row r="4" spans="1:36" s="1" customFormat="1" ht="14.25" customHeight="1" thickBot="1">
      <c r="A4" s="240" t="s">
        <v>23</v>
      </c>
      <c r="B4" s="267" t="s">
        <v>24</v>
      </c>
      <c r="C4" s="227" t="s">
        <v>7</v>
      </c>
      <c r="D4" s="228"/>
      <c r="E4" s="228"/>
      <c r="F4" s="228"/>
      <c r="G4" s="228"/>
      <c r="H4" s="228"/>
      <c r="I4" s="228"/>
      <c r="J4" s="228"/>
      <c r="K4" s="228"/>
      <c r="L4" s="280"/>
      <c r="M4" s="260" t="s">
        <v>10</v>
      </c>
      <c r="N4" s="261"/>
      <c r="O4" s="235" t="s">
        <v>48</v>
      </c>
      <c r="P4" s="264" t="s">
        <v>47</v>
      </c>
      <c r="Q4" s="227" t="s">
        <v>1</v>
      </c>
      <c r="R4" s="228"/>
      <c r="S4" s="228"/>
      <c r="T4" s="228"/>
      <c r="U4" s="228"/>
      <c r="V4" s="229"/>
      <c r="W4" s="227" t="s">
        <v>0</v>
      </c>
      <c r="X4" s="228"/>
      <c r="Y4" s="228"/>
      <c r="Z4" s="228"/>
      <c r="AA4" s="228"/>
      <c r="AB4" s="229"/>
      <c r="AC4" s="227" t="s">
        <v>32</v>
      </c>
      <c r="AD4" s="228"/>
      <c r="AE4" s="228"/>
      <c r="AF4" s="228"/>
      <c r="AG4" s="228"/>
      <c r="AH4" s="229"/>
      <c r="AI4" s="222" t="s">
        <v>31</v>
      </c>
      <c r="AJ4" s="218" t="s">
        <v>25</v>
      </c>
    </row>
    <row r="5" spans="1:36" s="1" customFormat="1" ht="12.75" customHeight="1" thickBot="1">
      <c r="A5" s="241"/>
      <c r="B5" s="268"/>
      <c r="C5" s="205" t="s">
        <v>36</v>
      </c>
      <c r="D5" s="210"/>
      <c r="E5" s="210"/>
      <c r="F5" s="210"/>
      <c r="G5" s="210"/>
      <c r="H5" s="206"/>
      <c r="I5" s="205" t="s">
        <v>35</v>
      </c>
      <c r="J5" s="210"/>
      <c r="K5" s="210"/>
      <c r="L5" s="209"/>
      <c r="M5" s="262"/>
      <c r="N5" s="263"/>
      <c r="O5" s="236"/>
      <c r="P5" s="265"/>
      <c r="Q5" s="257"/>
      <c r="R5" s="258"/>
      <c r="S5" s="258"/>
      <c r="T5" s="258"/>
      <c r="U5" s="258"/>
      <c r="V5" s="259"/>
      <c r="W5" s="230"/>
      <c r="X5" s="231"/>
      <c r="Y5" s="231"/>
      <c r="Z5" s="231"/>
      <c r="AA5" s="231"/>
      <c r="AB5" s="232"/>
      <c r="AC5" s="230"/>
      <c r="AD5" s="231"/>
      <c r="AE5" s="231"/>
      <c r="AF5" s="231"/>
      <c r="AG5" s="231"/>
      <c r="AH5" s="232"/>
      <c r="AI5" s="223"/>
      <c r="AJ5" s="219"/>
    </row>
    <row r="6" spans="1:36" s="1" customFormat="1" ht="12.75" customHeight="1" thickBot="1">
      <c r="A6" s="241"/>
      <c r="B6" s="268"/>
      <c r="C6" s="205" t="s">
        <v>4</v>
      </c>
      <c r="D6" s="210"/>
      <c r="E6" s="209"/>
      <c r="F6" s="205" t="s">
        <v>5</v>
      </c>
      <c r="G6" s="210"/>
      <c r="H6" s="206"/>
      <c r="I6" s="233" t="s">
        <v>37</v>
      </c>
      <c r="J6" s="233" t="s">
        <v>14</v>
      </c>
      <c r="K6" s="233" t="s">
        <v>15</v>
      </c>
      <c r="L6" s="233" t="s">
        <v>40</v>
      </c>
      <c r="M6" s="225" t="s">
        <v>13</v>
      </c>
      <c r="N6" s="224"/>
      <c r="O6" s="236"/>
      <c r="P6" s="265"/>
      <c r="Q6" s="230"/>
      <c r="R6" s="231"/>
      <c r="S6" s="231"/>
      <c r="T6" s="231"/>
      <c r="U6" s="231"/>
      <c r="V6" s="232"/>
      <c r="W6" s="225" t="s">
        <v>30</v>
      </c>
      <c r="X6" s="224"/>
      <c r="Y6" s="224"/>
      <c r="Z6" s="224"/>
      <c r="AA6" s="224"/>
      <c r="AB6" s="226"/>
      <c r="AC6" s="225" t="s">
        <v>30</v>
      </c>
      <c r="AD6" s="224"/>
      <c r="AE6" s="224"/>
      <c r="AF6" s="224"/>
      <c r="AG6" s="224"/>
      <c r="AH6" s="226"/>
      <c r="AI6" s="224"/>
      <c r="AJ6" s="220"/>
    </row>
    <row r="7" spans="1:36" s="1" customFormat="1" ht="12.75" thickBot="1">
      <c r="A7" s="242"/>
      <c r="B7" s="296"/>
      <c r="C7" s="35" t="s">
        <v>37</v>
      </c>
      <c r="D7" s="34" t="s">
        <v>14</v>
      </c>
      <c r="E7" s="34" t="s">
        <v>15</v>
      </c>
      <c r="F7" s="67" t="s">
        <v>37</v>
      </c>
      <c r="G7" s="36" t="s">
        <v>14</v>
      </c>
      <c r="H7" s="34" t="s">
        <v>15</v>
      </c>
      <c r="I7" s="234"/>
      <c r="J7" s="234"/>
      <c r="K7" s="234"/>
      <c r="L7" s="281"/>
      <c r="M7" s="35" t="s">
        <v>4</v>
      </c>
      <c r="N7" s="68" t="s">
        <v>5</v>
      </c>
      <c r="O7" s="237"/>
      <c r="P7" s="266"/>
      <c r="Q7" s="67" t="s">
        <v>2</v>
      </c>
      <c r="R7" s="69" t="s">
        <v>3</v>
      </c>
      <c r="S7" s="69" t="s">
        <v>11</v>
      </c>
      <c r="T7" s="69" t="s">
        <v>14</v>
      </c>
      <c r="U7" s="69" t="s">
        <v>28</v>
      </c>
      <c r="V7" s="70" t="s">
        <v>15</v>
      </c>
      <c r="W7" s="35" t="s">
        <v>2</v>
      </c>
      <c r="X7" s="36" t="s">
        <v>3</v>
      </c>
      <c r="Y7" s="36" t="s">
        <v>11</v>
      </c>
      <c r="Z7" s="36" t="s">
        <v>14</v>
      </c>
      <c r="AA7" s="36" t="s">
        <v>28</v>
      </c>
      <c r="AB7" s="34" t="s">
        <v>15</v>
      </c>
      <c r="AC7" s="35" t="s">
        <v>2</v>
      </c>
      <c r="AD7" s="36" t="s">
        <v>3</v>
      </c>
      <c r="AE7" s="36" t="s">
        <v>11</v>
      </c>
      <c r="AF7" s="36" t="s">
        <v>14</v>
      </c>
      <c r="AG7" s="36" t="s">
        <v>28</v>
      </c>
      <c r="AH7" s="34" t="s">
        <v>15</v>
      </c>
      <c r="AI7" s="224"/>
      <c r="AJ7" s="221"/>
    </row>
    <row r="8" spans="1:36" s="1" customFormat="1" ht="12">
      <c r="A8" s="146">
        <v>1</v>
      </c>
      <c r="B8" s="124" t="s">
        <v>124</v>
      </c>
      <c r="C8" s="166"/>
      <c r="D8" s="12"/>
      <c r="E8" s="14"/>
      <c r="F8" s="11">
        <v>1</v>
      </c>
      <c r="G8" s="22">
        <v>1</v>
      </c>
      <c r="H8" s="13"/>
      <c r="I8" s="71">
        <f>C8+F8</f>
        <v>1</v>
      </c>
      <c r="J8" s="76">
        <f>D8+G8</f>
        <v>1</v>
      </c>
      <c r="K8" s="72">
        <f>E8+H8</f>
        <v>0</v>
      </c>
      <c r="L8" s="10">
        <f aca="true" t="shared" si="0" ref="L8:L32">SUM(I8:K8)</f>
        <v>2</v>
      </c>
      <c r="M8" s="46"/>
      <c r="N8" s="46" t="s">
        <v>86</v>
      </c>
      <c r="O8" s="117">
        <f>SUM(Q8:T8)</f>
        <v>40</v>
      </c>
      <c r="P8" s="65">
        <f>SUM(Q8:V8)</f>
        <v>50</v>
      </c>
      <c r="Q8" s="73">
        <f aca="true" t="shared" si="1" ref="Q8:V23">W8+AC8</f>
        <v>20</v>
      </c>
      <c r="R8" s="74">
        <f t="shared" si="1"/>
        <v>20</v>
      </c>
      <c r="S8" s="74">
        <f t="shared" si="1"/>
        <v>0</v>
      </c>
      <c r="T8" s="74">
        <f t="shared" si="1"/>
        <v>0</v>
      </c>
      <c r="U8" s="74">
        <f t="shared" si="1"/>
        <v>10</v>
      </c>
      <c r="V8" s="75">
        <f t="shared" si="1"/>
        <v>0</v>
      </c>
      <c r="W8" s="11"/>
      <c r="X8" s="12"/>
      <c r="Y8" s="12"/>
      <c r="Z8" s="12"/>
      <c r="AA8" s="12"/>
      <c r="AB8" s="13"/>
      <c r="AC8" s="11">
        <v>20</v>
      </c>
      <c r="AD8" s="14">
        <v>20</v>
      </c>
      <c r="AE8" s="14"/>
      <c r="AF8" s="14"/>
      <c r="AG8" s="12">
        <v>10</v>
      </c>
      <c r="AH8" s="14"/>
      <c r="AI8" s="133" t="s">
        <v>125</v>
      </c>
      <c r="AJ8" s="131" t="s">
        <v>214</v>
      </c>
    </row>
    <row r="9" spans="1:36" s="1" customFormat="1" ht="12">
      <c r="A9" s="123">
        <v>2</v>
      </c>
      <c r="B9" s="124" t="s">
        <v>126</v>
      </c>
      <c r="C9" s="16">
        <v>1</v>
      </c>
      <c r="D9" s="50">
        <v>1</v>
      </c>
      <c r="E9" s="51"/>
      <c r="F9" s="48"/>
      <c r="G9" s="15"/>
      <c r="H9" s="47"/>
      <c r="I9" s="78">
        <f aca="true" t="shared" si="2" ref="I9:K32">C9+F9</f>
        <v>1</v>
      </c>
      <c r="J9" s="82">
        <f t="shared" si="2"/>
        <v>1</v>
      </c>
      <c r="K9" s="100">
        <f>E9+H9</f>
        <v>0</v>
      </c>
      <c r="L9" s="77">
        <f t="shared" si="0"/>
        <v>2</v>
      </c>
      <c r="M9" s="54" t="s">
        <v>86</v>
      </c>
      <c r="N9" s="49"/>
      <c r="O9" s="118">
        <f aca="true" t="shared" si="3" ref="O9:O32">SUM(Q9:T9)</f>
        <v>30</v>
      </c>
      <c r="P9" s="66">
        <f aca="true" t="shared" si="4" ref="P9:P32">SUM(Q9:V9)</f>
        <v>50</v>
      </c>
      <c r="Q9" s="79">
        <f t="shared" si="1"/>
        <v>15</v>
      </c>
      <c r="R9" s="80">
        <f t="shared" si="1"/>
        <v>0</v>
      </c>
      <c r="S9" s="80">
        <f t="shared" si="1"/>
        <v>15</v>
      </c>
      <c r="T9" s="80">
        <f t="shared" si="1"/>
        <v>0</v>
      </c>
      <c r="U9" s="80">
        <f t="shared" si="1"/>
        <v>20</v>
      </c>
      <c r="V9" s="81">
        <f t="shared" si="1"/>
        <v>0</v>
      </c>
      <c r="W9" s="48">
        <v>15</v>
      </c>
      <c r="X9" s="50"/>
      <c r="Y9" s="50">
        <v>15</v>
      </c>
      <c r="Z9" s="50"/>
      <c r="AA9" s="50">
        <v>20</v>
      </c>
      <c r="AB9" s="47"/>
      <c r="AC9" s="48"/>
      <c r="AD9" s="50"/>
      <c r="AE9" s="51"/>
      <c r="AF9" s="51"/>
      <c r="AG9" s="50"/>
      <c r="AH9" s="51"/>
      <c r="AI9" s="134" t="s">
        <v>85</v>
      </c>
      <c r="AJ9" s="31" t="s">
        <v>122</v>
      </c>
    </row>
    <row r="10" spans="1:36" s="1" customFormat="1" ht="12">
      <c r="A10" s="123">
        <v>3</v>
      </c>
      <c r="B10" s="126" t="s">
        <v>127</v>
      </c>
      <c r="C10" s="16">
        <v>2</v>
      </c>
      <c r="D10" s="50">
        <v>3</v>
      </c>
      <c r="E10" s="51"/>
      <c r="F10" s="48">
        <v>2</v>
      </c>
      <c r="G10" s="15">
        <v>3</v>
      </c>
      <c r="H10" s="47"/>
      <c r="I10" s="78">
        <f t="shared" si="2"/>
        <v>4</v>
      </c>
      <c r="J10" s="82">
        <f t="shared" si="2"/>
        <v>6</v>
      </c>
      <c r="K10" s="100">
        <f t="shared" si="2"/>
        <v>0</v>
      </c>
      <c r="L10" s="77">
        <f t="shared" si="0"/>
        <v>10</v>
      </c>
      <c r="M10" s="56" t="s">
        <v>93</v>
      </c>
      <c r="N10" s="116" t="s">
        <v>93</v>
      </c>
      <c r="O10" s="118">
        <f t="shared" si="3"/>
        <v>200</v>
      </c>
      <c r="P10" s="66">
        <f t="shared" si="4"/>
        <v>250</v>
      </c>
      <c r="Q10" s="79">
        <f t="shared" si="1"/>
        <v>60</v>
      </c>
      <c r="R10" s="80">
        <f t="shared" si="1"/>
        <v>20</v>
      </c>
      <c r="S10" s="80">
        <f t="shared" si="1"/>
        <v>60</v>
      </c>
      <c r="T10" s="80">
        <f t="shared" si="1"/>
        <v>60</v>
      </c>
      <c r="U10" s="80">
        <f t="shared" si="1"/>
        <v>50</v>
      </c>
      <c r="V10" s="81">
        <f t="shared" si="1"/>
        <v>0</v>
      </c>
      <c r="W10" s="48">
        <v>30</v>
      </c>
      <c r="X10" s="50">
        <v>20</v>
      </c>
      <c r="Y10" s="50">
        <v>20</v>
      </c>
      <c r="Z10" s="50">
        <v>30</v>
      </c>
      <c r="AA10" s="50">
        <v>25</v>
      </c>
      <c r="AB10" s="47"/>
      <c r="AC10" s="48">
        <v>30</v>
      </c>
      <c r="AD10" s="51"/>
      <c r="AE10" s="51">
        <v>40</v>
      </c>
      <c r="AF10" s="51">
        <v>30</v>
      </c>
      <c r="AG10" s="50">
        <v>25</v>
      </c>
      <c r="AH10" s="51"/>
      <c r="AI10" s="167" t="s">
        <v>51</v>
      </c>
      <c r="AJ10" s="31" t="s">
        <v>115</v>
      </c>
    </row>
    <row r="11" spans="1:36" s="1" customFormat="1" ht="12.75" thickBot="1">
      <c r="A11" s="123">
        <v>4</v>
      </c>
      <c r="B11" s="126" t="s">
        <v>128</v>
      </c>
      <c r="C11" s="16">
        <v>1</v>
      </c>
      <c r="D11" s="50">
        <v>1</v>
      </c>
      <c r="E11" s="51"/>
      <c r="F11" s="48"/>
      <c r="G11" s="15"/>
      <c r="H11" s="47"/>
      <c r="I11" s="78">
        <f t="shared" si="2"/>
        <v>1</v>
      </c>
      <c r="J11" s="82">
        <f t="shared" si="2"/>
        <v>1</v>
      </c>
      <c r="K11" s="100">
        <f t="shared" si="2"/>
        <v>0</v>
      </c>
      <c r="L11" s="77">
        <f t="shared" si="0"/>
        <v>2</v>
      </c>
      <c r="M11" s="56" t="s">
        <v>93</v>
      </c>
      <c r="N11" s="49"/>
      <c r="O11" s="118">
        <f t="shared" si="3"/>
        <v>40</v>
      </c>
      <c r="P11" s="66">
        <f t="shared" si="4"/>
        <v>50</v>
      </c>
      <c r="Q11" s="79">
        <f t="shared" si="1"/>
        <v>10</v>
      </c>
      <c r="R11" s="80">
        <f t="shared" si="1"/>
        <v>0</v>
      </c>
      <c r="S11" s="80">
        <f t="shared" si="1"/>
        <v>10</v>
      </c>
      <c r="T11" s="80">
        <f t="shared" si="1"/>
        <v>20</v>
      </c>
      <c r="U11" s="80">
        <f t="shared" si="1"/>
        <v>10</v>
      </c>
      <c r="V11" s="81">
        <f t="shared" si="1"/>
        <v>0</v>
      </c>
      <c r="W11" s="48">
        <v>10</v>
      </c>
      <c r="X11" s="50"/>
      <c r="Y11" s="50">
        <v>10</v>
      </c>
      <c r="Z11" s="50">
        <v>20</v>
      </c>
      <c r="AA11" s="50">
        <v>10</v>
      </c>
      <c r="AB11" s="47"/>
      <c r="AC11" s="48"/>
      <c r="AD11" s="50"/>
      <c r="AE11" s="51"/>
      <c r="AF11" s="51"/>
      <c r="AG11" s="50"/>
      <c r="AH11" s="51"/>
      <c r="AI11" s="167" t="s">
        <v>70</v>
      </c>
      <c r="AJ11" s="42" t="s">
        <v>111</v>
      </c>
    </row>
    <row r="12" spans="1:36" s="1" customFormat="1" ht="12">
      <c r="A12" s="123">
        <v>5</v>
      </c>
      <c r="B12" s="126" t="s">
        <v>129</v>
      </c>
      <c r="C12" s="16">
        <v>1</v>
      </c>
      <c r="D12" s="50">
        <v>1</v>
      </c>
      <c r="E12" s="51"/>
      <c r="F12" s="48"/>
      <c r="G12" s="15"/>
      <c r="H12" s="47"/>
      <c r="I12" s="78">
        <f t="shared" si="2"/>
        <v>1</v>
      </c>
      <c r="J12" s="82">
        <f t="shared" si="2"/>
        <v>1</v>
      </c>
      <c r="K12" s="100">
        <f t="shared" si="2"/>
        <v>0</v>
      </c>
      <c r="L12" s="77">
        <f t="shared" si="0"/>
        <v>2</v>
      </c>
      <c r="M12" s="56" t="s">
        <v>86</v>
      </c>
      <c r="N12" s="49"/>
      <c r="O12" s="118">
        <f t="shared" si="3"/>
        <v>45</v>
      </c>
      <c r="P12" s="66">
        <f t="shared" si="4"/>
        <v>50</v>
      </c>
      <c r="Q12" s="79">
        <f t="shared" si="1"/>
        <v>20</v>
      </c>
      <c r="R12" s="80">
        <f t="shared" si="1"/>
        <v>15</v>
      </c>
      <c r="S12" s="80">
        <f t="shared" si="1"/>
        <v>10</v>
      </c>
      <c r="T12" s="80">
        <f t="shared" si="1"/>
        <v>0</v>
      </c>
      <c r="U12" s="80">
        <f t="shared" si="1"/>
        <v>5</v>
      </c>
      <c r="V12" s="81">
        <f t="shared" si="1"/>
        <v>0</v>
      </c>
      <c r="W12" s="48">
        <v>20</v>
      </c>
      <c r="X12" s="50">
        <v>15</v>
      </c>
      <c r="Y12" s="50">
        <v>10</v>
      </c>
      <c r="Z12" s="50"/>
      <c r="AA12" s="50">
        <v>5</v>
      </c>
      <c r="AB12" s="47"/>
      <c r="AC12" s="48"/>
      <c r="AD12" s="50"/>
      <c r="AE12" s="51"/>
      <c r="AF12" s="51"/>
      <c r="AG12" s="50"/>
      <c r="AH12" s="51"/>
      <c r="AI12" s="167" t="s">
        <v>130</v>
      </c>
      <c r="AJ12" s="31" t="s">
        <v>218</v>
      </c>
    </row>
    <row r="13" spans="1:36" s="1" customFormat="1" ht="12">
      <c r="A13" s="123">
        <v>6</v>
      </c>
      <c r="B13" s="126" t="s">
        <v>131</v>
      </c>
      <c r="C13" s="168">
        <v>1</v>
      </c>
      <c r="D13" s="50"/>
      <c r="E13" s="51"/>
      <c r="F13" s="48"/>
      <c r="G13" s="15"/>
      <c r="H13" s="47"/>
      <c r="I13" s="78">
        <f t="shared" si="2"/>
        <v>1</v>
      </c>
      <c r="J13" s="82">
        <f t="shared" si="2"/>
        <v>0</v>
      </c>
      <c r="K13" s="100">
        <f t="shared" si="2"/>
        <v>0</v>
      </c>
      <c r="L13" s="77">
        <f t="shared" si="0"/>
        <v>1</v>
      </c>
      <c r="M13" s="56" t="s">
        <v>86</v>
      </c>
      <c r="N13" s="49"/>
      <c r="O13" s="118">
        <f t="shared" si="3"/>
        <v>20</v>
      </c>
      <c r="P13" s="66">
        <f t="shared" si="4"/>
        <v>25</v>
      </c>
      <c r="Q13" s="79">
        <f t="shared" si="1"/>
        <v>10</v>
      </c>
      <c r="R13" s="80">
        <f t="shared" si="1"/>
        <v>10</v>
      </c>
      <c r="S13" s="80">
        <f t="shared" si="1"/>
        <v>0</v>
      </c>
      <c r="T13" s="80">
        <f t="shared" si="1"/>
        <v>0</v>
      </c>
      <c r="U13" s="80">
        <f t="shared" si="1"/>
        <v>5</v>
      </c>
      <c r="V13" s="81">
        <f t="shared" si="1"/>
        <v>0</v>
      </c>
      <c r="W13" s="48">
        <v>10</v>
      </c>
      <c r="X13" s="50">
        <v>10</v>
      </c>
      <c r="Y13" s="50"/>
      <c r="Z13" s="50"/>
      <c r="AA13" s="50">
        <v>5</v>
      </c>
      <c r="AB13" s="47"/>
      <c r="AC13" s="48"/>
      <c r="AD13" s="50"/>
      <c r="AE13" s="51"/>
      <c r="AF13" s="51"/>
      <c r="AG13" s="50"/>
      <c r="AH13" s="51"/>
      <c r="AI13" s="167" t="s">
        <v>132</v>
      </c>
      <c r="AJ13" s="31" t="s">
        <v>219</v>
      </c>
    </row>
    <row r="14" spans="1:36" s="1" customFormat="1" ht="12">
      <c r="A14" s="123">
        <v>7</v>
      </c>
      <c r="B14" s="126" t="s">
        <v>133</v>
      </c>
      <c r="C14" s="16">
        <v>2</v>
      </c>
      <c r="D14" s="50">
        <v>1</v>
      </c>
      <c r="E14" s="51"/>
      <c r="F14" s="48">
        <v>1</v>
      </c>
      <c r="G14" s="15">
        <v>1</v>
      </c>
      <c r="H14" s="51"/>
      <c r="I14" s="78">
        <f t="shared" si="2"/>
        <v>3</v>
      </c>
      <c r="J14" s="82">
        <f t="shared" si="2"/>
        <v>2</v>
      </c>
      <c r="K14" s="100">
        <f t="shared" si="2"/>
        <v>0</v>
      </c>
      <c r="L14" s="77">
        <f t="shared" si="0"/>
        <v>5</v>
      </c>
      <c r="M14" s="54" t="s">
        <v>93</v>
      </c>
      <c r="N14" s="49" t="s">
        <v>134</v>
      </c>
      <c r="O14" s="118">
        <f t="shared" si="3"/>
        <v>120</v>
      </c>
      <c r="P14" s="66">
        <f t="shared" si="4"/>
        <v>140</v>
      </c>
      <c r="Q14" s="79">
        <f t="shared" si="1"/>
        <v>40</v>
      </c>
      <c r="R14" s="80">
        <f t="shared" si="1"/>
        <v>20</v>
      </c>
      <c r="S14" s="80">
        <f t="shared" si="1"/>
        <v>0</v>
      </c>
      <c r="T14" s="80">
        <f t="shared" si="1"/>
        <v>60</v>
      </c>
      <c r="U14" s="80">
        <f t="shared" si="1"/>
        <v>20</v>
      </c>
      <c r="V14" s="81">
        <f t="shared" si="1"/>
        <v>0</v>
      </c>
      <c r="W14" s="48">
        <v>20</v>
      </c>
      <c r="X14" s="50">
        <v>20</v>
      </c>
      <c r="Y14" s="50"/>
      <c r="Z14" s="50">
        <v>30</v>
      </c>
      <c r="AA14" s="50">
        <v>20</v>
      </c>
      <c r="AB14" s="47"/>
      <c r="AC14" s="48">
        <v>20</v>
      </c>
      <c r="AD14" s="50"/>
      <c r="AE14" s="51"/>
      <c r="AF14" s="51">
        <v>30</v>
      </c>
      <c r="AG14" s="50"/>
      <c r="AH14" s="51"/>
      <c r="AI14" s="167" t="s">
        <v>135</v>
      </c>
      <c r="AJ14" s="132" t="s">
        <v>220</v>
      </c>
    </row>
    <row r="15" spans="1:36" s="1" customFormat="1" ht="12">
      <c r="A15" s="123">
        <v>8</v>
      </c>
      <c r="B15" s="126" t="s">
        <v>136</v>
      </c>
      <c r="C15" s="16"/>
      <c r="D15" s="50"/>
      <c r="E15" s="51"/>
      <c r="F15" s="48">
        <v>1</v>
      </c>
      <c r="G15" s="15">
        <v>1</v>
      </c>
      <c r="H15" s="51"/>
      <c r="I15" s="78">
        <f t="shared" si="2"/>
        <v>1</v>
      </c>
      <c r="J15" s="82">
        <f t="shared" si="2"/>
        <v>1</v>
      </c>
      <c r="K15" s="100">
        <f t="shared" si="2"/>
        <v>0</v>
      </c>
      <c r="L15" s="77">
        <f t="shared" si="0"/>
        <v>2</v>
      </c>
      <c r="M15" s="54"/>
      <c r="N15" s="49" t="s">
        <v>86</v>
      </c>
      <c r="O15" s="118">
        <f t="shared" si="3"/>
        <v>40</v>
      </c>
      <c r="P15" s="66">
        <f>SUM(Q15:V15)</f>
        <v>50</v>
      </c>
      <c r="Q15" s="79">
        <f t="shared" si="1"/>
        <v>15</v>
      </c>
      <c r="R15" s="80">
        <f t="shared" si="1"/>
        <v>0</v>
      </c>
      <c r="S15" s="80">
        <f t="shared" si="1"/>
        <v>0</v>
      </c>
      <c r="T15" s="80">
        <f t="shared" si="1"/>
        <v>25</v>
      </c>
      <c r="U15" s="80">
        <f t="shared" si="1"/>
        <v>10</v>
      </c>
      <c r="V15" s="81">
        <f t="shared" si="1"/>
        <v>0</v>
      </c>
      <c r="W15" s="48"/>
      <c r="X15" s="50"/>
      <c r="Y15" s="50"/>
      <c r="Z15" s="50"/>
      <c r="AA15" s="50"/>
      <c r="AB15" s="47"/>
      <c r="AC15" s="48">
        <v>15</v>
      </c>
      <c r="AD15" s="16"/>
      <c r="AE15" s="50"/>
      <c r="AF15" s="50">
        <v>25</v>
      </c>
      <c r="AG15" s="50">
        <v>10</v>
      </c>
      <c r="AH15" s="51"/>
      <c r="AI15" s="134" t="s">
        <v>137</v>
      </c>
      <c r="AJ15" s="132" t="s">
        <v>221</v>
      </c>
    </row>
    <row r="16" spans="1:36" s="1" customFormat="1" ht="12">
      <c r="A16" s="123">
        <v>9</v>
      </c>
      <c r="B16" s="126" t="s">
        <v>138</v>
      </c>
      <c r="C16" s="16"/>
      <c r="D16" s="50"/>
      <c r="E16" s="51"/>
      <c r="F16" s="48">
        <v>2</v>
      </c>
      <c r="G16" s="15">
        <v>1.8</v>
      </c>
      <c r="H16" s="51"/>
      <c r="I16" s="78">
        <f t="shared" si="2"/>
        <v>2</v>
      </c>
      <c r="J16" s="82">
        <f t="shared" si="2"/>
        <v>1.8</v>
      </c>
      <c r="K16" s="100">
        <f t="shared" si="2"/>
        <v>0</v>
      </c>
      <c r="L16" s="77">
        <f t="shared" si="0"/>
        <v>3.8</v>
      </c>
      <c r="M16" s="54"/>
      <c r="N16" s="49" t="s">
        <v>86</v>
      </c>
      <c r="O16" s="118">
        <f t="shared" si="3"/>
        <v>80</v>
      </c>
      <c r="P16" s="66">
        <f>SUM(Q16:V16)</f>
        <v>90</v>
      </c>
      <c r="Q16" s="79">
        <f t="shared" si="1"/>
        <v>35</v>
      </c>
      <c r="R16" s="80">
        <f t="shared" si="1"/>
        <v>10</v>
      </c>
      <c r="S16" s="80">
        <f t="shared" si="1"/>
        <v>0</v>
      </c>
      <c r="T16" s="80">
        <f t="shared" si="1"/>
        <v>35</v>
      </c>
      <c r="U16" s="80">
        <f t="shared" si="1"/>
        <v>10</v>
      </c>
      <c r="V16" s="81">
        <f t="shared" si="1"/>
        <v>0</v>
      </c>
      <c r="W16" s="48"/>
      <c r="X16" s="50"/>
      <c r="Y16" s="50"/>
      <c r="Z16" s="50"/>
      <c r="AA16" s="50"/>
      <c r="AB16" s="47"/>
      <c r="AC16" s="48">
        <v>35</v>
      </c>
      <c r="AD16" s="16">
        <v>10</v>
      </c>
      <c r="AE16" s="50"/>
      <c r="AF16" s="50">
        <v>35</v>
      </c>
      <c r="AG16" s="50">
        <v>10</v>
      </c>
      <c r="AH16" s="51"/>
      <c r="AI16" s="167" t="s">
        <v>139</v>
      </c>
      <c r="AJ16" s="132" t="s">
        <v>165</v>
      </c>
    </row>
    <row r="17" spans="1:36" s="1" customFormat="1" ht="12">
      <c r="A17" s="123">
        <v>10</v>
      </c>
      <c r="B17" s="126" t="s">
        <v>140</v>
      </c>
      <c r="C17" s="16"/>
      <c r="D17" s="50"/>
      <c r="E17" s="51"/>
      <c r="F17" s="48">
        <v>1</v>
      </c>
      <c r="G17" s="15"/>
      <c r="H17" s="51"/>
      <c r="I17" s="78">
        <f t="shared" si="2"/>
        <v>1</v>
      </c>
      <c r="J17" s="82">
        <f t="shared" si="2"/>
        <v>0</v>
      </c>
      <c r="K17" s="100">
        <f t="shared" si="2"/>
        <v>0</v>
      </c>
      <c r="L17" s="77">
        <f t="shared" si="0"/>
        <v>1</v>
      </c>
      <c r="M17" s="54"/>
      <c r="N17" s="49" t="s">
        <v>86</v>
      </c>
      <c r="O17" s="118">
        <f t="shared" si="3"/>
        <v>25</v>
      </c>
      <c r="P17" s="66">
        <f>SUM(Q17:V17)</f>
        <v>25</v>
      </c>
      <c r="Q17" s="79">
        <f t="shared" si="1"/>
        <v>15</v>
      </c>
      <c r="R17" s="80">
        <f t="shared" si="1"/>
        <v>10</v>
      </c>
      <c r="S17" s="80">
        <f t="shared" si="1"/>
        <v>0</v>
      </c>
      <c r="T17" s="80">
        <f t="shared" si="1"/>
        <v>0</v>
      </c>
      <c r="U17" s="80">
        <f t="shared" si="1"/>
        <v>0</v>
      </c>
      <c r="V17" s="81">
        <f t="shared" si="1"/>
        <v>0</v>
      </c>
      <c r="W17" s="48"/>
      <c r="X17" s="50"/>
      <c r="Y17" s="50"/>
      <c r="Z17" s="50"/>
      <c r="AA17" s="50"/>
      <c r="AB17" s="47"/>
      <c r="AC17" s="48">
        <v>15</v>
      </c>
      <c r="AD17" s="16">
        <v>10</v>
      </c>
      <c r="AE17" s="50"/>
      <c r="AF17" s="50"/>
      <c r="AG17" s="50"/>
      <c r="AH17" s="51"/>
      <c r="AI17" s="133" t="s">
        <v>55</v>
      </c>
      <c r="AJ17" s="132" t="s">
        <v>222</v>
      </c>
    </row>
    <row r="18" spans="1:36" s="1" customFormat="1" ht="12">
      <c r="A18" s="123">
        <v>11</v>
      </c>
      <c r="B18" s="126" t="s">
        <v>159</v>
      </c>
      <c r="C18" s="16"/>
      <c r="D18" s="50"/>
      <c r="E18" s="51"/>
      <c r="F18" s="48">
        <v>0.6</v>
      </c>
      <c r="G18" s="15"/>
      <c r="H18" s="51"/>
      <c r="I18" s="78">
        <f t="shared" si="2"/>
        <v>0.6</v>
      </c>
      <c r="J18" s="82">
        <f t="shared" si="2"/>
        <v>0</v>
      </c>
      <c r="K18" s="100">
        <f t="shared" si="2"/>
        <v>0</v>
      </c>
      <c r="L18" s="77">
        <f t="shared" si="0"/>
        <v>0.6</v>
      </c>
      <c r="M18" s="54"/>
      <c r="N18" s="49" t="s">
        <v>93</v>
      </c>
      <c r="O18" s="118">
        <f t="shared" si="3"/>
        <v>15</v>
      </c>
      <c r="P18" s="66">
        <f>SUM(Q18:V18)</f>
        <v>15</v>
      </c>
      <c r="Q18" s="79">
        <f t="shared" si="1"/>
        <v>10</v>
      </c>
      <c r="R18" s="80">
        <f t="shared" si="1"/>
        <v>5</v>
      </c>
      <c r="S18" s="80">
        <f t="shared" si="1"/>
        <v>0</v>
      </c>
      <c r="T18" s="80">
        <f t="shared" si="1"/>
        <v>0</v>
      </c>
      <c r="U18" s="80">
        <f t="shared" si="1"/>
        <v>0</v>
      </c>
      <c r="V18" s="81">
        <f t="shared" si="1"/>
        <v>0</v>
      </c>
      <c r="W18" s="48"/>
      <c r="X18" s="50"/>
      <c r="Y18" s="50"/>
      <c r="Z18" s="50"/>
      <c r="AA18" s="50"/>
      <c r="AB18" s="47"/>
      <c r="AC18" s="48">
        <v>10</v>
      </c>
      <c r="AD18" s="16">
        <v>5</v>
      </c>
      <c r="AE18" s="50"/>
      <c r="AF18" s="50"/>
      <c r="AG18" s="50"/>
      <c r="AH18" s="51"/>
      <c r="AI18" s="134" t="s">
        <v>160</v>
      </c>
      <c r="AJ18" s="31" t="s">
        <v>115</v>
      </c>
    </row>
    <row r="19" spans="1:36" s="1" customFormat="1" ht="21.75">
      <c r="A19" s="123">
        <v>12</v>
      </c>
      <c r="B19" s="144" t="s">
        <v>142</v>
      </c>
      <c r="C19" s="16"/>
      <c r="D19" s="50"/>
      <c r="E19" s="51"/>
      <c r="F19" s="48">
        <v>0.6</v>
      </c>
      <c r="G19" s="15"/>
      <c r="H19" s="51"/>
      <c r="I19" s="78">
        <f t="shared" si="2"/>
        <v>0.6</v>
      </c>
      <c r="J19" s="82">
        <f t="shared" si="2"/>
        <v>0</v>
      </c>
      <c r="K19" s="100">
        <f t="shared" si="2"/>
        <v>0</v>
      </c>
      <c r="L19" s="77">
        <f t="shared" si="0"/>
        <v>0.6</v>
      </c>
      <c r="M19" s="54"/>
      <c r="N19" s="49" t="s">
        <v>93</v>
      </c>
      <c r="O19" s="118">
        <f t="shared" si="3"/>
        <v>15</v>
      </c>
      <c r="P19" s="66">
        <f>SUM(Q19:V19)</f>
        <v>15</v>
      </c>
      <c r="Q19" s="79">
        <f t="shared" si="1"/>
        <v>10</v>
      </c>
      <c r="R19" s="80">
        <f t="shared" si="1"/>
        <v>5</v>
      </c>
      <c r="S19" s="80">
        <f t="shared" si="1"/>
        <v>0</v>
      </c>
      <c r="T19" s="80">
        <f t="shared" si="1"/>
        <v>0</v>
      </c>
      <c r="U19" s="80">
        <f t="shared" si="1"/>
        <v>0</v>
      </c>
      <c r="V19" s="81">
        <f t="shared" si="1"/>
        <v>0</v>
      </c>
      <c r="W19" s="48"/>
      <c r="X19" s="50"/>
      <c r="Y19" s="50"/>
      <c r="Z19" s="50"/>
      <c r="AA19" s="50"/>
      <c r="AB19" s="47"/>
      <c r="AC19" s="48">
        <v>10</v>
      </c>
      <c r="AD19" s="16">
        <v>5</v>
      </c>
      <c r="AE19" s="50"/>
      <c r="AF19" s="50"/>
      <c r="AG19" s="50"/>
      <c r="AH19" s="51"/>
      <c r="AI19" s="133" t="s">
        <v>224</v>
      </c>
      <c r="AJ19" s="132" t="s">
        <v>223</v>
      </c>
    </row>
    <row r="20" spans="1:36" s="1" customFormat="1" ht="12">
      <c r="A20" s="123">
        <v>13</v>
      </c>
      <c r="B20" s="126" t="s">
        <v>143</v>
      </c>
      <c r="C20" s="169"/>
      <c r="D20" s="50"/>
      <c r="E20" s="51"/>
      <c r="F20" s="48">
        <v>1</v>
      </c>
      <c r="G20" s="15"/>
      <c r="H20" s="51"/>
      <c r="I20" s="78">
        <f t="shared" si="2"/>
        <v>1</v>
      </c>
      <c r="J20" s="82">
        <f t="shared" si="2"/>
        <v>0</v>
      </c>
      <c r="K20" s="100">
        <f t="shared" si="2"/>
        <v>0</v>
      </c>
      <c r="L20" s="77">
        <f t="shared" si="0"/>
        <v>1</v>
      </c>
      <c r="M20" s="54"/>
      <c r="N20" s="49" t="s">
        <v>86</v>
      </c>
      <c r="O20" s="118">
        <f t="shared" si="3"/>
        <v>20</v>
      </c>
      <c r="P20" s="66">
        <f t="shared" si="4"/>
        <v>25</v>
      </c>
      <c r="Q20" s="79">
        <f t="shared" si="1"/>
        <v>10</v>
      </c>
      <c r="R20" s="80">
        <f t="shared" si="1"/>
        <v>10</v>
      </c>
      <c r="S20" s="80">
        <f t="shared" si="1"/>
        <v>0</v>
      </c>
      <c r="T20" s="80">
        <f t="shared" si="1"/>
        <v>0</v>
      </c>
      <c r="U20" s="80">
        <f t="shared" si="1"/>
        <v>5</v>
      </c>
      <c r="V20" s="81">
        <f t="shared" si="1"/>
        <v>0</v>
      </c>
      <c r="W20" s="48"/>
      <c r="X20" s="50"/>
      <c r="Y20" s="50"/>
      <c r="Z20" s="50"/>
      <c r="AA20" s="50"/>
      <c r="AB20" s="47"/>
      <c r="AC20" s="48">
        <v>10</v>
      </c>
      <c r="AD20" s="16">
        <v>10</v>
      </c>
      <c r="AE20" s="16"/>
      <c r="AF20" s="16"/>
      <c r="AG20" s="50">
        <v>5</v>
      </c>
      <c r="AH20" s="51"/>
      <c r="AI20" s="133" t="s">
        <v>55</v>
      </c>
      <c r="AJ20" s="132" t="s">
        <v>109</v>
      </c>
    </row>
    <row r="21" spans="1:36" s="1" customFormat="1" ht="12">
      <c r="A21" s="123">
        <v>14</v>
      </c>
      <c r="B21" s="126" t="s">
        <v>144</v>
      </c>
      <c r="C21" s="16"/>
      <c r="D21" s="50"/>
      <c r="E21" s="51"/>
      <c r="F21" s="48">
        <v>1</v>
      </c>
      <c r="G21" s="50">
        <v>1</v>
      </c>
      <c r="H21" s="51"/>
      <c r="I21" s="78">
        <f t="shared" si="2"/>
        <v>1</v>
      </c>
      <c r="J21" s="82">
        <f t="shared" si="2"/>
        <v>1</v>
      </c>
      <c r="K21" s="100">
        <f t="shared" si="2"/>
        <v>0</v>
      </c>
      <c r="L21" s="77">
        <f t="shared" si="0"/>
        <v>2</v>
      </c>
      <c r="M21" s="54"/>
      <c r="N21" s="49" t="s">
        <v>93</v>
      </c>
      <c r="O21" s="118">
        <f t="shared" si="3"/>
        <v>40</v>
      </c>
      <c r="P21" s="66">
        <f t="shared" si="4"/>
        <v>50</v>
      </c>
      <c r="Q21" s="79">
        <f t="shared" si="1"/>
        <v>10</v>
      </c>
      <c r="R21" s="80">
        <f t="shared" si="1"/>
        <v>10</v>
      </c>
      <c r="S21" s="80">
        <f t="shared" si="1"/>
        <v>0</v>
      </c>
      <c r="T21" s="80">
        <f t="shared" si="1"/>
        <v>20</v>
      </c>
      <c r="U21" s="80">
        <f t="shared" si="1"/>
        <v>10</v>
      </c>
      <c r="V21" s="81">
        <f t="shared" si="1"/>
        <v>0</v>
      </c>
      <c r="W21" s="48"/>
      <c r="X21" s="16"/>
      <c r="Y21" s="16"/>
      <c r="Z21" s="16"/>
      <c r="AA21" s="50"/>
      <c r="AB21" s="47"/>
      <c r="AC21" s="48">
        <v>10</v>
      </c>
      <c r="AD21" s="16">
        <v>10</v>
      </c>
      <c r="AE21" s="16"/>
      <c r="AF21" s="16">
        <v>20</v>
      </c>
      <c r="AG21" s="50">
        <v>10</v>
      </c>
      <c r="AH21" s="51"/>
      <c r="AI21" s="133" t="s">
        <v>145</v>
      </c>
      <c r="AJ21" s="122" t="s">
        <v>225</v>
      </c>
    </row>
    <row r="22" spans="1:36" s="1" customFormat="1" ht="12">
      <c r="A22" s="123">
        <v>15</v>
      </c>
      <c r="B22" s="126" t="s">
        <v>161</v>
      </c>
      <c r="C22" s="16"/>
      <c r="D22" s="50"/>
      <c r="E22" s="51"/>
      <c r="F22" s="48"/>
      <c r="G22" s="50"/>
      <c r="H22" s="51"/>
      <c r="I22" s="78">
        <f t="shared" si="2"/>
        <v>0</v>
      </c>
      <c r="J22" s="82">
        <f t="shared" si="2"/>
        <v>0</v>
      </c>
      <c r="K22" s="100">
        <f t="shared" si="2"/>
        <v>0</v>
      </c>
      <c r="L22" s="77">
        <f t="shared" si="0"/>
        <v>0</v>
      </c>
      <c r="M22" s="54"/>
      <c r="N22" s="49" t="s">
        <v>93</v>
      </c>
      <c r="O22" s="118">
        <f t="shared" si="3"/>
        <v>5</v>
      </c>
      <c r="P22" s="66">
        <f t="shared" si="4"/>
        <v>5</v>
      </c>
      <c r="Q22" s="79">
        <f t="shared" si="1"/>
        <v>5</v>
      </c>
      <c r="R22" s="80">
        <f t="shared" si="1"/>
        <v>0</v>
      </c>
      <c r="S22" s="80">
        <f t="shared" si="1"/>
        <v>0</v>
      </c>
      <c r="T22" s="80">
        <f t="shared" si="1"/>
        <v>0</v>
      </c>
      <c r="U22" s="80">
        <f t="shared" si="1"/>
        <v>0</v>
      </c>
      <c r="V22" s="81">
        <f t="shared" si="1"/>
        <v>0</v>
      </c>
      <c r="W22" s="48"/>
      <c r="X22" s="16"/>
      <c r="Y22" s="16"/>
      <c r="Z22" s="16"/>
      <c r="AA22" s="50"/>
      <c r="AB22" s="47"/>
      <c r="AC22" s="48">
        <v>5</v>
      </c>
      <c r="AD22" s="16"/>
      <c r="AE22" s="16"/>
      <c r="AF22" s="16"/>
      <c r="AG22" s="50"/>
      <c r="AH22" s="51"/>
      <c r="AI22" s="135" t="s">
        <v>51</v>
      </c>
      <c r="AJ22" s="31" t="s">
        <v>115</v>
      </c>
    </row>
    <row r="23" spans="1:36" s="1" customFormat="1" ht="12">
      <c r="A23" s="123">
        <v>16</v>
      </c>
      <c r="B23" s="126" t="s">
        <v>147</v>
      </c>
      <c r="C23" s="168">
        <v>2</v>
      </c>
      <c r="D23" s="50">
        <v>1</v>
      </c>
      <c r="E23" s="51"/>
      <c r="F23" s="48">
        <v>2</v>
      </c>
      <c r="G23" s="15">
        <v>1</v>
      </c>
      <c r="H23" s="47"/>
      <c r="I23" s="78">
        <f t="shared" si="2"/>
        <v>4</v>
      </c>
      <c r="J23" s="82">
        <f t="shared" si="2"/>
        <v>2</v>
      </c>
      <c r="K23" s="100">
        <f t="shared" si="2"/>
        <v>0</v>
      </c>
      <c r="L23" s="77">
        <f t="shared" si="0"/>
        <v>6</v>
      </c>
      <c r="M23" s="54" t="s">
        <v>93</v>
      </c>
      <c r="N23" s="49" t="s">
        <v>93</v>
      </c>
      <c r="O23" s="118">
        <f t="shared" si="3"/>
        <v>180</v>
      </c>
      <c r="P23" s="66">
        <f t="shared" si="4"/>
        <v>180</v>
      </c>
      <c r="Q23" s="79">
        <f t="shared" si="1"/>
        <v>40</v>
      </c>
      <c r="R23" s="80">
        <f t="shared" si="1"/>
        <v>0</v>
      </c>
      <c r="S23" s="80">
        <f t="shared" si="1"/>
        <v>0</v>
      </c>
      <c r="T23" s="80">
        <f t="shared" si="1"/>
        <v>140</v>
      </c>
      <c r="U23" s="80">
        <f t="shared" si="1"/>
        <v>0</v>
      </c>
      <c r="V23" s="81">
        <f t="shared" si="1"/>
        <v>0</v>
      </c>
      <c r="W23" s="48">
        <v>20</v>
      </c>
      <c r="X23" s="50"/>
      <c r="Y23" s="50"/>
      <c r="Z23" s="50">
        <v>70</v>
      </c>
      <c r="AA23" s="50"/>
      <c r="AB23" s="47"/>
      <c r="AC23" s="48">
        <v>20</v>
      </c>
      <c r="AD23" s="16"/>
      <c r="AE23" s="16"/>
      <c r="AF23" s="16">
        <v>70</v>
      </c>
      <c r="AG23" s="50"/>
      <c r="AH23" s="51"/>
      <c r="AI23" s="167" t="s">
        <v>51</v>
      </c>
      <c r="AJ23" s="31" t="s">
        <v>115</v>
      </c>
    </row>
    <row r="24" spans="1:36" s="1" customFormat="1" ht="12.75" thickBot="1">
      <c r="A24" s="123">
        <v>17</v>
      </c>
      <c r="B24" s="126" t="s">
        <v>148</v>
      </c>
      <c r="C24" s="16">
        <v>1</v>
      </c>
      <c r="D24" s="50"/>
      <c r="E24" s="51"/>
      <c r="F24" s="48">
        <v>1</v>
      </c>
      <c r="G24" s="51"/>
      <c r="H24" s="47"/>
      <c r="I24" s="78">
        <f t="shared" si="2"/>
        <v>2</v>
      </c>
      <c r="J24" s="82">
        <f t="shared" si="2"/>
        <v>0</v>
      </c>
      <c r="K24" s="100">
        <f t="shared" si="2"/>
        <v>0</v>
      </c>
      <c r="L24" s="77">
        <f t="shared" si="0"/>
        <v>2</v>
      </c>
      <c r="M24" s="54" t="s">
        <v>93</v>
      </c>
      <c r="N24" s="49" t="s">
        <v>93</v>
      </c>
      <c r="O24" s="118">
        <f t="shared" si="3"/>
        <v>50</v>
      </c>
      <c r="P24" s="66">
        <f t="shared" si="4"/>
        <v>50</v>
      </c>
      <c r="Q24" s="79">
        <f aca="true" t="shared" si="5" ref="Q24:Q32">W24+AC24</f>
        <v>0</v>
      </c>
      <c r="R24" s="80">
        <f aca="true" t="shared" si="6" ref="R24:R32">X24+AD24</f>
        <v>0</v>
      </c>
      <c r="S24" s="80">
        <f aca="true" t="shared" si="7" ref="S24:S32">Y24+AE24</f>
        <v>0</v>
      </c>
      <c r="T24" s="80">
        <f aca="true" t="shared" si="8" ref="T24:T32">Z24+AF24</f>
        <v>50</v>
      </c>
      <c r="U24" s="80">
        <f aca="true" t="shared" si="9" ref="U24:U32">AA24+AG24</f>
        <v>0</v>
      </c>
      <c r="V24" s="81">
        <f aca="true" t="shared" si="10" ref="V24:V32">AB24+AH24</f>
        <v>0</v>
      </c>
      <c r="W24" s="48"/>
      <c r="X24" s="50"/>
      <c r="Y24" s="50"/>
      <c r="Z24" s="50">
        <v>25</v>
      </c>
      <c r="AA24" s="50"/>
      <c r="AB24" s="47"/>
      <c r="AC24" s="48"/>
      <c r="AD24" s="16"/>
      <c r="AE24" s="16"/>
      <c r="AF24" s="16">
        <v>25</v>
      </c>
      <c r="AG24" s="50"/>
      <c r="AH24" s="51"/>
      <c r="AI24" s="167" t="s">
        <v>70</v>
      </c>
      <c r="AJ24" s="42" t="s">
        <v>111</v>
      </c>
    </row>
    <row r="25" spans="1:36" s="1" customFormat="1" ht="12">
      <c r="A25" s="123">
        <v>18</v>
      </c>
      <c r="B25" s="126" t="s">
        <v>149</v>
      </c>
      <c r="C25" s="16">
        <v>1.2</v>
      </c>
      <c r="D25" s="50"/>
      <c r="E25" s="51"/>
      <c r="F25" s="48">
        <v>1.2</v>
      </c>
      <c r="G25" s="50"/>
      <c r="H25" s="47"/>
      <c r="I25" s="78">
        <f t="shared" si="2"/>
        <v>2.4</v>
      </c>
      <c r="J25" s="82">
        <f t="shared" si="2"/>
        <v>0</v>
      </c>
      <c r="K25" s="100">
        <f t="shared" si="2"/>
        <v>0</v>
      </c>
      <c r="L25" s="77">
        <f t="shared" si="0"/>
        <v>2.4</v>
      </c>
      <c r="M25" s="56" t="s">
        <v>93</v>
      </c>
      <c r="N25" s="49" t="s">
        <v>86</v>
      </c>
      <c r="O25" s="118">
        <f t="shared" si="3"/>
        <v>60</v>
      </c>
      <c r="P25" s="66">
        <f t="shared" si="4"/>
        <v>60</v>
      </c>
      <c r="Q25" s="79">
        <f t="shared" si="5"/>
        <v>30</v>
      </c>
      <c r="R25" s="80">
        <f t="shared" si="6"/>
        <v>0</v>
      </c>
      <c r="S25" s="80">
        <f t="shared" si="7"/>
        <v>30</v>
      </c>
      <c r="T25" s="80">
        <f t="shared" si="8"/>
        <v>0</v>
      </c>
      <c r="U25" s="80">
        <f t="shared" si="9"/>
        <v>0</v>
      </c>
      <c r="V25" s="81">
        <f t="shared" si="10"/>
        <v>0</v>
      </c>
      <c r="W25" s="48">
        <v>30</v>
      </c>
      <c r="X25" s="50"/>
      <c r="Y25" s="50"/>
      <c r="Z25" s="50"/>
      <c r="AA25" s="50"/>
      <c r="AB25" s="47"/>
      <c r="AC25" s="48"/>
      <c r="AD25" s="16"/>
      <c r="AE25" s="16">
        <v>30</v>
      </c>
      <c r="AF25" s="16"/>
      <c r="AG25" s="50"/>
      <c r="AH25" s="47"/>
      <c r="AI25" s="167" t="s">
        <v>51</v>
      </c>
      <c r="AJ25" s="31" t="s">
        <v>115</v>
      </c>
    </row>
    <row r="26" spans="1:36" s="1" customFormat="1" ht="12">
      <c r="A26" s="123">
        <v>19</v>
      </c>
      <c r="B26" s="126" t="s">
        <v>150</v>
      </c>
      <c r="C26" s="16">
        <v>1</v>
      </c>
      <c r="D26" s="50">
        <v>1</v>
      </c>
      <c r="E26" s="51"/>
      <c r="F26" s="48"/>
      <c r="G26" s="50"/>
      <c r="H26" s="47"/>
      <c r="I26" s="78">
        <f t="shared" si="2"/>
        <v>1</v>
      </c>
      <c r="J26" s="82">
        <f t="shared" si="2"/>
        <v>1</v>
      </c>
      <c r="K26" s="100">
        <f t="shared" si="2"/>
        <v>0</v>
      </c>
      <c r="L26" s="77">
        <f t="shared" si="0"/>
        <v>2</v>
      </c>
      <c r="M26" s="54" t="s">
        <v>93</v>
      </c>
      <c r="N26" s="49"/>
      <c r="O26" s="118">
        <f t="shared" si="3"/>
        <v>45</v>
      </c>
      <c r="P26" s="66">
        <f t="shared" si="4"/>
        <v>50</v>
      </c>
      <c r="Q26" s="79">
        <f t="shared" si="5"/>
        <v>30</v>
      </c>
      <c r="R26" s="80">
        <f t="shared" si="6"/>
        <v>15</v>
      </c>
      <c r="S26" s="80">
        <f t="shared" si="7"/>
        <v>0</v>
      </c>
      <c r="T26" s="80">
        <f t="shared" si="8"/>
        <v>0</v>
      </c>
      <c r="U26" s="80">
        <f t="shared" si="9"/>
        <v>5</v>
      </c>
      <c r="V26" s="81">
        <f t="shared" si="10"/>
        <v>0</v>
      </c>
      <c r="W26" s="48">
        <v>30</v>
      </c>
      <c r="X26" s="50">
        <v>15</v>
      </c>
      <c r="Y26" s="50"/>
      <c r="Z26" s="50"/>
      <c r="AA26" s="50">
        <v>5</v>
      </c>
      <c r="AB26" s="47"/>
      <c r="AC26" s="48"/>
      <c r="AD26" s="16"/>
      <c r="AE26" s="16"/>
      <c r="AF26" s="16"/>
      <c r="AG26" s="50"/>
      <c r="AH26" s="47"/>
      <c r="AI26" s="167" t="s">
        <v>51</v>
      </c>
      <c r="AJ26" s="31" t="s">
        <v>115</v>
      </c>
    </row>
    <row r="27" spans="1:36" s="1" customFormat="1" ht="12">
      <c r="A27" s="123">
        <v>20</v>
      </c>
      <c r="B27" s="126" t="s">
        <v>151</v>
      </c>
      <c r="C27" s="169">
        <v>2</v>
      </c>
      <c r="D27" s="50">
        <v>1</v>
      </c>
      <c r="E27" s="51"/>
      <c r="F27" s="48">
        <v>2</v>
      </c>
      <c r="G27" s="15">
        <v>1</v>
      </c>
      <c r="H27" s="47"/>
      <c r="I27" s="78">
        <f t="shared" si="2"/>
        <v>4</v>
      </c>
      <c r="J27" s="82">
        <f t="shared" si="2"/>
        <v>2</v>
      </c>
      <c r="K27" s="100">
        <f t="shared" si="2"/>
        <v>0</v>
      </c>
      <c r="L27" s="77">
        <f t="shared" si="0"/>
        <v>6</v>
      </c>
      <c r="M27" s="54" t="s">
        <v>93</v>
      </c>
      <c r="N27" s="49" t="s">
        <v>93</v>
      </c>
      <c r="O27" s="118">
        <f t="shared" si="3"/>
        <v>120</v>
      </c>
      <c r="P27" s="66">
        <f t="shared" si="4"/>
        <v>150</v>
      </c>
      <c r="Q27" s="79">
        <f t="shared" si="5"/>
        <v>30</v>
      </c>
      <c r="R27" s="80">
        <f t="shared" si="6"/>
        <v>0</v>
      </c>
      <c r="S27" s="80">
        <f t="shared" si="7"/>
        <v>30</v>
      </c>
      <c r="T27" s="80">
        <f t="shared" si="8"/>
        <v>60</v>
      </c>
      <c r="U27" s="80">
        <f t="shared" si="9"/>
        <v>30</v>
      </c>
      <c r="V27" s="81">
        <f t="shared" si="10"/>
        <v>0</v>
      </c>
      <c r="W27" s="48">
        <v>30</v>
      </c>
      <c r="X27" s="50"/>
      <c r="Y27" s="50">
        <v>30</v>
      </c>
      <c r="Z27" s="50"/>
      <c r="AA27" s="50">
        <v>15</v>
      </c>
      <c r="AB27" s="47"/>
      <c r="AC27" s="48"/>
      <c r="AD27" s="16"/>
      <c r="AE27" s="16"/>
      <c r="AF27" s="16">
        <v>60</v>
      </c>
      <c r="AG27" s="50">
        <v>15</v>
      </c>
      <c r="AH27" s="51"/>
      <c r="AI27" s="167" t="s">
        <v>91</v>
      </c>
      <c r="AJ27" s="53" t="s">
        <v>114</v>
      </c>
    </row>
    <row r="28" spans="1:36" s="1" customFormat="1" ht="12">
      <c r="A28" s="123">
        <v>21</v>
      </c>
      <c r="B28" s="126" t="s">
        <v>152</v>
      </c>
      <c r="C28" s="16">
        <v>1.2</v>
      </c>
      <c r="D28" s="50"/>
      <c r="E28" s="51"/>
      <c r="F28" s="48">
        <v>1.2</v>
      </c>
      <c r="G28" s="15"/>
      <c r="H28" s="47"/>
      <c r="I28" s="78">
        <f t="shared" si="2"/>
        <v>2.4</v>
      </c>
      <c r="J28" s="82">
        <f t="shared" si="2"/>
        <v>0</v>
      </c>
      <c r="K28" s="100">
        <f t="shared" si="2"/>
        <v>0</v>
      </c>
      <c r="L28" s="77">
        <f t="shared" si="0"/>
        <v>2.4</v>
      </c>
      <c r="M28" s="54" t="s">
        <v>93</v>
      </c>
      <c r="N28" s="49" t="s">
        <v>93</v>
      </c>
      <c r="O28" s="118">
        <f t="shared" si="3"/>
        <v>60</v>
      </c>
      <c r="P28" s="66">
        <f t="shared" si="4"/>
        <v>60</v>
      </c>
      <c r="Q28" s="79">
        <f t="shared" si="5"/>
        <v>0</v>
      </c>
      <c r="R28" s="80">
        <f t="shared" si="6"/>
        <v>60</v>
      </c>
      <c r="S28" s="80">
        <f t="shared" si="7"/>
        <v>0</v>
      </c>
      <c r="T28" s="80">
        <f t="shared" si="8"/>
        <v>0</v>
      </c>
      <c r="U28" s="80">
        <f t="shared" si="9"/>
        <v>0</v>
      </c>
      <c r="V28" s="81">
        <f t="shared" si="10"/>
        <v>0</v>
      </c>
      <c r="W28" s="48"/>
      <c r="X28" s="50">
        <v>30</v>
      </c>
      <c r="Y28" s="50"/>
      <c r="Z28" s="50"/>
      <c r="AA28" s="50"/>
      <c r="AB28" s="47"/>
      <c r="AC28" s="48"/>
      <c r="AD28" s="16">
        <v>30</v>
      </c>
      <c r="AE28" s="16"/>
      <c r="AF28" s="16"/>
      <c r="AG28" s="50"/>
      <c r="AH28" s="51"/>
      <c r="AI28" s="128" t="s">
        <v>84</v>
      </c>
      <c r="AJ28" s="8" t="s">
        <v>120</v>
      </c>
    </row>
    <row r="29" spans="1:36" s="1" customFormat="1" ht="12.75" thickBot="1">
      <c r="A29" s="123">
        <v>22</v>
      </c>
      <c r="B29" s="126" t="s">
        <v>153</v>
      </c>
      <c r="C29" s="16"/>
      <c r="D29" s="50">
        <v>0.6</v>
      </c>
      <c r="E29" s="51"/>
      <c r="F29" s="48"/>
      <c r="G29" s="15">
        <v>0.6</v>
      </c>
      <c r="H29" s="47"/>
      <c r="I29" s="78">
        <f t="shared" si="2"/>
        <v>0</v>
      </c>
      <c r="J29" s="82">
        <f t="shared" si="2"/>
        <v>1.2</v>
      </c>
      <c r="K29" s="100">
        <f t="shared" si="2"/>
        <v>0</v>
      </c>
      <c r="L29" s="77">
        <f t="shared" si="0"/>
        <v>1.2</v>
      </c>
      <c r="M29" s="54" t="s">
        <v>93</v>
      </c>
      <c r="N29" s="49" t="s">
        <v>93</v>
      </c>
      <c r="O29" s="118">
        <f t="shared" si="3"/>
        <v>30</v>
      </c>
      <c r="P29" s="66">
        <f t="shared" si="4"/>
        <v>30</v>
      </c>
      <c r="Q29" s="79">
        <f t="shared" si="5"/>
        <v>0</v>
      </c>
      <c r="R29" s="80">
        <f t="shared" si="6"/>
        <v>0</v>
      </c>
      <c r="S29" s="80">
        <f t="shared" si="7"/>
        <v>30</v>
      </c>
      <c r="T29" s="80">
        <f t="shared" si="8"/>
        <v>0</v>
      </c>
      <c r="U29" s="80">
        <f t="shared" si="9"/>
        <v>0</v>
      </c>
      <c r="V29" s="81">
        <f t="shared" si="10"/>
        <v>0</v>
      </c>
      <c r="W29" s="48"/>
      <c r="X29" s="50"/>
      <c r="Y29" s="50">
        <v>15</v>
      </c>
      <c r="Z29" s="50"/>
      <c r="AA29" s="50"/>
      <c r="AB29" s="47"/>
      <c r="AC29" s="48"/>
      <c r="AD29" s="16"/>
      <c r="AE29" s="16">
        <v>15</v>
      </c>
      <c r="AF29" s="16"/>
      <c r="AG29" s="50"/>
      <c r="AH29" s="51"/>
      <c r="AI29" s="128" t="s">
        <v>154</v>
      </c>
      <c r="AJ29" s="8" t="s">
        <v>121</v>
      </c>
    </row>
    <row r="30" spans="1:36" s="1" customFormat="1" ht="12.75" thickBot="1">
      <c r="A30" s="123">
        <v>23</v>
      </c>
      <c r="B30" s="126" t="s">
        <v>162</v>
      </c>
      <c r="C30" s="16">
        <v>1</v>
      </c>
      <c r="D30" s="50"/>
      <c r="E30" s="47"/>
      <c r="F30" s="16"/>
      <c r="G30" s="50"/>
      <c r="H30" s="51"/>
      <c r="I30" s="78">
        <f t="shared" si="2"/>
        <v>1</v>
      </c>
      <c r="J30" s="82">
        <f t="shared" si="2"/>
        <v>0</v>
      </c>
      <c r="K30" s="100">
        <f t="shared" si="2"/>
        <v>0</v>
      </c>
      <c r="L30" s="77">
        <f t="shared" si="0"/>
        <v>1</v>
      </c>
      <c r="M30" s="54" t="s">
        <v>86</v>
      </c>
      <c r="N30" s="49"/>
      <c r="O30" s="118">
        <f t="shared" si="3"/>
        <v>20</v>
      </c>
      <c r="P30" s="66">
        <f t="shared" si="4"/>
        <v>25</v>
      </c>
      <c r="Q30" s="79">
        <f t="shared" si="5"/>
        <v>10</v>
      </c>
      <c r="R30" s="80">
        <f t="shared" si="6"/>
        <v>10</v>
      </c>
      <c r="S30" s="80">
        <f t="shared" si="7"/>
        <v>0</v>
      </c>
      <c r="T30" s="80">
        <f t="shared" si="8"/>
        <v>0</v>
      </c>
      <c r="U30" s="80">
        <f t="shared" si="9"/>
        <v>5</v>
      </c>
      <c r="V30" s="81">
        <f t="shared" si="10"/>
        <v>0</v>
      </c>
      <c r="W30" s="48">
        <v>10</v>
      </c>
      <c r="X30" s="50">
        <v>10</v>
      </c>
      <c r="Y30" s="50"/>
      <c r="Z30" s="50"/>
      <c r="AA30" s="50">
        <v>5</v>
      </c>
      <c r="AB30" s="47"/>
      <c r="AC30" s="16"/>
      <c r="AD30" s="50"/>
      <c r="AE30" s="50"/>
      <c r="AF30" s="50"/>
      <c r="AG30" s="50"/>
      <c r="AH30" s="51"/>
      <c r="AI30" s="128" t="s">
        <v>50</v>
      </c>
      <c r="AJ30" s="158" t="s">
        <v>107</v>
      </c>
    </row>
    <row r="31" spans="1:36" s="1" customFormat="1" ht="24.75" thickBot="1">
      <c r="A31" s="123">
        <v>24</v>
      </c>
      <c r="B31" s="124" t="s">
        <v>156</v>
      </c>
      <c r="C31" s="170">
        <v>1</v>
      </c>
      <c r="D31" s="50"/>
      <c r="E31" s="51"/>
      <c r="F31" s="48"/>
      <c r="G31" s="50"/>
      <c r="H31" s="47"/>
      <c r="I31" s="78">
        <f t="shared" si="2"/>
        <v>1</v>
      </c>
      <c r="J31" s="82">
        <f t="shared" si="2"/>
        <v>0</v>
      </c>
      <c r="K31" s="100">
        <f t="shared" si="2"/>
        <v>0</v>
      </c>
      <c r="L31" s="77">
        <f t="shared" si="0"/>
        <v>1</v>
      </c>
      <c r="M31" s="54" t="s">
        <v>93</v>
      </c>
      <c r="N31" s="49"/>
      <c r="O31" s="118">
        <f t="shared" si="3"/>
        <v>20</v>
      </c>
      <c r="P31" s="66">
        <f t="shared" si="4"/>
        <v>25</v>
      </c>
      <c r="Q31" s="79">
        <f t="shared" si="5"/>
        <v>10</v>
      </c>
      <c r="R31" s="80">
        <f t="shared" si="6"/>
        <v>10</v>
      </c>
      <c r="S31" s="80">
        <f t="shared" si="7"/>
        <v>0</v>
      </c>
      <c r="T31" s="80">
        <f t="shared" si="8"/>
        <v>0</v>
      </c>
      <c r="U31" s="80">
        <f t="shared" si="9"/>
        <v>5</v>
      </c>
      <c r="V31" s="81">
        <f t="shared" si="10"/>
        <v>0</v>
      </c>
      <c r="W31" s="48">
        <v>10</v>
      </c>
      <c r="X31" s="50">
        <v>10</v>
      </c>
      <c r="Y31" s="50"/>
      <c r="Z31" s="50"/>
      <c r="AA31" s="50">
        <v>5</v>
      </c>
      <c r="AB31" s="47"/>
      <c r="AC31" s="16"/>
      <c r="AD31" s="16"/>
      <c r="AE31" s="16"/>
      <c r="AF31" s="16"/>
      <c r="AG31" s="50"/>
      <c r="AH31" s="51"/>
      <c r="AI31" s="128" t="s">
        <v>50</v>
      </c>
      <c r="AJ31" s="158" t="s">
        <v>107</v>
      </c>
    </row>
    <row r="32" spans="1:36" s="1" customFormat="1" ht="12.75" thickBot="1">
      <c r="A32" s="123">
        <v>25</v>
      </c>
      <c r="B32" s="124" t="s">
        <v>157</v>
      </c>
      <c r="C32" s="170">
        <v>1</v>
      </c>
      <c r="D32" s="50"/>
      <c r="E32" s="51"/>
      <c r="F32" s="48"/>
      <c r="G32" s="50"/>
      <c r="H32" s="47"/>
      <c r="I32" s="78">
        <f t="shared" si="2"/>
        <v>1</v>
      </c>
      <c r="J32" s="82">
        <f t="shared" si="2"/>
        <v>0</v>
      </c>
      <c r="K32" s="100">
        <f t="shared" si="2"/>
        <v>0</v>
      </c>
      <c r="L32" s="77">
        <f t="shared" si="0"/>
        <v>1</v>
      </c>
      <c r="M32" s="54" t="s">
        <v>93</v>
      </c>
      <c r="N32" s="49"/>
      <c r="O32" s="118">
        <f t="shared" si="3"/>
        <v>20</v>
      </c>
      <c r="P32" s="66">
        <f t="shared" si="4"/>
        <v>25</v>
      </c>
      <c r="Q32" s="79">
        <f t="shared" si="5"/>
        <v>10</v>
      </c>
      <c r="R32" s="80">
        <f t="shared" si="6"/>
        <v>10</v>
      </c>
      <c r="S32" s="80">
        <f t="shared" si="7"/>
        <v>0</v>
      </c>
      <c r="T32" s="80">
        <f t="shared" si="8"/>
        <v>0</v>
      </c>
      <c r="U32" s="80">
        <f t="shared" si="9"/>
        <v>5</v>
      </c>
      <c r="V32" s="81">
        <f t="shared" si="10"/>
        <v>0</v>
      </c>
      <c r="W32" s="48">
        <v>10</v>
      </c>
      <c r="X32" s="50">
        <v>10</v>
      </c>
      <c r="Y32" s="50"/>
      <c r="Z32" s="50"/>
      <c r="AA32" s="50">
        <v>5</v>
      </c>
      <c r="AB32" s="47"/>
      <c r="AC32" s="16"/>
      <c r="AD32" s="16"/>
      <c r="AE32" s="16"/>
      <c r="AF32" s="16"/>
      <c r="AG32" s="50"/>
      <c r="AH32" s="51"/>
      <c r="AI32" s="128" t="s">
        <v>50</v>
      </c>
      <c r="AJ32" s="158" t="s">
        <v>107</v>
      </c>
    </row>
    <row r="33" spans="1:36" s="7" customFormat="1" ht="12.75" customHeight="1" thickBot="1">
      <c r="A33" s="238" t="s">
        <v>6</v>
      </c>
      <c r="B33" s="239"/>
      <c r="C33" s="35">
        <f aca="true" t="shared" si="11" ref="C33:L33">SUM(C8:C32)</f>
        <v>19.4</v>
      </c>
      <c r="D33" s="36">
        <f t="shared" si="11"/>
        <v>10.6</v>
      </c>
      <c r="E33" s="34">
        <f t="shared" si="11"/>
        <v>0</v>
      </c>
      <c r="F33" s="35">
        <f t="shared" si="11"/>
        <v>18.599999999999998</v>
      </c>
      <c r="G33" s="36">
        <f t="shared" si="11"/>
        <v>11.4</v>
      </c>
      <c r="H33" s="34">
        <f t="shared" si="11"/>
        <v>0</v>
      </c>
      <c r="I33" s="101">
        <f t="shared" si="11"/>
        <v>38</v>
      </c>
      <c r="J33" s="102">
        <f t="shared" si="11"/>
        <v>22</v>
      </c>
      <c r="K33" s="103">
        <f t="shared" si="11"/>
        <v>0</v>
      </c>
      <c r="L33" s="9">
        <f t="shared" si="11"/>
        <v>60</v>
      </c>
      <c r="M33" s="89">
        <f>COUNTIF(M8:M32,"EGZ")</f>
        <v>4</v>
      </c>
      <c r="N33" s="88">
        <f>COUNTIF(N8:N32,"EGZ")</f>
        <v>6</v>
      </c>
      <c r="O33" s="113">
        <f aca="true" t="shared" si="12" ref="O33:AH33">SUM(O8:O32)</f>
        <v>1340</v>
      </c>
      <c r="P33" s="9">
        <f t="shared" si="12"/>
        <v>1545</v>
      </c>
      <c r="Q33" s="88">
        <f t="shared" si="12"/>
        <v>445</v>
      </c>
      <c r="R33" s="89">
        <f t="shared" si="12"/>
        <v>240</v>
      </c>
      <c r="S33" s="89">
        <f t="shared" si="12"/>
        <v>185</v>
      </c>
      <c r="T33" s="89">
        <f t="shared" si="12"/>
        <v>470</v>
      </c>
      <c r="U33" s="89">
        <f t="shared" si="12"/>
        <v>205</v>
      </c>
      <c r="V33" s="90">
        <f t="shared" si="12"/>
        <v>0</v>
      </c>
      <c r="W33" s="90">
        <f t="shared" si="12"/>
        <v>245</v>
      </c>
      <c r="X33" s="90">
        <f t="shared" si="12"/>
        <v>140</v>
      </c>
      <c r="Y33" s="90">
        <f t="shared" si="12"/>
        <v>100</v>
      </c>
      <c r="Z33" s="90">
        <f t="shared" si="12"/>
        <v>175</v>
      </c>
      <c r="AA33" s="90">
        <f t="shared" si="12"/>
        <v>120</v>
      </c>
      <c r="AB33" s="90">
        <f t="shared" si="12"/>
        <v>0</v>
      </c>
      <c r="AC33" s="90">
        <f t="shared" si="12"/>
        <v>200</v>
      </c>
      <c r="AD33" s="90">
        <f t="shared" si="12"/>
        <v>100</v>
      </c>
      <c r="AE33" s="90">
        <f t="shared" si="12"/>
        <v>85</v>
      </c>
      <c r="AF33" s="90">
        <f t="shared" si="12"/>
        <v>295</v>
      </c>
      <c r="AG33" s="90">
        <f t="shared" si="12"/>
        <v>85</v>
      </c>
      <c r="AH33" s="90">
        <f t="shared" si="12"/>
        <v>0</v>
      </c>
      <c r="AI33" s="91"/>
      <c r="AJ33" s="92"/>
    </row>
    <row r="34" spans="1:36" s="7" customFormat="1" ht="12.75" customHeight="1" thickBot="1">
      <c r="A34" s="2"/>
      <c r="B34" s="9" t="s">
        <v>34</v>
      </c>
      <c r="C34" s="205">
        <f>SUM(C33:E33)</f>
        <v>30</v>
      </c>
      <c r="D34" s="210"/>
      <c r="E34" s="209"/>
      <c r="F34" s="205">
        <f>SUM(F33:H33)</f>
        <v>30</v>
      </c>
      <c r="G34" s="210"/>
      <c r="H34" s="210"/>
      <c r="I34" s="104"/>
      <c r="J34" s="193" t="s">
        <v>43</v>
      </c>
      <c r="K34" s="194"/>
      <c r="L34" s="195"/>
      <c r="M34" s="196" t="s">
        <v>44</v>
      </c>
      <c r="N34" s="197"/>
      <c r="O34" s="115"/>
      <c r="P34" s="27"/>
      <c r="Q34" s="211">
        <f>W34+AC34</f>
        <v>1340</v>
      </c>
      <c r="R34" s="212"/>
      <c r="S34" s="212"/>
      <c r="T34" s="213"/>
      <c r="U34" s="207">
        <f>AA34+AG34</f>
        <v>205</v>
      </c>
      <c r="V34" s="217"/>
      <c r="W34" s="214">
        <f>SUM(W33:Z33)</f>
        <v>660</v>
      </c>
      <c r="X34" s="215"/>
      <c r="Y34" s="215"/>
      <c r="Z34" s="216"/>
      <c r="AA34" s="205">
        <f>SUM(AA33:AB33)</f>
        <v>120</v>
      </c>
      <c r="AB34" s="206"/>
      <c r="AC34" s="214">
        <f>SUM(AC33:AF33)</f>
        <v>680</v>
      </c>
      <c r="AD34" s="215"/>
      <c r="AE34" s="215"/>
      <c r="AF34" s="216"/>
      <c r="AG34" s="205">
        <f>SUM(AG33:AH33)</f>
        <v>85</v>
      </c>
      <c r="AH34" s="206"/>
      <c r="AI34" s="28"/>
      <c r="AJ34" s="29"/>
    </row>
    <row r="35" spans="1:36" s="7" customFormat="1" ht="12.75" customHeight="1" thickBot="1">
      <c r="A35" s="2"/>
      <c r="B35" s="98"/>
      <c r="C35" s="98"/>
      <c r="D35" s="98"/>
      <c r="E35" s="108"/>
      <c r="F35" s="98"/>
      <c r="G35" s="98"/>
      <c r="H35" s="98"/>
      <c r="I35" s="2"/>
      <c r="J35" s="185" t="s">
        <v>41</v>
      </c>
      <c r="K35" s="186"/>
      <c r="L35" s="186"/>
      <c r="M35" s="186"/>
      <c r="N35" s="187"/>
      <c r="O35" s="114"/>
      <c r="P35" s="27"/>
      <c r="Q35" s="207">
        <f>W35+AC35</f>
        <v>1545</v>
      </c>
      <c r="R35" s="208"/>
      <c r="S35" s="208"/>
      <c r="T35" s="208"/>
      <c r="U35" s="208"/>
      <c r="V35" s="209"/>
      <c r="W35" s="205">
        <f>W34+AA34</f>
        <v>780</v>
      </c>
      <c r="X35" s="208"/>
      <c r="Y35" s="208"/>
      <c r="Z35" s="208"/>
      <c r="AA35" s="208"/>
      <c r="AB35" s="209"/>
      <c r="AC35" s="205">
        <f>AC34+AG34</f>
        <v>765</v>
      </c>
      <c r="AD35" s="210"/>
      <c r="AE35" s="210"/>
      <c r="AF35" s="210"/>
      <c r="AG35" s="210"/>
      <c r="AH35" s="206"/>
      <c r="AI35" s="28"/>
      <c r="AJ35" s="29"/>
    </row>
    <row r="36" spans="1:36" s="7" customFormat="1" ht="12.75" customHeight="1" thickBo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7"/>
      <c r="N36" s="27"/>
      <c r="O36" s="27"/>
      <c r="P36" s="27"/>
      <c r="Q36" s="32"/>
      <c r="R36" s="32"/>
      <c r="S36" s="32"/>
      <c r="T36" s="32"/>
      <c r="U36" s="32"/>
      <c r="V36" s="33"/>
      <c r="W36" s="30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8"/>
      <c r="AJ36" s="29"/>
    </row>
    <row r="37" spans="1:36" s="1" customFormat="1" ht="12.75" customHeight="1">
      <c r="A37" s="200" t="s">
        <v>26</v>
      </c>
      <c r="B37" s="201"/>
      <c r="C37" s="202" t="s">
        <v>27</v>
      </c>
      <c r="D37" s="203"/>
      <c r="E37" s="203"/>
      <c r="F37" s="203"/>
      <c r="G37" s="203"/>
      <c r="H37" s="203"/>
      <c r="I37" s="203"/>
      <c r="J37" s="203"/>
      <c r="K37" s="203"/>
      <c r="L37" s="203"/>
      <c r="M37" s="203"/>
      <c r="N37" s="203"/>
      <c r="O37" s="203"/>
      <c r="P37" s="203"/>
      <c r="Q37" s="203"/>
      <c r="R37" s="203"/>
      <c r="S37" s="203"/>
      <c r="T37" s="203"/>
      <c r="U37" s="203"/>
      <c r="V37" s="204"/>
      <c r="W37" s="44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</row>
    <row r="38" spans="1:36" s="1" customFormat="1" ht="12">
      <c r="A38" s="198" t="s">
        <v>46</v>
      </c>
      <c r="B38" s="199"/>
      <c r="C38" s="199" t="s">
        <v>8</v>
      </c>
      <c r="D38" s="199"/>
      <c r="E38" s="199"/>
      <c r="F38" s="199"/>
      <c r="G38" s="199"/>
      <c r="H38" s="199"/>
      <c r="I38" s="199"/>
      <c r="J38" s="199"/>
      <c r="K38" s="199"/>
      <c r="L38" s="199"/>
      <c r="M38" s="199"/>
      <c r="N38" s="199"/>
      <c r="O38" s="199"/>
      <c r="P38" s="199"/>
      <c r="Q38" s="199"/>
      <c r="R38" s="94" t="s">
        <v>29</v>
      </c>
      <c r="S38" s="37"/>
      <c r="T38" s="37"/>
      <c r="U38" s="37"/>
      <c r="V38" s="38"/>
      <c r="W38" s="44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</row>
    <row r="39" spans="1:36" s="1" customFormat="1" ht="12">
      <c r="A39" s="273" t="s">
        <v>38</v>
      </c>
      <c r="B39" s="272"/>
      <c r="C39" s="199" t="s">
        <v>9</v>
      </c>
      <c r="D39" s="199"/>
      <c r="E39" s="199"/>
      <c r="F39" s="199"/>
      <c r="G39" s="199"/>
      <c r="H39" s="199"/>
      <c r="I39" s="199"/>
      <c r="J39" s="199"/>
      <c r="K39" s="199"/>
      <c r="L39" s="199"/>
      <c r="M39" s="199"/>
      <c r="N39" s="199"/>
      <c r="O39" s="199"/>
      <c r="P39" s="199"/>
      <c r="Q39" s="199"/>
      <c r="R39" s="39" t="s">
        <v>16</v>
      </c>
      <c r="S39" s="37"/>
      <c r="T39" s="37"/>
      <c r="U39" s="38"/>
      <c r="V39" s="97"/>
      <c r="W39" s="44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</row>
    <row r="40" spans="1:36" s="1" customFormat="1" ht="12.75" thickBot="1">
      <c r="A40" s="273"/>
      <c r="B40" s="272"/>
      <c r="C40" s="272" t="s">
        <v>12</v>
      </c>
      <c r="D40" s="272"/>
      <c r="E40" s="272"/>
      <c r="F40" s="272"/>
      <c r="G40" s="272"/>
      <c r="H40" s="272"/>
      <c r="I40" s="272"/>
      <c r="J40" s="272"/>
      <c r="K40" s="272"/>
      <c r="L40" s="272"/>
      <c r="M40" s="272"/>
      <c r="N40" s="272"/>
      <c r="O40" s="272"/>
      <c r="P40" s="272"/>
      <c r="Q40" s="272"/>
      <c r="R40" s="95" t="s">
        <v>45</v>
      </c>
      <c r="S40" s="40"/>
      <c r="T40" s="40"/>
      <c r="U40" s="41"/>
      <c r="V40" s="96"/>
      <c r="W40" s="44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</row>
    <row r="41" spans="1:36" s="1" customFormat="1" ht="13.5" thickBot="1">
      <c r="A41" s="188"/>
      <c r="B41" s="189"/>
      <c r="C41" s="190" t="s">
        <v>42</v>
      </c>
      <c r="D41" s="191"/>
      <c r="E41" s="191"/>
      <c r="F41" s="191"/>
      <c r="G41" s="191"/>
      <c r="H41" s="191"/>
      <c r="I41" s="191"/>
      <c r="J41" s="191"/>
      <c r="K41" s="191"/>
      <c r="L41" s="191"/>
      <c r="M41" s="191"/>
      <c r="N41" s="191"/>
      <c r="O41" s="191"/>
      <c r="P41" s="191"/>
      <c r="Q41" s="192"/>
      <c r="R41" s="112"/>
      <c r="S41" s="110"/>
      <c r="T41" s="110"/>
      <c r="U41" s="110"/>
      <c r="V41" s="109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</row>
    <row r="42" spans="1:22" s="1" customFormat="1" ht="12.75">
      <c r="A42" s="270" t="s">
        <v>22</v>
      </c>
      <c r="B42" s="271"/>
      <c r="C42" s="274" t="s">
        <v>20</v>
      </c>
      <c r="D42" s="275"/>
      <c r="E42" s="275"/>
      <c r="F42" s="275"/>
      <c r="G42" s="275"/>
      <c r="H42" s="275"/>
      <c r="I42" s="275"/>
      <c r="J42" s="275"/>
      <c r="K42" s="275"/>
      <c r="L42" s="275"/>
      <c r="M42" s="276"/>
      <c r="N42" s="274" t="s">
        <v>21</v>
      </c>
      <c r="O42" s="275"/>
      <c r="P42" s="277"/>
      <c r="Q42" s="204"/>
      <c r="R42" s="111"/>
      <c r="V42" s="3"/>
    </row>
    <row r="43" spans="1:22" s="1" customFormat="1" ht="12">
      <c r="A43" s="245" t="s">
        <v>17</v>
      </c>
      <c r="B43" s="246"/>
      <c r="C43" s="247">
        <v>15</v>
      </c>
      <c r="D43" s="248"/>
      <c r="E43" s="248"/>
      <c r="F43" s="248"/>
      <c r="G43" s="248"/>
      <c r="H43" s="248"/>
      <c r="I43" s="248"/>
      <c r="J43" s="248"/>
      <c r="K43" s="248"/>
      <c r="L43" s="248"/>
      <c r="M43" s="249"/>
      <c r="N43" s="247">
        <v>15</v>
      </c>
      <c r="O43" s="248"/>
      <c r="P43" s="248"/>
      <c r="Q43" s="253"/>
      <c r="R43" s="4"/>
      <c r="V43" s="5"/>
    </row>
    <row r="44" spans="1:22" s="1" customFormat="1" ht="12">
      <c r="A44" s="245" t="s">
        <v>18</v>
      </c>
      <c r="B44" s="246"/>
      <c r="C44" s="247">
        <v>15</v>
      </c>
      <c r="D44" s="248"/>
      <c r="E44" s="248"/>
      <c r="F44" s="248"/>
      <c r="G44" s="248"/>
      <c r="H44" s="248"/>
      <c r="I44" s="248"/>
      <c r="J44" s="248"/>
      <c r="K44" s="248"/>
      <c r="L44" s="248"/>
      <c r="M44" s="249"/>
      <c r="N44" s="247">
        <v>15</v>
      </c>
      <c r="O44" s="248"/>
      <c r="P44" s="248"/>
      <c r="Q44" s="253"/>
      <c r="R44" s="4"/>
      <c r="V44" s="5"/>
    </row>
    <row r="45" spans="1:22" s="1" customFormat="1" ht="12.75" thickBot="1">
      <c r="A45" s="243" t="s">
        <v>19</v>
      </c>
      <c r="B45" s="244"/>
      <c r="C45" s="250"/>
      <c r="D45" s="251"/>
      <c r="E45" s="251"/>
      <c r="F45" s="251"/>
      <c r="G45" s="251"/>
      <c r="H45" s="251"/>
      <c r="I45" s="251"/>
      <c r="J45" s="251"/>
      <c r="K45" s="251"/>
      <c r="L45" s="251"/>
      <c r="M45" s="254"/>
      <c r="N45" s="250" t="s">
        <v>103</v>
      </c>
      <c r="O45" s="251"/>
      <c r="P45" s="251"/>
      <c r="Q45" s="252"/>
      <c r="R45" s="4"/>
      <c r="V45" s="5"/>
    </row>
    <row r="46" s="1" customFormat="1" ht="12">
      <c r="V46" s="6"/>
    </row>
    <row r="47" s="1" customFormat="1" ht="12">
      <c r="B47" s="137" t="s">
        <v>99</v>
      </c>
    </row>
    <row r="48" spans="2:3" s="1" customFormat="1" ht="12">
      <c r="B48" s="1" t="s">
        <v>163</v>
      </c>
      <c r="C48" s="1" t="s">
        <v>100</v>
      </c>
    </row>
    <row r="49" spans="2:3" s="1" customFormat="1" ht="12">
      <c r="B49" s="1" t="s">
        <v>164</v>
      </c>
      <c r="C49" s="1" t="s">
        <v>103</v>
      </c>
    </row>
    <row r="50" s="1" customFormat="1" ht="12"/>
    <row r="51" s="1" customFormat="1" ht="12"/>
  </sheetData>
  <sheetProtection/>
  <mergeCells count="62">
    <mergeCell ref="A45:B45"/>
    <mergeCell ref="C45:M45"/>
    <mergeCell ref="N45:Q45"/>
    <mergeCell ref="A43:B43"/>
    <mergeCell ref="C43:M43"/>
    <mergeCell ref="N43:Q43"/>
    <mergeCell ref="A44:B44"/>
    <mergeCell ref="C44:M44"/>
    <mergeCell ref="N44:Q44"/>
    <mergeCell ref="A40:B40"/>
    <mergeCell ref="C40:Q40"/>
    <mergeCell ref="A41:B41"/>
    <mergeCell ref="C41:Q41"/>
    <mergeCell ref="A42:B42"/>
    <mergeCell ref="C42:M42"/>
    <mergeCell ref="N42:Q42"/>
    <mergeCell ref="A37:B37"/>
    <mergeCell ref="C37:V37"/>
    <mergeCell ref="A38:B38"/>
    <mergeCell ref="C38:Q38"/>
    <mergeCell ref="A39:B39"/>
    <mergeCell ref="C39:Q39"/>
    <mergeCell ref="W34:Z34"/>
    <mergeCell ref="AA34:AB34"/>
    <mergeCell ref="AC34:AF34"/>
    <mergeCell ref="AG34:AH34"/>
    <mergeCell ref="J35:N35"/>
    <mergeCell ref="Q35:V35"/>
    <mergeCell ref="W35:AB35"/>
    <mergeCell ref="AC35:AH35"/>
    <mergeCell ref="C34:E34"/>
    <mergeCell ref="F34:H34"/>
    <mergeCell ref="J34:L34"/>
    <mergeCell ref="M34:N34"/>
    <mergeCell ref="Q34:T34"/>
    <mergeCell ref="U34:V34"/>
    <mergeCell ref="K6:K7"/>
    <mergeCell ref="L6:L7"/>
    <mergeCell ref="M6:N6"/>
    <mergeCell ref="W6:AB6"/>
    <mergeCell ref="AC6:AH6"/>
    <mergeCell ref="A33:B33"/>
    <mergeCell ref="W4:AB5"/>
    <mergeCell ref="AC4:AH5"/>
    <mergeCell ref="AI4:AI7"/>
    <mergeCell ref="AJ4:AJ7"/>
    <mergeCell ref="C5:H5"/>
    <mergeCell ref="I5:L5"/>
    <mergeCell ref="C6:E6"/>
    <mergeCell ref="F6:H6"/>
    <mergeCell ref="I6:I7"/>
    <mergeCell ref="J6:J7"/>
    <mergeCell ref="A1:B1"/>
    <mergeCell ref="A2:AH2"/>
    <mergeCell ref="A3:AH3"/>
    <mergeCell ref="A4:A7"/>
    <mergeCell ref="B4:B7"/>
    <mergeCell ref="C4:L4"/>
    <mergeCell ref="M4:N5"/>
    <mergeCell ref="O4:O7"/>
    <mergeCell ref="P4:P7"/>
    <mergeCell ref="Q4:V6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J53"/>
  <sheetViews>
    <sheetView tabSelected="1" workbookViewId="0" topLeftCell="A4">
      <selection activeCell="B26" sqref="B26"/>
      <selection activeCell="B15" sqref="B15"/>
    </sheetView>
  </sheetViews>
  <sheetFormatPr defaultColWidth="11.00390625" defaultRowHeight="12.75"/>
  <cols>
    <col min="1" max="1" width="5.00390625" style="0" customWidth="1"/>
    <col min="2" max="2" width="30.00390625" style="0" customWidth="1"/>
    <col min="3" max="3" width="5.75390625" style="0" customWidth="1"/>
    <col min="4" max="5" width="5.875" style="0" customWidth="1"/>
    <col min="6" max="6" width="5.25390625" style="0" customWidth="1"/>
    <col min="7" max="7" width="4.875" style="0" customWidth="1"/>
    <col min="8" max="8" width="5.00390625" style="0" customWidth="1"/>
    <col min="9" max="9" width="4.75390625" style="0" customWidth="1"/>
    <col min="10" max="10" width="5.125" style="0" customWidth="1"/>
    <col min="11" max="11" width="5.375" style="0" customWidth="1"/>
    <col min="12" max="12" width="5.25390625" style="0" customWidth="1"/>
    <col min="13" max="13" width="6.125" style="0" customWidth="1"/>
    <col min="14" max="14" width="5.125" style="0" customWidth="1"/>
    <col min="15" max="15" width="4.75390625" style="0" customWidth="1"/>
    <col min="16" max="16" width="5.125" style="0" customWidth="1"/>
    <col min="17" max="17" width="6.25390625" style="0" customWidth="1"/>
    <col min="18" max="18" width="5.875" style="0" customWidth="1"/>
    <col min="19" max="19" width="5.25390625" style="0" customWidth="1"/>
    <col min="20" max="20" width="5.375" style="0" customWidth="1"/>
    <col min="21" max="21" width="5.625" style="0" customWidth="1"/>
    <col min="22" max="22" width="5.125" style="0" customWidth="1"/>
    <col min="23" max="23" width="6.00390625" style="0" customWidth="1"/>
    <col min="24" max="24" width="4.625" style="0" customWidth="1"/>
    <col min="25" max="25" width="4.75390625" style="0" customWidth="1"/>
    <col min="26" max="26" width="5.375" style="0" customWidth="1"/>
    <col min="27" max="28" width="4.875" style="0" customWidth="1"/>
    <col min="29" max="29" width="5.375" style="0" customWidth="1"/>
    <col min="30" max="30" width="5.00390625" style="0" customWidth="1"/>
    <col min="31" max="31" width="5.375" style="0" customWidth="1"/>
    <col min="32" max="32" width="5.75390625" style="0" customWidth="1"/>
    <col min="33" max="33" width="5.25390625" style="0" customWidth="1"/>
    <col min="34" max="34" width="3.625" style="0" customWidth="1"/>
    <col min="35" max="35" width="37.25390625" style="0" customWidth="1"/>
    <col min="36" max="36" width="34.125" style="0" customWidth="1"/>
  </cols>
  <sheetData>
    <row r="1" spans="1:2" s="1" customFormat="1" ht="12">
      <c r="A1" s="278" t="s">
        <v>39</v>
      </c>
      <c r="B1" s="278"/>
    </row>
    <row r="2" spans="1:36" s="1" customFormat="1" ht="36.75" customHeight="1" thickBot="1">
      <c r="A2" s="279" t="s">
        <v>33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79"/>
      <c r="O2" s="279"/>
      <c r="P2" s="279"/>
      <c r="Q2" s="279"/>
      <c r="R2" s="279"/>
      <c r="S2" s="279"/>
      <c r="T2" s="279"/>
      <c r="U2" s="279"/>
      <c r="V2" s="279"/>
      <c r="W2" s="279"/>
      <c r="X2" s="279"/>
      <c r="Y2" s="279"/>
      <c r="Z2" s="279"/>
      <c r="AA2" s="279"/>
      <c r="AB2" s="279"/>
      <c r="AC2" s="279"/>
      <c r="AD2" s="279"/>
      <c r="AE2" s="279"/>
      <c r="AF2" s="279"/>
      <c r="AG2" s="279"/>
      <c r="AH2" s="279"/>
      <c r="AI2" s="62"/>
      <c r="AJ2" s="62"/>
    </row>
    <row r="3" spans="1:36" s="1" customFormat="1" ht="43.5" customHeight="1" thickBot="1">
      <c r="A3" s="255" t="s">
        <v>244</v>
      </c>
      <c r="B3" s="256"/>
      <c r="C3" s="256"/>
      <c r="D3" s="256"/>
      <c r="E3" s="256"/>
      <c r="F3" s="256"/>
      <c r="G3" s="256"/>
      <c r="H3" s="256"/>
      <c r="I3" s="256"/>
      <c r="J3" s="256"/>
      <c r="K3" s="256"/>
      <c r="L3" s="256"/>
      <c r="M3" s="256"/>
      <c r="N3" s="256"/>
      <c r="O3" s="256"/>
      <c r="P3" s="256"/>
      <c r="Q3" s="256"/>
      <c r="R3" s="256"/>
      <c r="S3" s="256"/>
      <c r="T3" s="256"/>
      <c r="U3" s="256"/>
      <c r="V3" s="256"/>
      <c r="W3" s="256"/>
      <c r="X3" s="256"/>
      <c r="Y3" s="256"/>
      <c r="Z3" s="256"/>
      <c r="AA3" s="256"/>
      <c r="AB3" s="256"/>
      <c r="AC3" s="256"/>
      <c r="AD3" s="256"/>
      <c r="AE3" s="256"/>
      <c r="AF3" s="256"/>
      <c r="AG3" s="256"/>
      <c r="AH3" s="256"/>
      <c r="AI3" s="63"/>
      <c r="AJ3" s="64"/>
    </row>
    <row r="4" spans="1:36" s="1" customFormat="1" ht="14.25" customHeight="1" thickBot="1">
      <c r="A4" s="240" t="s">
        <v>23</v>
      </c>
      <c r="B4" s="267" t="s">
        <v>24</v>
      </c>
      <c r="C4" s="227" t="s">
        <v>7</v>
      </c>
      <c r="D4" s="228"/>
      <c r="E4" s="228"/>
      <c r="F4" s="228"/>
      <c r="G4" s="228"/>
      <c r="H4" s="228"/>
      <c r="I4" s="228"/>
      <c r="J4" s="228"/>
      <c r="K4" s="228"/>
      <c r="L4" s="280"/>
      <c r="M4" s="260" t="s">
        <v>10</v>
      </c>
      <c r="N4" s="261"/>
      <c r="O4" s="235" t="s">
        <v>48</v>
      </c>
      <c r="P4" s="264" t="s">
        <v>47</v>
      </c>
      <c r="Q4" s="227" t="s">
        <v>1</v>
      </c>
      <c r="R4" s="228"/>
      <c r="S4" s="228"/>
      <c r="T4" s="228"/>
      <c r="U4" s="228"/>
      <c r="V4" s="229"/>
      <c r="W4" s="227" t="s">
        <v>0</v>
      </c>
      <c r="X4" s="228"/>
      <c r="Y4" s="228"/>
      <c r="Z4" s="228"/>
      <c r="AA4" s="228"/>
      <c r="AB4" s="229"/>
      <c r="AC4" s="227" t="s">
        <v>32</v>
      </c>
      <c r="AD4" s="228"/>
      <c r="AE4" s="228"/>
      <c r="AF4" s="228"/>
      <c r="AG4" s="228"/>
      <c r="AH4" s="229"/>
      <c r="AI4" s="222" t="s">
        <v>31</v>
      </c>
      <c r="AJ4" s="218" t="s">
        <v>25</v>
      </c>
    </row>
    <row r="5" spans="1:36" s="1" customFormat="1" ht="12.75" customHeight="1" thickBot="1">
      <c r="A5" s="241"/>
      <c r="B5" s="268"/>
      <c r="C5" s="205" t="s">
        <v>36</v>
      </c>
      <c r="D5" s="210"/>
      <c r="E5" s="210"/>
      <c r="F5" s="210"/>
      <c r="G5" s="210"/>
      <c r="H5" s="206"/>
      <c r="I5" s="205" t="s">
        <v>35</v>
      </c>
      <c r="J5" s="210"/>
      <c r="K5" s="210"/>
      <c r="L5" s="209"/>
      <c r="M5" s="262"/>
      <c r="N5" s="263"/>
      <c r="O5" s="236"/>
      <c r="P5" s="265"/>
      <c r="Q5" s="257"/>
      <c r="R5" s="258"/>
      <c r="S5" s="258"/>
      <c r="T5" s="258"/>
      <c r="U5" s="258"/>
      <c r="V5" s="259"/>
      <c r="W5" s="230"/>
      <c r="X5" s="231"/>
      <c r="Y5" s="231"/>
      <c r="Z5" s="231"/>
      <c r="AA5" s="231"/>
      <c r="AB5" s="232"/>
      <c r="AC5" s="230"/>
      <c r="AD5" s="231"/>
      <c r="AE5" s="231"/>
      <c r="AF5" s="231"/>
      <c r="AG5" s="231"/>
      <c r="AH5" s="232"/>
      <c r="AI5" s="223"/>
      <c r="AJ5" s="219"/>
    </row>
    <row r="6" spans="1:36" s="1" customFormat="1" ht="12.75" customHeight="1" thickBot="1">
      <c r="A6" s="241"/>
      <c r="B6" s="268"/>
      <c r="C6" s="205" t="s">
        <v>4</v>
      </c>
      <c r="D6" s="210"/>
      <c r="E6" s="209"/>
      <c r="F6" s="205" t="s">
        <v>5</v>
      </c>
      <c r="G6" s="210"/>
      <c r="H6" s="206"/>
      <c r="I6" s="233" t="s">
        <v>37</v>
      </c>
      <c r="J6" s="233" t="s">
        <v>14</v>
      </c>
      <c r="K6" s="233" t="s">
        <v>15</v>
      </c>
      <c r="L6" s="233" t="s">
        <v>40</v>
      </c>
      <c r="M6" s="225" t="s">
        <v>13</v>
      </c>
      <c r="N6" s="224"/>
      <c r="O6" s="236"/>
      <c r="P6" s="265"/>
      <c r="Q6" s="230"/>
      <c r="R6" s="231"/>
      <c r="S6" s="231"/>
      <c r="T6" s="231"/>
      <c r="U6" s="231"/>
      <c r="V6" s="232"/>
      <c r="W6" s="225" t="s">
        <v>30</v>
      </c>
      <c r="X6" s="224"/>
      <c r="Y6" s="224"/>
      <c r="Z6" s="224"/>
      <c r="AA6" s="224"/>
      <c r="AB6" s="226"/>
      <c r="AC6" s="225" t="s">
        <v>30</v>
      </c>
      <c r="AD6" s="224"/>
      <c r="AE6" s="224"/>
      <c r="AF6" s="224"/>
      <c r="AG6" s="224"/>
      <c r="AH6" s="226"/>
      <c r="AI6" s="224"/>
      <c r="AJ6" s="220"/>
    </row>
    <row r="7" spans="1:36" s="1" customFormat="1" ht="12.75" thickBot="1">
      <c r="A7" s="242"/>
      <c r="B7" s="269"/>
      <c r="C7" s="35" t="s">
        <v>37</v>
      </c>
      <c r="D7" s="34" t="s">
        <v>14</v>
      </c>
      <c r="E7" s="34" t="s">
        <v>15</v>
      </c>
      <c r="F7" s="67" t="s">
        <v>37</v>
      </c>
      <c r="G7" s="36" t="s">
        <v>14</v>
      </c>
      <c r="H7" s="34" t="s">
        <v>15</v>
      </c>
      <c r="I7" s="234"/>
      <c r="J7" s="234"/>
      <c r="K7" s="234"/>
      <c r="L7" s="281"/>
      <c r="M7" s="35" t="s">
        <v>4</v>
      </c>
      <c r="N7" s="68" t="s">
        <v>5</v>
      </c>
      <c r="O7" s="237"/>
      <c r="P7" s="266"/>
      <c r="Q7" s="67" t="s">
        <v>2</v>
      </c>
      <c r="R7" s="69" t="s">
        <v>3</v>
      </c>
      <c r="S7" s="69" t="s">
        <v>11</v>
      </c>
      <c r="T7" s="69" t="s">
        <v>14</v>
      </c>
      <c r="U7" s="69" t="s">
        <v>28</v>
      </c>
      <c r="V7" s="70" t="s">
        <v>15</v>
      </c>
      <c r="W7" s="35" t="s">
        <v>2</v>
      </c>
      <c r="X7" s="36" t="s">
        <v>3</v>
      </c>
      <c r="Y7" s="36" t="s">
        <v>11</v>
      </c>
      <c r="Z7" s="36" t="s">
        <v>14</v>
      </c>
      <c r="AA7" s="36" t="s">
        <v>28</v>
      </c>
      <c r="AB7" s="34" t="s">
        <v>15</v>
      </c>
      <c r="AC7" s="35" t="s">
        <v>2</v>
      </c>
      <c r="AD7" s="36" t="s">
        <v>3</v>
      </c>
      <c r="AE7" s="36" t="s">
        <v>11</v>
      </c>
      <c r="AF7" s="36" t="s">
        <v>14</v>
      </c>
      <c r="AG7" s="36" t="s">
        <v>28</v>
      </c>
      <c r="AH7" s="34" t="s">
        <v>15</v>
      </c>
      <c r="AI7" s="293"/>
      <c r="AJ7" s="221"/>
    </row>
    <row r="8" spans="1:36" s="1" customFormat="1" ht="12">
      <c r="A8" s="146">
        <v>1</v>
      </c>
      <c r="B8" s="124" t="s">
        <v>166</v>
      </c>
      <c r="C8" s="166">
        <v>2</v>
      </c>
      <c r="D8" s="12">
        <v>1</v>
      </c>
      <c r="E8" s="14"/>
      <c r="F8" s="11">
        <v>2</v>
      </c>
      <c r="G8" s="22">
        <v>1</v>
      </c>
      <c r="H8" s="13"/>
      <c r="I8" s="71">
        <f>C8+F8</f>
        <v>4</v>
      </c>
      <c r="J8" s="76">
        <f>D8+G8</f>
        <v>2</v>
      </c>
      <c r="K8" s="72">
        <f>E8+H8</f>
        <v>0</v>
      </c>
      <c r="L8" s="10">
        <f aca="true" t="shared" si="0" ref="L8:L34">SUM(I8:K8)</f>
        <v>6</v>
      </c>
      <c r="M8" s="46" t="s">
        <v>93</v>
      </c>
      <c r="N8" s="43" t="s">
        <v>86</v>
      </c>
      <c r="O8" s="117">
        <f>SUM(Q8:T8)</f>
        <v>130</v>
      </c>
      <c r="P8" s="65">
        <f>SUM(Q8:V8)</f>
        <v>150</v>
      </c>
      <c r="Q8" s="73">
        <f aca="true" t="shared" si="1" ref="Q8:V23">W8+AC8</f>
        <v>40</v>
      </c>
      <c r="R8" s="74">
        <f t="shared" si="1"/>
        <v>0</v>
      </c>
      <c r="S8" s="74">
        <f t="shared" si="1"/>
        <v>30</v>
      </c>
      <c r="T8" s="74">
        <f t="shared" si="1"/>
        <v>60</v>
      </c>
      <c r="U8" s="74">
        <f t="shared" si="1"/>
        <v>20</v>
      </c>
      <c r="V8" s="75">
        <f t="shared" si="1"/>
        <v>0</v>
      </c>
      <c r="W8" s="11">
        <v>20</v>
      </c>
      <c r="X8" s="12"/>
      <c r="Y8" s="12">
        <v>15</v>
      </c>
      <c r="Z8" s="12">
        <v>30</v>
      </c>
      <c r="AA8" s="12">
        <v>10</v>
      </c>
      <c r="AB8" s="13"/>
      <c r="AC8" s="11">
        <v>20</v>
      </c>
      <c r="AD8" s="14"/>
      <c r="AE8" s="14">
        <v>15</v>
      </c>
      <c r="AF8" s="14">
        <v>30</v>
      </c>
      <c r="AG8" s="12">
        <v>10</v>
      </c>
      <c r="AH8" s="14"/>
      <c r="AI8" s="167" t="s">
        <v>51</v>
      </c>
      <c r="AJ8" s="31" t="s">
        <v>115</v>
      </c>
    </row>
    <row r="9" spans="1:36" s="1" customFormat="1" ht="12.75" thickBot="1">
      <c r="A9" s="123">
        <v>2</v>
      </c>
      <c r="B9" s="171" t="s">
        <v>167</v>
      </c>
      <c r="C9" s="16"/>
      <c r="D9" s="50">
        <v>1</v>
      </c>
      <c r="E9" s="51"/>
      <c r="F9" s="48"/>
      <c r="G9" s="15"/>
      <c r="H9" s="47"/>
      <c r="I9" s="78">
        <f aca="true" t="shared" si="2" ref="I9:K34">C9+F9</f>
        <v>0</v>
      </c>
      <c r="J9" s="82">
        <f t="shared" si="2"/>
        <v>1</v>
      </c>
      <c r="K9" s="100">
        <f>E9+H9</f>
        <v>0</v>
      </c>
      <c r="L9" s="77">
        <f t="shared" si="0"/>
        <v>1</v>
      </c>
      <c r="M9" s="54" t="s">
        <v>86</v>
      </c>
      <c r="N9" s="49"/>
      <c r="O9" s="118">
        <f aca="true" t="shared" si="3" ref="O9:O34">SUM(Q9:T9)</f>
        <v>20</v>
      </c>
      <c r="P9" s="66">
        <f aca="true" t="shared" si="4" ref="P9:P34">SUM(Q9:V9)</f>
        <v>25</v>
      </c>
      <c r="Q9" s="79">
        <f t="shared" si="1"/>
        <v>10</v>
      </c>
      <c r="R9" s="80">
        <f t="shared" si="1"/>
        <v>0</v>
      </c>
      <c r="S9" s="80">
        <f t="shared" si="1"/>
        <v>0</v>
      </c>
      <c r="T9" s="80">
        <f t="shared" si="1"/>
        <v>10</v>
      </c>
      <c r="U9" s="80">
        <f t="shared" si="1"/>
        <v>5</v>
      </c>
      <c r="V9" s="81">
        <f t="shared" si="1"/>
        <v>0</v>
      </c>
      <c r="W9" s="48">
        <v>10</v>
      </c>
      <c r="X9" s="50"/>
      <c r="Y9" s="50"/>
      <c r="Z9" s="50">
        <v>10</v>
      </c>
      <c r="AA9" s="50">
        <v>5</v>
      </c>
      <c r="AB9" s="47"/>
      <c r="AC9" s="48"/>
      <c r="AD9" s="50"/>
      <c r="AE9" s="51"/>
      <c r="AF9" s="51"/>
      <c r="AG9" s="50"/>
      <c r="AH9" s="51"/>
      <c r="AI9" s="167" t="s">
        <v>70</v>
      </c>
      <c r="AJ9" s="42" t="s">
        <v>111</v>
      </c>
    </row>
    <row r="10" spans="1:36" s="1" customFormat="1" ht="12">
      <c r="A10" s="123">
        <v>3</v>
      </c>
      <c r="B10" s="171" t="s">
        <v>168</v>
      </c>
      <c r="C10" s="16">
        <v>1</v>
      </c>
      <c r="D10" s="50">
        <v>2</v>
      </c>
      <c r="E10" s="51"/>
      <c r="F10" s="48">
        <v>1</v>
      </c>
      <c r="G10" s="15">
        <v>2</v>
      </c>
      <c r="H10" s="47"/>
      <c r="I10" s="78">
        <f t="shared" si="2"/>
        <v>2</v>
      </c>
      <c r="J10" s="82">
        <f t="shared" si="2"/>
        <v>4</v>
      </c>
      <c r="K10" s="100">
        <f t="shared" si="2"/>
        <v>0</v>
      </c>
      <c r="L10" s="77">
        <f t="shared" si="0"/>
        <v>6</v>
      </c>
      <c r="M10" s="56" t="s">
        <v>93</v>
      </c>
      <c r="N10" s="116" t="s">
        <v>86</v>
      </c>
      <c r="O10" s="118">
        <f t="shared" si="3"/>
        <v>140</v>
      </c>
      <c r="P10" s="66">
        <f t="shared" si="4"/>
        <v>150</v>
      </c>
      <c r="Q10" s="79">
        <f t="shared" si="1"/>
        <v>40</v>
      </c>
      <c r="R10" s="80">
        <f t="shared" si="1"/>
        <v>0</v>
      </c>
      <c r="S10" s="80">
        <f t="shared" si="1"/>
        <v>0</v>
      </c>
      <c r="T10" s="80">
        <f t="shared" si="1"/>
        <v>100</v>
      </c>
      <c r="U10" s="80">
        <f t="shared" si="1"/>
        <v>10</v>
      </c>
      <c r="V10" s="81">
        <f t="shared" si="1"/>
        <v>0</v>
      </c>
      <c r="W10" s="48">
        <v>20</v>
      </c>
      <c r="X10" s="50"/>
      <c r="Y10" s="50"/>
      <c r="Z10" s="50">
        <v>50</v>
      </c>
      <c r="AA10" s="50">
        <v>5</v>
      </c>
      <c r="AB10" s="47"/>
      <c r="AC10" s="48">
        <v>20</v>
      </c>
      <c r="AD10" s="51"/>
      <c r="AE10" s="51"/>
      <c r="AF10" s="51">
        <v>50</v>
      </c>
      <c r="AG10" s="50">
        <v>5</v>
      </c>
      <c r="AH10" s="51"/>
      <c r="AI10" s="167" t="s">
        <v>51</v>
      </c>
      <c r="AJ10" s="31" t="s">
        <v>115</v>
      </c>
    </row>
    <row r="11" spans="1:36" s="1" customFormat="1" ht="12.75" thickBot="1">
      <c r="A11" s="123">
        <v>4</v>
      </c>
      <c r="B11" s="171" t="s">
        <v>169</v>
      </c>
      <c r="C11" s="16">
        <v>1</v>
      </c>
      <c r="D11" s="50">
        <v>1</v>
      </c>
      <c r="E11" s="51"/>
      <c r="F11" s="48"/>
      <c r="G11" s="15"/>
      <c r="H11" s="47"/>
      <c r="I11" s="78">
        <f t="shared" si="2"/>
        <v>1</v>
      </c>
      <c r="J11" s="82">
        <f t="shared" si="2"/>
        <v>1</v>
      </c>
      <c r="K11" s="100">
        <f t="shared" si="2"/>
        <v>0</v>
      </c>
      <c r="L11" s="77">
        <f t="shared" si="0"/>
        <v>2</v>
      </c>
      <c r="M11" s="56" t="s">
        <v>93</v>
      </c>
      <c r="N11" s="49"/>
      <c r="O11" s="118">
        <f t="shared" si="3"/>
        <v>40</v>
      </c>
      <c r="P11" s="66">
        <f t="shared" si="4"/>
        <v>50</v>
      </c>
      <c r="Q11" s="79">
        <f t="shared" si="1"/>
        <v>0</v>
      </c>
      <c r="R11" s="80">
        <f t="shared" si="1"/>
        <v>0</v>
      </c>
      <c r="S11" s="80">
        <f t="shared" si="1"/>
        <v>0</v>
      </c>
      <c r="T11" s="80">
        <f t="shared" si="1"/>
        <v>40</v>
      </c>
      <c r="U11" s="80">
        <f t="shared" si="1"/>
        <v>10</v>
      </c>
      <c r="V11" s="81">
        <f t="shared" si="1"/>
        <v>0</v>
      </c>
      <c r="W11" s="48"/>
      <c r="X11" s="50"/>
      <c r="Y11" s="50"/>
      <c r="Z11" s="50">
        <v>40</v>
      </c>
      <c r="AA11" s="50">
        <v>10</v>
      </c>
      <c r="AB11" s="47"/>
      <c r="AC11" s="48"/>
      <c r="AD11" s="50"/>
      <c r="AE11" s="51"/>
      <c r="AF11" s="51"/>
      <c r="AG11" s="50"/>
      <c r="AH11" s="51"/>
      <c r="AI11" s="167" t="s">
        <v>70</v>
      </c>
      <c r="AJ11" s="42" t="s">
        <v>111</v>
      </c>
    </row>
    <row r="12" spans="1:36" s="1" customFormat="1" ht="12">
      <c r="A12" s="123">
        <v>5</v>
      </c>
      <c r="B12" s="171" t="s">
        <v>170</v>
      </c>
      <c r="C12" s="16">
        <v>2</v>
      </c>
      <c r="D12" s="50">
        <v>2</v>
      </c>
      <c r="E12" s="51"/>
      <c r="F12" s="48">
        <v>1</v>
      </c>
      <c r="G12" s="15">
        <v>1</v>
      </c>
      <c r="H12" s="47"/>
      <c r="I12" s="78">
        <f t="shared" si="2"/>
        <v>3</v>
      </c>
      <c r="J12" s="82">
        <f t="shared" si="2"/>
        <v>3</v>
      </c>
      <c r="K12" s="100">
        <f t="shared" si="2"/>
        <v>0</v>
      </c>
      <c r="L12" s="77">
        <f t="shared" si="0"/>
        <v>6</v>
      </c>
      <c r="M12" s="56" t="s">
        <v>93</v>
      </c>
      <c r="N12" s="49" t="s">
        <v>86</v>
      </c>
      <c r="O12" s="118">
        <f t="shared" si="3"/>
        <v>140</v>
      </c>
      <c r="P12" s="66">
        <f t="shared" si="4"/>
        <v>155</v>
      </c>
      <c r="Q12" s="79">
        <f t="shared" si="1"/>
        <v>30</v>
      </c>
      <c r="R12" s="80">
        <f t="shared" si="1"/>
        <v>60</v>
      </c>
      <c r="S12" s="80">
        <f t="shared" si="1"/>
        <v>0</v>
      </c>
      <c r="T12" s="80">
        <f t="shared" si="1"/>
        <v>50</v>
      </c>
      <c r="U12" s="80">
        <f t="shared" si="1"/>
        <v>15</v>
      </c>
      <c r="V12" s="81">
        <f t="shared" si="1"/>
        <v>0</v>
      </c>
      <c r="W12" s="48">
        <v>30</v>
      </c>
      <c r="X12" s="50">
        <v>30</v>
      </c>
      <c r="Y12" s="50"/>
      <c r="Z12" s="50">
        <v>25</v>
      </c>
      <c r="AA12" s="50">
        <v>15</v>
      </c>
      <c r="AB12" s="47"/>
      <c r="AC12" s="48"/>
      <c r="AD12" s="50">
        <v>30</v>
      </c>
      <c r="AE12" s="51"/>
      <c r="AF12" s="51">
        <v>25</v>
      </c>
      <c r="AG12" s="50"/>
      <c r="AH12" s="51"/>
      <c r="AI12" s="167" t="s">
        <v>171</v>
      </c>
      <c r="AJ12" s="31" t="s">
        <v>226</v>
      </c>
    </row>
    <row r="13" spans="1:36" s="1" customFormat="1" ht="12.75" thickBot="1">
      <c r="A13" s="123">
        <v>6</v>
      </c>
      <c r="B13" s="171" t="s">
        <v>172</v>
      </c>
      <c r="C13" s="168">
        <v>0.6</v>
      </c>
      <c r="D13" s="50">
        <v>0.8</v>
      </c>
      <c r="E13" s="51"/>
      <c r="F13" s="48"/>
      <c r="G13" s="15"/>
      <c r="H13" s="47"/>
      <c r="I13" s="78">
        <f t="shared" si="2"/>
        <v>0.6</v>
      </c>
      <c r="J13" s="82">
        <f t="shared" si="2"/>
        <v>0.8</v>
      </c>
      <c r="K13" s="100">
        <f t="shared" si="2"/>
        <v>0</v>
      </c>
      <c r="L13" s="77">
        <f t="shared" si="0"/>
        <v>1.4</v>
      </c>
      <c r="M13" s="56" t="s">
        <v>93</v>
      </c>
      <c r="N13" s="49"/>
      <c r="O13" s="118">
        <f t="shared" si="3"/>
        <v>30</v>
      </c>
      <c r="P13" s="66">
        <f t="shared" si="4"/>
        <v>40</v>
      </c>
      <c r="Q13" s="79">
        <f t="shared" si="1"/>
        <v>10</v>
      </c>
      <c r="R13" s="80">
        <f t="shared" si="1"/>
        <v>0</v>
      </c>
      <c r="S13" s="80">
        <f t="shared" si="1"/>
        <v>0</v>
      </c>
      <c r="T13" s="80">
        <f t="shared" si="1"/>
        <v>20</v>
      </c>
      <c r="U13" s="80">
        <f t="shared" si="1"/>
        <v>10</v>
      </c>
      <c r="V13" s="81">
        <f t="shared" si="1"/>
        <v>0</v>
      </c>
      <c r="W13" s="48">
        <v>10</v>
      </c>
      <c r="X13" s="50"/>
      <c r="Y13" s="50"/>
      <c r="Z13" s="50">
        <v>20</v>
      </c>
      <c r="AA13" s="50">
        <v>10</v>
      </c>
      <c r="AB13" s="47"/>
      <c r="AC13" s="48"/>
      <c r="AD13" s="50"/>
      <c r="AE13" s="51"/>
      <c r="AF13" s="51"/>
      <c r="AG13" s="50"/>
      <c r="AH13" s="51"/>
      <c r="AI13" s="172" t="s">
        <v>70</v>
      </c>
      <c r="AJ13" s="42" t="s">
        <v>111</v>
      </c>
    </row>
    <row r="14" spans="1:36" s="1" customFormat="1" ht="12">
      <c r="A14" s="123">
        <v>7</v>
      </c>
      <c r="B14" s="171" t="s">
        <v>173</v>
      </c>
      <c r="C14" s="16"/>
      <c r="D14" s="50"/>
      <c r="E14" s="51"/>
      <c r="F14" s="16">
        <v>1</v>
      </c>
      <c r="G14" s="50">
        <v>0.6</v>
      </c>
      <c r="H14" s="51"/>
      <c r="I14" s="78">
        <f t="shared" si="2"/>
        <v>1</v>
      </c>
      <c r="J14" s="82">
        <f t="shared" si="2"/>
        <v>0.6</v>
      </c>
      <c r="K14" s="100">
        <f t="shared" si="2"/>
        <v>0</v>
      </c>
      <c r="L14" s="77">
        <f t="shared" si="0"/>
        <v>1.6</v>
      </c>
      <c r="M14" s="54"/>
      <c r="N14" s="49" t="s">
        <v>93</v>
      </c>
      <c r="O14" s="118">
        <f t="shared" si="3"/>
        <v>20</v>
      </c>
      <c r="P14" s="66">
        <f t="shared" si="4"/>
        <v>30</v>
      </c>
      <c r="Q14" s="79">
        <f t="shared" si="1"/>
        <v>10</v>
      </c>
      <c r="R14" s="80">
        <f t="shared" si="1"/>
        <v>0</v>
      </c>
      <c r="S14" s="80">
        <f t="shared" si="1"/>
        <v>0</v>
      </c>
      <c r="T14" s="80">
        <f t="shared" si="1"/>
        <v>10</v>
      </c>
      <c r="U14" s="80">
        <f t="shared" si="1"/>
        <v>10</v>
      </c>
      <c r="V14" s="81">
        <f t="shared" si="1"/>
        <v>0</v>
      </c>
      <c r="W14" s="48"/>
      <c r="X14" s="50"/>
      <c r="Y14" s="50"/>
      <c r="Z14" s="50"/>
      <c r="AA14" s="50"/>
      <c r="AB14" s="47"/>
      <c r="AC14" s="48">
        <v>10</v>
      </c>
      <c r="AD14" s="50"/>
      <c r="AE14" s="51"/>
      <c r="AF14" s="51">
        <v>10</v>
      </c>
      <c r="AG14" s="50">
        <v>10</v>
      </c>
      <c r="AH14" s="51"/>
      <c r="AI14" s="173" t="s">
        <v>174</v>
      </c>
      <c r="AJ14" s="132" t="s">
        <v>229</v>
      </c>
    </row>
    <row r="15" spans="1:36" s="1" customFormat="1" ht="12">
      <c r="A15" s="123">
        <v>8</v>
      </c>
      <c r="B15" s="171" t="s">
        <v>175</v>
      </c>
      <c r="C15" s="16"/>
      <c r="D15" s="50"/>
      <c r="E15" s="51"/>
      <c r="F15" s="48">
        <v>1</v>
      </c>
      <c r="G15" s="15">
        <v>0.6</v>
      </c>
      <c r="H15" s="51"/>
      <c r="I15" s="78">
        <f t="shared" si="2"/>
        <v>1</v>
      </c>
      <c r="J15" s="82">
        <f t="shared" si="2"/>
        <v>0.6</v>
      </c>
      <c r="K15" s="100">
        <f t="shared" si="2"/>
        <v>0</v>
      </c>
      <c r="L15" s="77">
        <f t="shared" si="0"/>
        <v>1.6</v>
      </c>
      <c r="M15" s="54"/>
      <c r="N15" s="49" t="s">
        <v>93</v>
      </c>
      <c r="O15" s="118">
        <f t="shared" si="3"/>
        <v>30</v>
      </c>
      <c r="P15" s="66">
        <f>SUM(Q15:V15)</f>
        <v>45</v>
      </c>
      <c r="Q15" s="79">
        <f t="shared" si="1"/>
        <v>15</v>
      </c>
      <c r="R15" s="80">
        <f t="shared" si="1"/>
        <v>5</v>
      </c>
      <c r="S15" s="80">
        <f t="shared" si="1"/>
        <v>0</v>
      </c>
      <c r="T15" s="80">
        <f t="shared" si="1"/>
        <v>10</v>
      </c>
      <c r="U15" s="80">
        <f t="shared" si="1"/>
        <v>15</v>
      </c>
      <c r="V15" s="81">
        <f t="shared" si="1"/>
        <v>0</v>
      </c>
      <c r="W15" s="48"/>
      <c r="X15" s="50"/>
      <c r="Y15" s="50"/>
      <c r="Z15" s="50"/>
      <c r="AA15" s="50"/>
      <c r="AB15" s="47"/>
      <c r="AC15" s="48">
        <v>15</v>
      </c>
      <c r="AD15" s="16">
        <v>5</v>
      </c>
      <c r="AE15" s="50"/>
      <c r="AF15" s="50">
        <v>10</v>
      </c>
      <c r="AG15" s="50">
        <v>15</v>
      </c>
      <c r="AH15" s="51"/>
      <c r="AI15" s="172" t="s">
        <v>176</v>
      </c>
      <c r="AJ15" s="132" t="s">
        <v>230</v>
      </c>
    </row>
    <row r="16" spans="1:36" s="1" customFormat="1" ht="12">
      <c r="A16" s="123">
        <v>9</v>
      </c>
      <c r="B16" s="171" t="s">
        <v>177</v>
      </c>
      <c r="C16" s="16"/>
      <c r="D16" s="50"/>
      <c r="E16" s="51"/>
      <c r="F16" s="48">
        <v>0.6</v>
      </c>
      <c r="G16" s="15">
        <v>1</v>
      </c>
      <c r="H16" s="51"/>
      <c r="I16" s="78">
        <f t="shared" si="2"/>
        <v>0.6</v>
      </c>
      <c r="J16" s="82">
        <f t="shared" si="2"/>
        <v>1</v>
      </c>
      <c r="K16" s="100">
        <f t="shared" si="2"/>
        <v>0</v>
      </c>
      <c r="L16" s="77">
        <f t="shared" si="0"/>
        <v>1.6</v>
      </c>
      <c r="M16" s="54"/>
      <c r="N16" s="49" t="s">
        <v>93</v>
      </c>
      <c r="O16" s="118">
        <f t="shared" si="3"/>
        <v>20</v>
      </c>
      <c r="P16" s="66">
        <f>SUM(Q16:V16)</f>
        <v>35</v>
      </c>
      <c r="Q16" s="79">
        <f t="shared" si="1"/>
        <v>10</v>
      </c>
      <c r="R16" s="80">
        <f t="shared" si="1"/>
        <v>0</v>
      </c>
      <c r="S16" s="80">
        <f t="shared" si="1"/>
        <v>0</v>
      </c>
      <c r="T16" s="80">
        <f t="shared" si="1"/>
        <v>10</v>
      </c>
      <c r="U16" s="80">
        <f t="shared" si="1"/>
        <v>15</v>
      </c>
      <c r="V16" s="81">
        <f t="shared" si="1"/>
        <v>0</v>
      </c>
      <c r="W16" s="48"/>
      <c r="X16" s="50"/>
      <c r="Y16" s="50"/>
      <c r="Z16" s="50"/>
      <c r="AA16" s="50"/>
      <c r="AB16" s="47"/>
      <c r="AC16" s="48">
        <v>10</v>
      </c>
      <c r="AD16" s="16"/>
      <c r="AE16" s="50"/>
      <c r="AF16" s="50">
        <v>10</v>
      </c>
      <c r="AG16" s="50">
        <v>15</v>
      </c>
      <c r="AH16" s="51"/>
      <c r="AI16" s="172" t="s">
        <v>178</v>
      </c>
      <c r="AJ16" s="132" t="s">
        <v>227</v>
      </c>
    </row>
    <row r="17" spans="1:36" s="1" customFormat="1" ht="12">
      <c r="A17" s="123">
        <v>10</v>
      </c>
      <c r="B17" s="171" t="s">
        <v>179</v>
      </c>
      <c r="C17" s="16"/>
      <c r="D17" s="50"/>
      <c r="E17" s="51"/>
      <c r="F17" s="48">
        <v>2</v>
      </c>
      <c r="G17" s="15">
        <v>1.6</v>
      </c>
      <c r="H17" s="51"/>
      <c r="I17" s="78">
        <f t="shared" si="2"/>
        <v>2</v>
      </c>
      <c r="J17" s="82">
        <f t="shared" si="2"/>
        <v>1.6</v>
      </c>
      <c r="K17" s="100">
        <f t="shared" si="2"/>
        <v>0</v>
      </c>
      <c r="L17" s="77">
        <f t="shared" si="0"/>
        <v>3.6</v>
      </c>
      <c r="M17" s="54"/>
      <c r="N17" s="49" t="s">
        <v>86</v>
      </c>
      <c r="O17" s="118">
        <f t="shared" si="3"/>
        <v>90</v>
      </c>
      <c r="P17" s="66">
        <f>SUM(Q17:V17)</f>
        <v>90</v>
      </c>
      <c r="Q17" s="79">
        <f t="shared" si="1"/>
        <v>40</v>
      </c>
      <c r="R17" s="80">
        <f t="shared" si="1"/>
        <v>20</v>
      </c>
      <c r="S17" s="80">
        <f t="shared" si="1"/>
        <v>0</v>
      </c>
      <c r="T17" s="80">
        <f t="shared" si="1"/>
        <v>30</v>
      </c>
      <c r="U17" s="80">
        <f t="shared" si="1"/>
        <v>0</v>
      </c>
      <c r="V17" s="81">
        <f t="shared" si="1"/>
        <v>0</v>
      </c>
      <c r="W17" s="48"/>
      <c r="X17" s="50"/>
      <c r="Y17" s="50"/>
      <c r="Z17" s="50"/>
      <c r="AA17" s="50"/>
      <c r="AB17" s="47"/>
      <c r="AC17" s="48">
        <v>40</v>
      </c>
      <c r="AD17" s="16">
        <v>20</v>
      </c>
      <c r="AE17" s="50"/>
      <c r="AF17" s="50">
        <v>30</v>
      </c>
      <c r="AG17" s="50"/>
      <c r="AH17" s="51"/>
      <c r="AI17" s="172" t="s">
        <v>180</v>
      </c>
      <c r="AJ17" s="132" t="s">
        <v>228</v>
      </c>
    </row>
    <row r="18" spans="1:36" s="1" customFormat="1" ht="12">
      <c r="A18" s="123">
        <v>11</v>
      </c>
      <c r="B18" s="171" t="s">
        <v>181</v>
      </c>
      <c r="C18" s="16">
        <v>1</v>
      </c>
      <c r="D18" s="50">
        <v>2</v>
      </c>
      <c r="E18" s="51"/>
      <c r="F18" s="48">
        <v>1</v>
      </c>
      <c r="G18" s="15">
        <v>1</v>
      </c>
      <c r="H18" s="51"/>
      <c r="I18" s="78">
        <f t="shared" si="2"/>
        <v>2</v>
      </c>
      <c r="J18" s="82">
        <f t="shared" si="2"/>
        <v>3</v>
      </c>
      <c r="K18" s="100">
        <f t="shared" si="2"/>
        <v>0</v>
      </c>
      <c r="L18" s="77">
        <f t="shared" si="0"/>
        <v>5</v>
      </c>
      <c r="M18" s="54" t="s">
        <v>93</v>
      </c>
      <c r="N18" s="49" t="s">
        <v>86</v>
      </c>
      <c r="O18" s="118">
        <f t="shared" si="3"/>
        <v>100</v>
      </c>
      <c r="P18" s="66">
        <f>SUM(Q18:V18)</f>
        <v>125</v>
      </c>
      <c r="Q18" s="79">
        <f t="shared" si="1"/>
        <v>30</v>
      </c>
      <c r="R18" s="80">
        <f t="shared" si="1"/>
        <v>0</v>
      </c>
      <c r="S18" s="80">
        <f t="shared" si="1"/>
        <v>0</v>
      </c>
      <c r="T18" s="80">
        <f t="shared" si="1"/>
        <v>70</v>
      </c>
      <c r="U18" s="80">
        <f t="shared" si="1"/>
        <v>25</v>
      </c>
      <c r="V18" s="81">
        <f t="shared" si="1"/>
        <v>0</v>
      </c>
      <c r="W18" s="48">
        <v>30</v>
      </c>
      <c r="X18" s="50"/>
      <c r="Y18" s="50"/>
      <c r="Z18" s="50">
        <v>35</v>
      </c>
      <c r="AA18" s="50">
        <v>10</v>
      </c>
      <c r="AB18" s="47"/>
      <c r="AC18" s="48"/>
      <c r="AD18" s="16"/>
      <c r="AE18" s="50"/>
      <c r="AF18" s="50">
        <v>35</v>
      </c>
      <c r="AG18" s="50">
        <v>15</v>
      </c>
      <c r="AH18" s="51"/>
      <c r="AI18" s="172" t="s">
        <v>182</v>
      </c>
      <c r="AJ18" s="8" t="s">
        <v>215</v>
      </c>
    </row>
    <row r="19" spans="1:36" s="1" customFormat="1" ht="12">
      <c r="A19" s="123">
        <v>12</v>
      </c>
      <c r="B19" s="171" t="s">
        <v>183</v>
      </c>
      <c r="C19" s="16">
        <v>1</v>
      </c>
      <c r="D19" s="50">
        <v>1</v>
      </c>
      <c r="E19" s="51"/>
      <c r="F19" s="48"/>
      <c r="G19" s="15"/>
      <c r="H19" s="51"/>
      <c r="I19" s="78">
        <f t="shared" si="2"/>
        <v>1</v>
      </c>
      <c r="J19" s="82">
        <f t="shared" si="2"/>
        <v>1</v>
      </c>
      <c r="K19" s="100">
        <f t="shared" si="2"/>
        <v>0</v>
      </c>
      <c r="L19" s="77">
        <f t="shared" si="0"/>
        <v>2</v>
      </c>
      <c r="M19" s="54" t="s">
        <v>86</v>
      </c>
      <c r="N19" s="49"/>
      <c r="O19" s="118">
        <f t="shared" si="3"/>
        <v>30</v>
      </c>
      <c r="P19" s="66">
        <f>SUM(Q19:V19)</f>
        <v>40</v>
      </c>
      <c r="Q19" s="79">
        <f t="shared" si="1"/>
        <v>15</v>
      </c>
      <c r="R19" s="80">
        <f t="shared" si="1"/>
        <v>10</v>
      </c>
      <c r="S19" s="80">
        <f t="shared" si="1"/>
        <v>5</v>
      </c>
      <c r="T19" s="80">
        <f t="shared" si="1"/>
        <v>0</v>
      </c>
      <c r="U19" s="80">
        <f t="shared" si="1"/>
        <v>10</v>
      </c>
      <c r="V19" s="81">
        <f t="shared" si="1"/>
        <v>0</v>
      </c>
      <c r="W19" s="48">
        <v>15</v>
      </c>
      <c r="X19" s="50">
        <v>10</v>
      </c>
      <c r="Y19" s="50">
        <v>5</v>
      </c>
      <c r="Z19" s="50"/>
      <c r="AA19" s="50">
        <v>10</v>
      </c>
      <c r="AB19" s="47"/>
      <c r="AC19" s="48"/>
      <c r="AD19" s="16"/>
      <c r="AE19" s="50"/>
      <c r="AF19" s="50"/>
      <c r="AG19" s="50"/>
      <c r="AH19" s="51"/>
      <c r="AI19" s="172" t="s">
        <v>184</v>
      </c>
      <c r="AJ19" s="132" t="s">
        <v>231</v>
      </c>
    </row>
    <row r="20" spans="1:36" s="1" customFormat="1" ht="12">
      <c r="A20" s="123">
        <v>13</v>
      </c>
      <c r="B20" s="171" t="s">
        <v>185</v>
      </c>
      <c r="C20" s="169">
        <v>1</v>
      </c>
      <c r="D20" s="50"/>
      <c r="E20" s="51"/>
      <c r="F20" s="48"/>
      <c r="G20" s="15"/>
      <c r="H20" s="51"/>
      <c r="I20" s="78">
        <f t="shared" si="2"/>
        <v>1</v>
      </c>
      <c r="J20" s="82">
        <f t="shared" si="2"/>
        <v>0</v>
      </c>
      <c r="K20" s="100">
        <f t="shared" si="2"/>
        <v>0</v>
      </c>
      <c r="L20" s="77">
        <f t="shared" si="0"/>
        <v>1</v>
      </c>
      <c r="M20" s="54" t="s">
        <v>93</v>
      </c>
      <c r="N20" s="49"/>
      <c r="O20" s="118">
        <f t="shared" si="3"/>
        <v>15</v>
      </c>
      <c r="P20" s="66">
        <f t="shared" si="4"/>
        <v>25</v>
      </c>
      <c r="Q20" s="79">
        <f t="shared" si="1"/>
        <v>10</v>
      </c>
      <c r="R20" s="80">
        <f t="shared" si="1"/>
        <v>5</v>
      </c>
      <c r="S20" s="80">
        <f t="shared" si="1"/>
        <v>0</v>
      </c>
      <c r="T20" s="80">
        <f t="shared" si="1"/>
        <v>0</v>
      </c>
      <c r="U20" s="80">
        <f t="shared" si="1"/>
        <v>10</v>
      </c>
      <c r="V20" s="81">
        <f t="shared" si="1"/>
        <v>0</v>
      </c>
      <c r="W20" s="48">
        <v>10</v>
      </c>
      <c r="X20" s="50">
        <v>5</v>
      </c>
      <c r="Y20" s="50"/>
      <c r="Z20" s="50"/>
      <c r="AA20" s="50">
        <v>10</v>
      </c>
      <c r="AB20" s="47"/>
      <c r="AC20" s="48"/>
      <c r="AD20" s="16"/>
      <c r="AE20" s="16"/>
      <c r="AF20" s="16"/>
      <c r="AG20" s="50"/>
      <c r="AH20" s="51"/>
      <c r="AI20" s="172" t="s">
        <v>186</v>
      </c>
      <c r="AJ20" s="31" t="s">
        <v>232</v>
      </c>
    </row>
    <row r="21" spans="1:36" s="1" customFormat="1" ht="12">
      <c r="A21" s="123">
        <v>14</v>
      </c>
      <c r="B21" s="174" t="s">
        <v>187</v>
      </c>
      <c r="C21" s="16"/>
      <c r="D21" s="50"/>
      <c r="E21" s="51"/>
      <c r="F21" s="48">
        <v>1</v>
      </c>
      <c r="G21" s="50"/>
      <c r="H21" s="51"/>
      <c r="I21" s="78">
        <f t="shared" si="2"/>
        <v>1</v>
      </c>
      <c r="J21" s="82">
        <f t="shared" si="2"/>
        <v>0</v>
      </c>
      <c r="K21" s="100">
        <f t="shared" si="2"/>
        <v>0</v>
      </c>
      <c r="L21" s="77">
        <f t="shared" si="0"/>
        <v>1</v>
      </c>
      <c r="M21" s="54" t="s">
        <v>93</v>
      </c>
      <c r="N21" s="49"/>
      <c r="O21" s="118">
        <f t="shared" si="3"/>
        <v>20</v>
      </c>
      <c r="P21" s="66">
        <f t="shared" si="4"/>
        <v>25</v>
      </c>
      <c r="Q21" s="79">
        <f t="shared" si="1"/>
        <v>10</v>
      </c>
      <c r="R21" s="80">
        <f t="shared" si="1"/>
        <v>10</v>
      </c>
      <c r="S21" s="80">
        <f t="shared" si="1"/>
        <v>0</v>
      </c>
      <c r="T21" s="80">
        <f t="shared" si="1"/>
        <v>0</v>
      </c>
      <c r="U21" s="80">
        <f t="shared" si="1"/>
        <v>5</v>
      </c>
      <c r="V21" s="81">
        <f t="shared" si="1"/>
        <v>0</v>
      </c>
      <c r="W21" s="48"/>
      <c r="X21" s="16"/>
      <c r="Y21" s="16"/>
      <c r="Z21" s="16"/>
      <c r="AA21" s="50"/>
      <c r="AB21" s="47"/>
      <c r="AC21" s="48">
        <v>10</v>
      </c>
      <c r="AD21" s="16">
        <v>10</v>
      </c>
      <c r="AE21" s="16"/>
      <c r="AF21" s="16"/>
      <c r="AG21" s="50">
        <v>5</v>
      </c>
      <c r="AH21" s="51"/>
      <c r="AI21" s="128" t="s">
        <v>188</v>
      </c>
      <c r="AJ21" s="122" t="s">
        <v>235</v>
      </c>
    </row>
    <row r="22" spans="1:36" s="1" customFormat="1" ht="12">
      <c r="A22" s="123">
        <v>15</v>
      </c>
      <c r="B22" s="174" t="s">
        <v>189</v>
      </c>
      <c r="C22" s="16"/>
      <c r="D22" s="50"/>
      <c r="E22" s="51"/>
      <c r="F22" s="48">
        <v>1</v>
      </c>
      <c r="G22" s="50">
        <v>1</v>
      </c>
      <c r="H22" s="51"/>
      <c r="I22" s="78">
        <f t="shared" si="2"/>
        <v>1</v>
      </c>
      <c r="J22" s="82">
        <f t="shared" si="2"/>
        <v>1</v>
      </c>
      <c r="K22" s="100">
        <f t="shared" si="2"/>
        <v>0</v>
      </c>
      <c r="L22" s="77">
        <f t="shared" si="0"/>
        <v>2</v>
      </c>
      <c r="M22" s="54"/>
      <c r="N22" s="49" t="s">
        <v>93</v>
      </c>
      <c r="O22" s="118">
        <f t="shared" si="3"/>
        <v>30</v>
      </c>
      <c r="P22" s="66">
        <f t="shared" si="4"/>
        <v>50</v>
      </c>
      <c r="Q22" s="79">
        <f t="shared" si="1"/>
        <v>15</v>
      </c>
      <c r="R22" s="80">
        <f t="shared" si="1"/>
        <v>0</v>
      </c>
      <c r="S22" s="80">
        <f t="shared" si="1"/>
        <v>0</v>
      </c>
      <c r="T22" s="80">
        <f t="shared" si="1"/>
        <v>15</v>
      </c>
      <c r="U22" s="80">
        <f t="shared" si="1"/>
        <v>20</v>
      </c>
      <c r="V22" s="81">
        <f t="shared" si="1"/>
        <v>0</v>
      </c>
      <c r="W22" s="48"/>
      <c r="X22" s="16"/>
      <c r="Y22" s="16"/>
      <c r="Z22" s="16"/>
      <c r="AA22" s="50"/>
      <c r="AB22" s="47"/>
      <c r="AC22" s="48">
        <v>15</v>
      </c>
      <c r="AD22" s="16"/>
      <c r="AE22" s="16"/>
      <c r="AF22" s="16">
        <v>15</v>
      </c>
      <c r="AG22" s="50">
        <v>20</v>
      </c>
      <c r="AH22" s="51"/>
      <c r="AI22" s="167" t="s">
        <v>190</v>
      </c>
      <c r="AJ22" s="31" t="s">
        <v>226</v>
      </c>
    </row>
    <row r="23" spans="1:36" s="1" customFormat="1" ht="12">
      <c r="A23" s="123">
        <v>16</v>
      </c>
      <c r="B23" s="171" t="s">
        <v>191</v>
      </c>
      <c r="C23" s="168"/>
      <c r="D23" s="50"/>
      <c r="E23" s="51"/>
      <c r="F23" s="48">
        <v>1</v>
      </c>
      <c r="G23" s="15"/>
      <c r="H23" s="47"/>
      <c r="I23" s="78">
        <f t="shared" si="2"/>
        <v>1</v>
      </c>
      <c r="J23" s="82">
        <f t="shared" si="2"/>
        <v>0</v>
      </c>
      <c r="K23" s="100">
        <f t="shared" si="2"/>
        <v>0</v>
      </c>
      <c r="L23" s="77">
        <f t="shared" si="0"/>
        <v>1</v>
      </c>
      <c r="M23" s="54"/>
      <c r="N23" s="49" t="s">
        <v>93</v>
      </c>
      <c r="O23" s="118">
        <f t="shared" si="3"/>
        <v>20</v>
      </c>
      <c r="P23" s="66">
        <f t="shared" si="4"/>
        <v>25</v>
      </c>
      <c r="Q23" s="79">
        <f t="shared" si="1"/>
        <v>10</v>
      </c>
      <c r="R23" s="80">
        <f t="shared" si="1"/>
        <v>0</v>
      </c>
      <c r="S23" s="80">
        <f t="shared" si="1"/>
        <v>10</v>
      </c>
      <c r="T23" s="80">
        <f t="shared" si="1"/>
        <v>0</v>
      </c>
      <c r="U23" s="80">
        <f t="shared" si="1"/>
        <v>5</v>
      </c>
      <c r="V23" s="81">
        <f t="shared" si="1"/>
        <v>0</v>
      </c>
      <c r="W23" s="48"/>
      <c r="X23" s="50"/>
      <c r="Y23" s="50"/>
      <c r="Z23" s="50"/>
      <c r="AA23" s="50"/>
      <c r="AB23" s="47"/>
      <c r="AC23" s="48">
        <v>10</v>
      </c>
      <c r="AD23" s="16"/>
      <c r="AE23" s="16">
        <v>10</v>
      </c>
      <c r="AF23" s="16"/>
      <c r="AG23" s="50">
        <v>5</v>
      </c>
      <c r="AH23" s="51"/>
      <c r="AI23" s="167" t="s">
        <v>51</v>
      </c>
      <c r="AJ23" s="31" t="s">
        <v>115</v>
      </c>
    </row>
    <row r="24" spans="1:36" s="1" customFormat="1" ht="12">
      <c r="A24" s="123">
        <v>17</v>
      </c>
      <c r="B24" s="171" t="s">
        <v>192</v>
      </c>
      <c r="C24" s="16"/>
      <c r="D24" s="50"/>
      <c r="E24" s="51"/>
      <c r="F24" s="48">
        <v>1</v>
      </c>
      <c r="G24" s="50"/>
      <c r="H24" s="47"/>
      <c r="I24" s="78">
        <f t="shared" si="2"/>
        <v>1</v>
      </c>
      <c r="J24" s="82">
        <f t="shared" si="2"/>
        <v>0</v>
      </c>
      <c r="K24" s="100">
        <f t="shared" si="2"/>
        <v>0</v>
      </c>
      <c r="L24" s="77">
        <f t="shared" si="0"/>
        <v>1</v>
      </c>
      <c r="M24" s="56"/>
      <c r="N24" s="49" t="s">
        <v>93</v>
      </c>
      <c r="O24" s="118">
        <f t="shared" si="3"/>
        <v>20</v>
      </c>
      <c r="P24" s="66">
        <f t="shared" si="4"/>
        <v>25</v>
      </c>
      <c r="Q24" s="79">
        <f aca="true" t="shared" si="5" ref="Q24:V39">W24+AC24</f>
        <v>10</v>
      </c>
      <c r="R24" s="80">
        <f t="shared" si="5"/>
        <v>0</v>
      </c>
      <c r="S24" s="80">
        <f t="shared" si="5"/>
        <v>10</v>
      </c>
      <c r="T24" s="80">
        <f t="shared" si="5"/>
        <v>0</v>
      </c>
      <c r="U24" s="80">
        <f t="shared" si="5"/>
        <v>5</v>
      </c>
      <c r="V24" s="81">
        <f t="shared" si="5"/>
        <v>0</v>
      </c>
      <c r="W24" s="48"/>
      <c r="X24" s="50"/>
      <c r="Y24" s="50"/>
      <c r="Z24" s="50"/>
      <c r="AA24" s="50"/>
      <c r="AB24" s="47"/>
      <c r="AC24" s="48">
        <v>10</v>
      </c>
      <c r="AD24" s="16"/>
      <c r="AE24" s="16">
        <v>10</v>
      </c>
      <c r="AF24" s="16"/>
      <c r="AG24" s="50">
        <v>5</v>
      </c>
      <c r="AH24" s="47"/>
      <c r="AI24" s="167" t="s">
        <v>193</v>
      </c>
      <c r="AJ24" s="53" t="s">
        <v>239</v>
      </c>
    </row>
    <row r="25" spans="1:36" s="1" customFormat="1" ht="12.75" thickBot="1">
      <c r="A25" s="123">
        <v>18</v>
      </c>
      <c r="B25" s="171" t="s">
        <v>194</v>
      </c>
      <c r="C25" s="16">
        <v>1</v>
      </c>
      <c r="D25" s="50"/>
      <c r="E25" s="51"/>
      <c r="F25" s="48"/>
      <c r="G25" s="50"/>
      <c r="H25" s="47"/>
      <c r="I25" s="78">
        <f t="shared" si="2"/>
        <v>1</v>
      </c>
      <c r="J25" s="82">
        <f t="shared" si="2"/>
        <v>0</v>
      </c>
      <c r="K25" s="100">
        <f t="shared" si="2"/>
        <v>0</v>
      </c>
      <c r="L25" s="77">
        <f t="shared" si="0"/>
        <v>1</v>
      </c>
      <c r="M25" s="54" t="s">
        <v>93</v>
      </c>
      <c r="N25" s="49" t="s">
        <v>93</v>
      </c>
      <c r="O25" s="118">
        <f t="shared" si="3"/>
        <v>20</v>
      </c>
      <c r="P25" s="66">
        <f t="shared" si="4"/>
        <v>25</v>
      </c>
      <c r="Q25" s="79">
        <f t="shared" si="5"/>
        <v>10</v>
      </c>
      <c r="R25" s="80">
        <f t="shared" si="5"/>
        <v>0</v>
      </c>
      <c r="S25" s="80">
        <f t="shared" si="5"/>
        <v>10</v>
      </c>
      <c r="T25" s="80">
        <f t="shared" si="5"/>
        <v>0</v>
      </c>
      <c r="U25" s="80">
        <f t="shared" si="5"/>
        <v>5</v>
      </c>
      <c r="V25" s="81">
        <f t="shared" si="5"/>
        <v>0</v>
      </c>
      <c r="W25" s="48">
        <v>10</v>
      </c>
      <c r="X25" s="50"/>
      <c r="Y25" s="50">
        <v>10</v>
      </c>
      <c r="Z25" s="50"/>
      <c r="AA25" s="50">
        <v>5</v>
      </c>
      <c r="AB25" s="47"/>
      <c r="AC25" s="48"/>
      <c r="AD25" s="16"/>
      <c r="AE25" s="16"/>
      <c r="AF25" s="16"/>
      <c r="AG25" s="50"/>
      <c r="AH25" s="47"/>
      <c r="AI25" s="167" t="s">
        <v>54</v>
      </c>
      <c r="AJ25" s="31" t="s">
        <v>108</v>
      </c>
    </row>
    <row r="26" spans="1:36" s="1" customFormat="1" ht="12">
      <c r="A26" s="123">
        <v>19</v>
      </c>
      <c r="B26" s="171" t="s">
        <v>246</v>
      </c>
      <c r="C26" s="169"/>
      <c r="D26" s="50"/>
      <c r="E26" s="51"/>
      <c r="F26" s="48">
        <v>1</v>
      </c>
      <c r="G26" s="15"/>
      <c r="H26" s="47"/>
      <c r="I26" s="78">
        <f t="shared" si="2"/>
        <v>1</v>
      </c>
      <c r="J26" s="82">
        <f t="shared" si="2"/>
        <v>0</v>
      </c>
      <c r="K26" s="100">
        <f t="shared" si="2"/>
        <v>0</v>
      </c>
      <c r="L26" s="77">
        <f t="shared" si="0"/>
        <v>1</v>
      </c>
      <c r="M26" s="54"/>
      <c r="N26" s="49" t="s">
        <v>93</v>
      </c>
      <c r="O26" s="118">
        <f t="shared" si="3"/>
        <v>20</v>
      </c>
      <c r="P26" s="66">
        <f t="shared" si="4"/>
        <v>25</v>
      </c>
      <c r="Q26" s="79">
        <f t="shared" si="5"/>
        <v>10</v>
      </c>
      <c r="R26" s="80">
        <f t="shared" si="5"/>
        <v>0</v>
      </c>
      <c r="S26" s="80">
        <f t="shared" si="5"/>
        <v>10</v>
      </c>
      <c r="T26" s="80">
        <f t="shared" si="5"/>
        <v>0</v>
      </c>
      <c r="U26" s="80">
        <f t="shared" si="5"/>
        <v>5</v>
      </c>
      <c r="V26" s="81">
        <f t="shared" si="5"/>
        <v>0</v>
      </c>
      <c r="W26" s="48"/>
      <c r="X26" s="50"/>
      <c r="Y26" s="50"/>
      <c r="Z26" s="50"/>
      <c r="AA26" s="50"/>
      <c r="AB26" s="47"/>
      <c r="AC26" s="48">
        <v>10</v>
      </c>
      <c r="AD26" s="16"/>
      <c r="AE26" s="16">
        <v>10</v>
      </c>
      <c r="AF26" s="16"/>
      <c r="AG26" s="50">
        <v>5</v>
      </c>
      <c r="AH26" s="51"/>
      <c r="AI26" s="128" t="s">
        <v>50</v>
      </c>
      <c r="AJ26" s="158" t="s">
        <v>107</v>
      </c>
    </row>
    <row r="27" spans="1:36" s="1" customFormat="1" ht="12">
      <c r="A27" s="123">
        <v>20</v>
      </c>
      <c r="B27" s="171" t="s">
        <v>195</v>
      </c>
      <c r="C27" s="16"/>
      <c r="D27" s="50"/>
      <c r="E27" s="51"/>
      <c r="F27" s="48">
        <v>1</v>
      </c>
      <c r="G27" s="15"/>
      <c r="H27" s="47"/>
      <c r="I27" s="78">
        <f t="shared" si="2"/>
        <v>1</v>
      </c>
      <c r="J27" s="82">
        <f t="shared" si="2"/>
        <v>0</v>
      </c>
      <c r="K27" s="100">
        <f t="shared" si="2"/>
        <v>0</v>
      </c>
      <c r="L27" s="77">
        <f t="shared" si="0"/>
        <v>1</v>
      </c>
      <c r="M27" s="54"/>
      <c r="N27" s="49" t="s">
        <v>93</v>
      </c>
      <c r="O27" s="118">
        <f t="shared" si="3"/>
        <v>30</v>
      </c>
      <c r="P27" s="66">
        <f t="shared" si="4"/>
        <v>30</v>
      </c>
      <c r="Q27" s="79">
        <f t="shared" si="5"/>
        <v>20</v>
      </c>
      <c r="R27" s="80">
        <f t="shared" si="5"/>
        <v>0</v>
      </c>
      <c r="S27" s="80">
        <f t="shared" si="5"/>
        <v>0</v>
      </c>
      <c r="T27" s="80">
        <f t="shared" si="5"/>
        <v>10</v>
      </c>
      <c r="U27" s="80">
        <f t="shared" si="5"/>
        <v>0</v>
      </c>
      <c r="V27" s="81">
        <f t="shared" si="5"/>
        <v>0</v>
      </c>
      <c r="W27" s="48"/>
      <c r="X27" s="50"/>
      <c r="Y27" s="50"/>
      <c r="Z27" s="50"/>
      <c r="AA27" s="50"/>
      <c r="AB27" s="47"/>
      <c r="AC27" s="48">
        <v>20</v>
      </c>
      <c r="AD27" s="16"/>
      <c r="AE27" s="16"/>
      <c r="AF27" s="16">
        <v>10</v>
      </c>
      <c r="AG27" s="50"/>
      <c r="AH27" s="51"/>
      <c r="AI27" s="128" t="s">
        <v>196</v>
      </c>
      <c r="AJ27" s="8" t="s">
        <v>216</v>
      </c>
    </row>
    <row r="28" spans="1:36" s="1" customFormat="1" ht="12">
      <c r="A28" s="123">
        <v>21</v>
      </c>
      <c r="B28" s="171" t="s">
        <v>197</v>
      </c>
      <c r="C28" s="16"/>
      <c r="D28" s="50"/>
      <c r="E28" s="51"/>
      <c r="F28" s="48">
        <v>1</v>
      </c>
      <c r="G28" s="15"/>
      <c r="H28" s="47"/>
      <c r="I28" s="78">
        <f t="shared" si="2"/>
        <v>1</v>
      </c>
      <c r="J28" s="82">
        <f t="shared" si="2"/>
        <v>0</v>
      </c>
      <c r="K28" s="100">
        <f t="shared" si="2"/>
        <v>0</v>
      </c>
      <c r="L28" s="77">
        <f t="shared" si="0"/>
        <v>1</v>
      </c>
      <c r="M28" s="54"/>
      <c r="N28" s="49" t="s">
        <v>93</v>
      </c>
      <c r="O28" s="118">
        <f t="shared" si="3"/>
        <v>20</v>
      </c>
      <c r="P28" s="66">
        <f t="shared" si="4"/>
        <v>25</v>
      </c>
      <c r="Q28" s="79">
        <f t="shared" si="5"/>
        <v>10</v>
      </c>
      <c r="R28" s="80">
        <f t="shared" si="5"/>
        <v>5</v>
      </c>
      <c r="S28" s="80">
        <f t="shared" si="5"/>
        <v>0</v>
      </c>
      <c r="T28" s="80">
        <f t="shared" si="5"/>
        <v>5</v>
      </c>
      <c r="U28" s="80">
        <f t="shared" si="5"/>
        <v>5</v>
      </c>
      <c r="V28" s="81">
        <f t="shared" si="5"/>
        <v>0</v>
      </c>
      <c r="W28" s="48"/>
      <c r="X28" s="50"/>
      <c r="Y28" s="50"/>
      <c r="Z28" s="50"/>
      <c r="AA28" s="50"/>
      <c r="AB28" s="47"/>
      <c r="AC28" s="48">
        <v>10</v>
      </c>
      <c r="AD28" s="16">
        <v>5</v>
      </c>
      <c r="AE28" s="16"/>
      <c r="AF28" s="16">
        <v>5</v>
      </c>
      <c r="AG28" s="50">
        <v>5</v>
      </c>
      <c r="AH28" s="51"/>
      <c r="AI28" s="128" t="s">
        <v>198</v>
      </c>
      <c r="AJ28" s="8" t="s">
        <v>217</v>
      </c>
    </row>
    <row r="29" spans="1:36" s="1" customFormat="1" ht="12">
      <c r="A29" s="123">
        <v>22</v>
      </c>
      <c r="B29" s="171" t="s">
        <v>199</v>
      </c>
      <c r="C29" s="16"/>
      <c r="D29" s="50"/>
      <c r="E29" s="47"/>
      <c r="F29" s="16">
        <v>1</v>
      </c>
      <c r="G29" s="50"/>
      <c r="H29" s="51"/>
      <c r="I29" s="78">
        <f t="shared" si="2"/>
        <v>1</v>
      </c>
      <c r="J29" s="82">
        <f t="shared" si="2"/>
        <v>0</v>
      </c>
      <c r="K29" s="100">
        <f t="shared" si="2"/>
        <v>0</v>
      </c>
      <c r="L29" s="77">
        <f t="shared" si="0"/>
        <v>1</v>
      </c>
      <c r="M29" s="54"/>
      <c r="N29" s="49" t="s">
        <v>93</v>
      </c>
      <c r="O29" s="118">
        <f t="shared" si="3"/>
        <v>20</v>
      </c>
      <c r="P29" s="66">
        <f t="shared" si="4"/>
        <v>25</v>
      </c>
      <c r="Q29" s="79">
        <f t="shared" si="5"/>
        <v>10</v>
      </c>
      <c r="R29" s="80">
        <f t="shared" si="5"/>
        <v>5</v>
      </c>
      <c r="S29" s="80">
        <f t="shared" si="5"/>
        <v>0</v>
      </c>
      <c r="T29" s="80">
        <f t="shared" si="5"/>
        <v>5</v>
      </c>
      <c r="U29" s="80">
        <f t="shared" si="5"/>
        <v>5</v>
      </c>
      <c r="V29" s="81">
        <f t="shared" si="5"/>
        <v>0</v>
      </c>
      <c r="W29" s="48"/>
      <c r="X29" s="50"/>
      <c r="Y29" s="50"/>
      <c r="Z29" s="50"/>
      <c r="AA29" s="50"/>
      <c r="AB29" s="47"/>
      <c r="AC29" s="16">
        <v>10</v>
      </c>
      <c r="AD29" s="50">
        <v>5</v>
      </c>
      <c r="AE29" s="50"/>
      <c r="AF29" s="50">
        <v>5</v>
      </c>
      <c r="AG29" s="50">
        <v>5</v>
      </c>
      <c r="AH29" s="51"/>
      <c r="AI29" s="172" t="s">
        <v>200</v>
      </c>
      <c r="AJ29" s="31" t="s">
        <v>237</v>
      </c>
    </row>
    <row r="30" spans="1:36" s="1" customFormat="1" ht="12">
      <c r="A30" s="123">
        <v>23</v>
      </c>
      <c r="B30" s="171" t="s">
        <v>201</v>
      </c>
      <c r="C30" s="170"/>
      <c r="D30" s="50"/>
      <c r="E30" s="51"/>
      <c r="F30" s="48">
        <v>1</v>
      </c>
      <c r="G30" s="50"/>
      <c r="H30" s="47"/>
      <c r="I30" s="78">
        <f t="shared" si="2"/>
        <v>1</v>
      </c>
      <c r="J30" s="82">
        <f t="shared" si="2"/>
        <v>0</v>
      </c>
      <c r="K30" s="100">
        <f t="shared" si="2"/>
        <v>0</v>
      </c>
      <c r="L30" s="77">
        <f t="shared" si="0"/>
        <v>1</v>
      </c>
      <c r="M30" s="54"/>
      <c r="N30" s="49" t="s">
        <v>93</v>
      </c>
      <c r="O30" s="118">
        <f t="shared" si="3"/>
        <v>20</v>
      </c>
      <c r="P30" s="66">
        <f t="shared" si="4"/>
        <v>25</v>
      </c>
      <c r="Q30" s="79">
        <f t="shared" si="5"/>
        <v>10</v>
      </c>
      <c r="R30" s="80">
        <f t="shared" si="5"/>
        <v>5</v>
      </c>
      <c r="S30" s="80">
        <f t="shared" si="5"/>
        <v>0</v>
      </c>
      <c r="T30" s="80">
        <f t="shared" si="5"/>
        <v>5</v>
      </c>
      <c r="U30" s="80">
        <f t="shared" si="5"/>
        <v>5</v>
      </c>
      <c r="V30" s="81">
        <f t="shared" si="5"/>
        <v>0</v>
      </c>
      <c r="W30" s="16"/>
      <c r="X30" s="16"/>
      <c r="Y30" s="16"/>
      <c r="Z30" s="16"/>
      <c r="AA30" s="50"/>
      <c r="AB30" s="47"/>
      <c r="AC30" s="16">
        <v>10</v>
      </c>
      <c r="AD30" s="16">
        <v>5</v>
      </c>
      <c r="AE30" s="16"/>
      <c r="AF30" s="16">
        <v>5</v>
      </c>
      <c r="AG30" s="50">
        <v>5</v>
      </c>
      <c r="AH30" s="51"/>
      <c r="AI30" s="128" t="s">
        <v>202</v>
      </c>
      <c r="AJ30" s="8" t="s">
        <v>238</v>
      </c>
    </row>
    <row r="31" spans="1:36" s="1" customFormat="1" ht="12">
      <c r="A31" s="123">
        <v>24</v>
      </c>
      <c r="B31" s="171" t="s">
        <v>203</v>
      </c>
      <c r="C31" s="170">
        <v>1</v>
      </c>
      <c r="D31" s="50"/>
      <c r="E31" s="51"/>
      <c r="F31" s="48"/>
      <c r="G31" s="50"/>
      <c r="H31" s="47"/>
      <c r="I31" s="78">
        <f t="shared" si="2"/>
        <v>1</v>
      </c>
      <c r="J31" s="82">
        <f t="shared" si="2"/>
        <v>0</v>
      </c>
      <c r="K31" s="100">
        <f t="shared" si="2"/>
        <v>0</v>
      </c>
      <c r="L31" s="77">
        <f t="shared" si="0"/>
        <v>1</v>
      </c>
      <c r="M31" s="54" t="s">
        <v>93</v>
      </c>
      <c r="N31" s="49"/>
      <c r="O31" s="118">
        <f t="shared" si="3"/>
        <v>25</v>
      </c>
      <c r="P31" s="66">
        <f t="shared" si="4"/>
        <v>25</v>
      </c>
      <c r="Q31" s="79">
        <f t="shared" si="5"/>
        <v>15</v>
      </c>
      <c r="R31" s="80">
        <f t="shared" si="5"/>
        <v>0</v>
      </c>
      <c r="S31" s="80">
        <f t="shared" si="5"/>
        <v>0</v>
      </c>
      <c r="T31" s="80">
        <f t="shared" si="5"/>
        <v>10</v>
      </c>
      <c r="U31" s="80">
        <f t="shared" si="5"/>
        <v>0</v>
      </c>
      <c r="V31" s="81">
        <f t="shared" si="5"/>
        <v>0</v>
      </c>
      <c r="W31" s="16">
        <v>15</v>
      </c>
      <c r="X31" s="16"/>
      <c r="Y31" s="16"/>
      <c r="Z31" s="16">
        <v>10</v>
      </c>
      <c r="AA31" s="50"/>
      <c r="AB31" s="47"/>
      <c r="AC31" s="16"/>
      <c r="AD31" s="16"/>
      <c r="AE31" s="16"/>
      <c r="AF31" s="16"/>
      <c r="AG31" s="50"/>
      <c r="AH31" s="51"/>
      <c r="AI31" s="172" t="s">
        <v>204</v>
      </c>
      <c r="AJ31" s="8" t="s">
        <v>236</v>
      </c>
    </row>
    <row r="32" spans="1:36" s="1" customFormat="1" ht="12.75" thickBot="1">
      <c r="A32" s="123">
        <v>25</v>
      </c>
      <c r="B32" s="171" t="s">
        <v>205</v>
      </c>
      <c r="C32" s="170">
        <v>1</v>
      </c>
      <c r="D32" s="50"/>
      <c r="E32" s="51"/>
      <c r="F32" s="48"/>
      <c r="G32" s="15"/>
      <c r="H32" s="47"/>
      <c r="I32" s="78">
        <f t="shared" si="2"/>
        <v>1</v>
      </c>
      <c r="J32" s="82">
        <f t="shared" si="2"/>
        <v>0</v>
      </c>
      <c r="K32" s="100">
        <f t="shared" si="2"/>
        <v>0</v>
      </c>
      <c r="L32" s="77">
        <f t="shared" si="0"/>
        <v>1</v>
      </c>
      <c r="M32" s="54" t="s">
        <v>93</v>
      </c>
      <c r="N32" s="49"/>
      <c r="O32" s="118">
        <f t="shared" si="3"/>
        <v>30</v>
      </c>
      <c r="P32" s="66">
        <f t="shared" si="4"/>
        <v>30</v>
      </c>
      <c r="Q32" s="79">
        <f t="shared" si="5"/>
        <v>20</v>
      </c>
      <c r="R32" s="80">
        <f t="shared" si="5"/>
        <v>0</v>
      </c>
      <c r="S32" s="80">
        <f t="shared" si="5"/>
        <v>10</v>
      </c>
      <c r="T32" s="80">
        <f t="shared" si="5"/>
        <v>0</v>
      </c>
      <c r="U32" s="80">
        <f t="shared" si="5"/>
        <v>0</v>
      </c>
      <c r="V32" s="81">
        <f t="shared" si="5"/>
        <v>0</v>
      </c>
      <c r="W32" s="16">
        <v>20</v>
      </c>
      <c r="X32" s="16"/>
      <c r="Y32" s="16">
        <v>10</v>
      </c>
      <c r="Z32" s="16"/>
      <c r="AA32" s="50"/>
      <c r="AB32" s="47"/>
      <c r="AC32" s="16"/>
      <c r="AD32" s="16"/>
      <c r="AE32" s="16"/>
      <c r="AF32" s="16"/>
      <c r="AG32" s="50"/>
      <c r="AH32" s="47"/>
      <c r="AI32" s="128" t="s">
        <v>206</v>
      </c>
      <c r="AJ32" s="8" t="s">
        <v>233</v>
      </c>
    </row>
    <row r="33" spans="1:36" s="1" customFormat="1" ht="18" customHeight="1" thickBot="1">
      <c r="A33" s="123">
        <v>26</v>
      </c>
      <c r="B33" s="175" t="s">
        <v>207</v>
      </c>
      <c r="C33" s="170"/>
      <c r="D33" s="50">
        <v>1</v>
      </c>
      <c r="E33" s="51"/>
      <c r="F33" s="48"/>
      <c r="G33" s="15"/>
      <c r="H33" s="47"/>
      <c r="I33" s="78">
        <f t="shared" si="2"/>
        <v>0</v>
      </c>
      <c r="J33" s="82">
        <f t="shared" si="2"/>
        <v>1</v>
      </c>
      <c r="K33" s="100">
        <f t="shared" si="2"/>
        <v>0</v>
      </c>
      <c r="L33" s="77">
        <f t="shared" si="0"/>
        <v>1</v>
      </c>
      <c r="M33" s="54" t="s">
        <v>93</v>
      </c>
      <c r="N33" s="49"/>
      <c r="O33" s="118">
        <f t="shared" si="3"/>
        <v>20</v>
      </c>
      <c r="P33" s="66">
        <f t="shared" si="4"/>
        <v>25</v>
      </c>
      <c r="Q33" s="79">
        <f t="shared" si="5"/>
        <v>10</v>
      </c>
      <c r="R33" s="80">
        <f t="shared" si="5"/>
        <v>10</v>
      </c>
      <c r="S33" s="80">
        <f t="shared" si="5"/>
        <v>0</v>
      </c>
      <c r="T33" s="80">
        <f t="shared" si="5"/>
        <v>0</v>
      </c>
      <c r="U33" s="80">
        <f t="shared" si="5"/>
        <v>5</v>
      </c>
      <c r="V33" s="81">
        <f t="shared" si="5"/>
        <v>0</v>
      </c>
      <c r="W33" s="16">
        <v>10</v>
      </c>
      <c r="X33" s="16">
        <v>10</v>
      </c>
      <c r="Y33" s="16"/>
      <c r="Z33" s="16"/>
      <c r="AA33" s="50">
        <v>5</v>
      </c>
      <c r="AB33" s="47"/>
      <c r="AC33" s="16"/>
      <c r="AD33" s="16"/>
      <c r="AE33" s="16"/>
      <c r="AF33" s="16"/>
      <c r="AG33" s="50"/>
      <c r="AH33" s="51"/>
      <c r="AI33" s="128" t="s">
        <v>50</v>
      </c>
      <c r="AJ33" s="158" t="s">
        <v>107</v>
      </c>
    </row>
    <row r="34" spans="1:36" s="1" customFormat="1" ht="12.75" thickBot="1">
      <c r="A34" s="123">
        <v>27</v>
      </c>
      <c r="B34" s="175" t="s">
        <v>247</v>
      </c>
      <c r="C34" s="16">
        <v>1</v>
      </c>
      <c r="D34" s="50"/>
      <c r="E34" s="51"/>
      <c r="F34" s="48"/>
      <c r="G34" s="15"/>
      <c r="H34" s="47"/>
      <c r="I34" s="78">
        <f t="shared" si="2"/>
        <v>1</v>
      </c>
      <c r="J34" s="82">
        <f t="shared" si="2"/>
        <v>0</v>
      </c>
      <c r="K34" s="100">
        <f t="shared" si="2"/>
        <v>0</v>
      </c>
      <c r="L34" s="77">
        <f t="shared" si="0"/>
        <v>1</v>
      </c>
      <c r="M34" s="54" t="s">
        <v>93</v>
      </c>
      <c r="N34" s="49"/>
      <c r="O34" s="118">
        <f t="shared" si="3"/>
        <v>20</v>
      </c>
      <c r="P34" s="66">
        <f t="shared" si="4"/>
        <v>25</v>
      </c>
      <c r="Q34" s="79">
        <f t="shared" si="5"/>
        <v>10</v>
      </c>
      <c r="R34" s="80">
        <f t="shared" si="5"/>
        <v>0</v>
      </c>
      <c r="S34" s="80">
        <f t="shared" si="5"/>
        <v>10</v>
      </c>
      <c r="T34" s="80">
        <f t="shared" si="5"/>
        <v>0</v>
      </c>
      <c r="U34" s="80">
        <f t="shared" si="5"/>
        <v>5</v>
      </c>
      <c r="V34" s="81">
        <f t="shared" si="5"/>
        <v>0</v>
      </c>
      <c r="W34" s="48">
        <v>10</v>
      </c>
      <c r="X34" s="16"/>
      <c r="Y34" s="16">
        <v>10</v>
      </c>
      <c r="Z34" s="50"/>
      <c r="AA34" s="50">
        <v>5</v>
      </c>
      <c r="AB34" s="47"/>
      <c r="AC34" s="48"/>
      <c r="AD34" s="16"/>
      <c r="AE34" s="16"/>
      <c r="AF34" s="16"/>
      <c r="AG34" s="50"/>
      <c r="AH34" s="51"/>
      <c r="AI34" s="128" t="s">
        <v>50</v>
      </c>
      <c r="AJ34" s="158" t="s">
        <v>107</v>
      </c>
    </row>
    <row r="35" spans="1:36" s="1" customFormat="1" ht="12.75" thickBot="1">
      <c r="A35" s="176">
        <v>28</v>
      </c>
      <c r="B35" s="175" t="s">
        <v>208</v>
      </c>
      <c r="C35" s="20">
        <v>1</v>
      </c>
      <c r="D35" s="18"/>
      <c r="E35" s="21"/>
      <c r="F35" s="17"/>
      <c r="G35" s="23"/>
      <c r="H35" s="19"/>
      <c r="I35" s="86">
        <f aca="true" t="shared" si="6" ref="I35:K39">C35+F35</f>
        <v>1</v>
      </c>
      <c r="J35" s="87">
        <f t="shared" si="6"/>
        <v>0</v>
      </c>
      <c r="K35" s="100">
        <f t="shared" si="6"/>
        <v>0</v>
      </c>
      <c r="L35" s="77">
        <f>SUM(I35:K35)</f>
        <v>1</v>
      </c>
      <c r="M35" s="99" t="s">
        <v>93</v>
      </c>
      <c r="N35" s="25"/>
      <c r="O35" s="119">
        <f>SUM(Q35:T35)</f>
        <v>20</v>
      </c>
      <c r="P35" s="26">
        <f>SUM(Q35:V35)</f>
        <v>25</v>
      </c>
      <c r="Q35" s="83">
        <f t="shared" si="5"/>
        <v>10</v>
      </c>
      <c r="R35" s="84">
        <f t="shared" si="5"/>
        <v>0</v>
      </c>
      <c r="S35" s="84">
        <f t="shared" si="5"/>
        <v>10</v>
      </c>
      <c r="T35" s="84">
        <f t="shared" si="5"/>
        <v>0</v>
      </c>
      <c r="U35" s="84">
        <f t="shared" si="5"/>
        <v>5</v>
      </c>
      <c r="V35" s="85">
        <f t="shared" si="5"/>
        <v>0</v>
      </c>
      <c r="W35" s="17">
        <v>10</v>
      </c>
      <c r="X35" s="20"/>
      <c r="Y35" s="20">
        <v>10</v>
      </c>
      <c r="Z35" s="18"/>
      <c r="AA35" s="18">
        <v>5</v>
      </c>
      <c r="AB35" s="19"/>
      <c r="AC35" s="17"/>
      <c r="AD35" s="20"/>
      <c r="AE35" s="20"/>
      <c r="AF35" s="20"/>
      <c r="AG35" s="18"/>
      <c r="AH35" s="21"/>
      <c r="AI35" s="128" t="s">
        <v>50</v>
      </c>
      <c r="AJ35" s="158" t="s">
        <v>107</v>
      </c>
    </row>
    <row r="36" spans="1:36" s="1" customFormat="1" ht="12">
      <c r="A36" s="123">
        <v>29</v>
      </c>
      <c r="B36" s="175" t="s">
        <v>209</v>
      </c>
      <c r="C36" s="16">
        <v>1</v>
      </c>
      <c r="D36" s="50"/>
      <c r="E36" s="51"/>
      <c r="F36" s="48"/>
      <c r="G36" s="15"/>
      <c r="H36" s="47"/>
      <c r="I36" s="78">
        <f t="shared" si="6"/>
        <v>1</v>
      </c>
      <c r="J36" s="82">
        <f t="shared" si="6"/>
        <v>0</v>
      </c>
      <c r="K36" s="100">
        <f t="shared" si="6"/>
        <v>0</v>
      </c>
      <c r="L36" s="77">
        <f>SUM(I36:K36)</f>
        <v>1</v>
      </c>
      <c r="M36" s="54" t="s">
        <v>86</v>
      </c>
      <c r="N36" s="49"/>
      <c r="O36" s="118">
        <f>SUM(Q36:T36)</f>
        <v>20</v>
      </c>
      <c r="P36" s="66">
        <f>SUM(Q36:V36)</f>
        <v>25</v>
      </c>
      <c r="Q36" s="105">
        <f t="shared" si="5"/>
        <v>10</v>
      </c>
      <c r="R36" s="106">
        <f t="shared" si="5"/>
        <v>10</v>
      </c>
      <c r="S36" s="106">
        <f t="shared" si="5"/>
        <v>0</v>
      </c>
      <c r="T36" s="106">
        <f t="shared" si="5"/>
        <v>0</v>
      </c>
      <c r="U36" s="106">
        <f t="shared" si="5"/>
        <v>5</v>
      </c>
      <c r="V36" s="107">
        <f t="shared" si="5"/>
        <v>0</v>
      </c>
      <c r="W36" s="48">
        <v>10</v>
      </c>
      <c r="X36" s="16">
        <v>10</v>
      </c>
      <c r="Y36" s="16"/>
      <c r="Z36" s="50"/>
      <c r="AA36" s="50">
        <v>5</v>
      </c>
      <c r="AB36" s="47"/>
      <c r="AC36" s="48"/>
      <c r="AD36" s="16"/>
      <c r="AE36" s="16"/>
      <c r="AF36" s="16"/>
      <c r="AG36" s="50"/>
      <c r="AH36" s="51"/>
      <c r="AI36" s="128" t="s">
        <v>50</v>
      </c>
      <c r="AJ36" s="158" t="s">
        <v>107</v>
      </c>
    </row>
    <row r="37" spans="1:36" s="1" customFormat="1" ht="12">
      <c r="A37" s="123">
        <v>30</v>
      </c>
      <c r="B37" s="175" t="s">
        <v>210</v>
      </c>
      <c r="C37" s="16">
        <v>1</v>
      </c>
      <c r="D37" s="50">
        <v>0.6</v>
      </c>
      <c r="E37" s="51"/>
      <c r="F37" s="48"/>
      <c r="G37" s="15"/>
      <c r="H37" s="47"/>
      <c r="I37" s="78">
        <f t="shared" si="6"/>
        <v>1</v>
      </c>
      <c r="J37" s="82">
        <f t="shared" si="6"/>
        <v>0.6</v>
      </c>
      <c r="K37" s="100">
        <f t="shared" si="6"/>
        <v>0</v>
      </c>
      <c r="L37" s="77">
        <f>SUM(I37:K37)</f>
        <v>1.6</v>
      </c>
      <c r="M37" s="54" t="s">
        <v>86</v>
      </c>
      <c r="N37" s="49"/>
      <c r="O37" s="118">
        <f>SUM(Q37:T37)</f>
        <v>30</v>
      </c>
      <c r="P37" s="66">
        <f>SUM(Q37:V37)</f>
        <v>40</v>
      </c>
      <c r="Q37" s="105">
        <f t="shared" si="5"/>
        <v>10</v>
      </c>
      <c r="R37" s="106">
        <f t="shared" si="5"/>
        <v>0</v>
      </c>
      <c r="S37" s="106">
        <f t="shared" si="5"/>
        <v>20</v>
      </c>
      <c r="T37" s="106">
        <f t="shared" si="5"/>
        <v>0</v>
      </c>
      <c r="U37" s="106">
        <f t="shared" si="5"/>
        <v>10</v>
      </c>
      <c r="V37" s="107">
        <f t="shared" si="5"/>
        <v>0</v>
      </c>
      <c r="W37" s="48">
        <v>10</v>
      </c>
      <c r="X37" s="16"/>
      <c r="Y37" s="16">
        <v>20</v>
      </c>
      <c r="Z37" s="50"/>
      <c r="AA37" s="50">
        <v>10</v>
      </c>
      <c r="AB37" s="47"/>
      <c r="AC37" s="48"/>
      <c r="AD37" s="16"/>
      <c r="AE37" s="16"/>
      <c r="AF37" s="16"/>
      <c r="AG37" s="50"/>
      <c r="AH37" s="51"/>
      <c r="AI37" s="128" t="s">
        <v>182</v>
      </c>
      <c r="AJ37" s="8" t="s">
        <v>215</v>
      </c>
    </row>
    <row r="38" spans="1:36" s="1" customFormat="1" ht="12.75" thickBot="1">
      <c r="A38" s="123">
        <v>31</v>
      </c>
      <c r="B38" s="175" t="s">
        <v>211</v>
      </c>
      <c r="C38" s="16"/>
      <c r="D38" s="50"/>
      <c r="E38" s="51"/>
      <c r="F38" s="16">
        <v>1</v>
      </c>
      <c r="G38" s="50">
        <v>0.6</v>
      </c>
      <c r="H38" s="47"/>
      <c r="I38" s="78">
        <f t="shared" si="6"/>
        <v>1</v>
      </c>
      <c r="J38" s="82">
        <f t="shared" si="6"/>
        <v>0.6</v>
      </c>
      <c r="K38" s="100">
        <f t="shared" si="6"/>
        <v>0</v>
      </c>
      <c r="L38" s="77">
        <f>SUM(I38:K38)</f>
        <v>1.6</v>
      </c>
      <c r="M38" s="54"/>
      <c r="N38" s="49" t="s">
        <v>93</v>
      </c>
      <c r="O38" s="118">
        <f>SUM(Q38:T38)</f>
        <v>30</v>
      </c>
      <c r="P38" s="66">
        <f>SUM(Q38:V38)</f>
        <v>40</v>
      </c>
      <c r="Q38" s="105">
        <f t="shared" si="5"/>
        <v>10</v>
      </c>
      <c r="R38" s="106">
        <f t="shared" si="5"/>
        <v>0</v>
      </c>
      <c r="S38" s="106">
        <f t="shared" si="5"/>
        <v>20</v>
      </c>
      <c r="T38" s="106">
        <f t="shared" si="5"/>
        <v>0</v>
      </c>
      <c r="U38" s="106">
        <f t="shared" si="5"/>
        <v>10</v>
      </c>
      <c r="V38" s="107">
        <f t="shared" si="5"/>
        <v>0</v>
      </c>
      <c r="W38" s="48"/>
      <c r="X38" s="16"/>
      <c r="Y38" s="16"/>
      <c r="Z38" s="50"/>
      <c r="AA38" s="50"/>
      <c r="AB38" s="47"/>
      <c r="AC38" s="48">
        <v>10</v>
      </c>
      <c r="AD38" s="16"/>
      <c r="AE38" s="16">
        <v>20</v>
      </c>
      <c r="AF38" s="16"/>
      <c r="AG38" s="50">
        <v>10</v>
      </c>
      <c r="AH38" s="51"/>
      <c r="AI38" s="128" t="s">
        <v>212</v>
      </c>
      <c r="AJ38" s="8" t="s">
        <v>234</v>
      </c>
    </row>
    <row r="39" spans="1:36" s="1" customFormat="1" ht="12.75" thickBot="1">
      <c r="A39" s="123">
        <v>32</v>
      </c>
      <c r="B39" s="175" t="s">
        <v>248</v>
      </c>
      <c r="C39" s="16">
        <v>1</v>
      </c>
      <c r="D39" s="50"/>
      <c r="E39" s="51"/>
      <c r="F39" s="48"/>
      <c r="G39" s="15"/>
      <c r="H39" s="47"/>
      <c r="I39" s="78">
        <f t="shared" si="6"/>
        <v>1</v>
      </c>
      <c r="J39" s="82">
        <f t="shared" si="6"/>
        <v>0</v>
      </c>
      <c r="K39" s="100">
        <f t="shared" si="6"/>
        <v>0</v>
      </c>
      <c r="L39" s="77">
        <f>SUM(I39:K39)</f>
        <v>1</v>
      </c>
      <c r="M39" s="54" t="s">
        <v>86</v>
      </c>
      <c r="N39" s="49"/>
      <c r="O39" s="118">
        <f>SUM(Q39:T39)</f>
        <v>20</v>
      </c>
      <c r="P39" s="66">
        <f>SUM(Q39:V39)</f>
        <v>25</v>
      </c>
      <c r="Q39" s="105">
        <f t="shared" si="5"/>
        <v>10</v>
      </c>
      <c r="R39" s="106">
        <f t="shared" si="5"/>
        <v>0</v>
      </c>
      <c r="S39" s="106">
        <f t="shared" si="5"/>
        <v>10</v>
      </c>
      <c r="T39" s="106">
        <f t="shared" si="5"/>
        <v>0</v>
      </c>
      <c r="U39" s="106">
        <f t="shared" si="5"/>
        <v>5</v>
      </c>
      <c r="V39" s="107">
        <f t="shared" si="5"/>
        <v>0</v>
      </c>
      <c r="W39" s="48">
        <v>10</v>
      </c>
      <c r="X39" s="50"/>
      <c r="Y39" s="50">
        <v>10</v>
      </c>
      <c r="Z39" s="50"/>
      <c r="AA39" s="50">
        <v>5</v>
      </c>
      <c r="AB39" s="47"/>
      <c r="AC39" s="48"/>
      <c r="AD39" s="16"/>
      <c r="AE39" s="16"/>
      <c r="AF39" s="16"/>
      <c r="AG39" s="50"/>
      <c r="AH39" s="51"/>
      <c r="AI39" s="128" t="s">
        <v>50</v>
      </c>
      <c r="AJ39" s="158" t="s">
        <v>107</v>
      </c>
    </row>
    <row r="40" spans="1:36" s="7" customFormat="1" ht="12.75" customHeight="1" thickBot="1">
      <c r="A40" s="238" t="s">
        <v>6</v>
      </c>
      <c r="B40" s="239"/>
      <c r="C40" s="35">
        <f aca="true" t="shared" si="7" ref="C40:L40">SUM(C8:C39)</f>
        <v>17.6</v>
      </c>
      <c r="D40" s="36">
        <f t="shared" si="7"/>
        <v>12.4</v>
      </c>
      <c r="E40" s="34">
        <f t="shared" si="7"/>
        <v>0</v>
      </c>
      <c r="F40" s="35">
        <f t="shared" si="7"/>
        <v>19.6</v>
      </c>
      <c r="G40" s="36">
        <f t="shared" si="7"/>
        <v>10.399999999999999</v>
      </c>
      <c r="H40" s="34">
        <f t="shared" si="7"/>
        <v>0</v>
      </c>
      <c r="I40" s="101">
        <f t="shared" si="7"/>
        <v>37.2</v>
      </c>
      <c r="J40" s="102">
        <f t="shared" si="7"/>
        <v>22.800000000000004</v>
      </c>
      <c r="K40" s="103">
        <f t="shared" si="7"/>
        <v>0</v>
      </c>
      <c r="L40" s="9">
        <f t="shared" si="7"/>
        <v>60.00000000000001</v>
      </c>
      <c r="M40" s="89">
        <f>COUNTIF(M8:M39,"EGZ")</f>
        <v>5</v>
      </c>
      <c r="N40" s="88">
        <f>COUNTIF(N8:N39,"EGZ")</f>
        <v>5</v>
      </c>
      <c r="O40" s="113">
        <f aca="true" t="shared" si="8" ref="O40:AH40">SUM(O8:O39)</f>
        <v>1240</v>
      </c>
      <c r="P40" s="9">
        <f t="shared" si="8"/>
        <v>1500</v>
      </c>
      <c r="Q40" s="88">
        <f t="shared" si="8"/>
        <v>480</v>
      </c>
      <c r="R40" s="89">
        <f t="shared" si="8"/>
        <v>145</v>
      </c>
      <c r="S40" s="89">
        <f t="shared" si="8"/>
        <v>155</v>
      </c>
      <c r="T40" s="89">
        <f t="shared" si="8"/>
        <v>460</v>
      </c>
      <c r="U40" s="89">
        <f t="shared" si="8"/>
        <v>260</v>
      </c>
      <c r="V40" s="90">
        <f t="shared" si="8"/>
        <v>0</v>
      </c>
      <c r="W40" s="90">
        <f t="shared" si="8"/>
        <v>250</v>
      </c>
      <c r="X40" s="90">
        <f t="shared" si="8"/>
        <v>65</v>
      </c>
      <c r="Y40" s="90">
        <f t="shared" si="8"/>
        <v>90</v>
      </c>
      <c r="Z40" s="90">
        <f t="shared" si="8"/>
        <v>220</v>
      </c>
      <c r="AA40" s="90">
        <f t="shared" si="8"/>
        <v>125</v>
      </c>
      <c r="AB40" s="90">
        <f t="shared" si="8"/>
        <v>0</v>
      </c>
      <c r="AC40" s="90">
        <f t="shared" si="8"/>
        <v>230</v>
      </c>
      <c r="AD40" s="90">
        <f t="shared" si="8"/>
        <v>80</v>
      </c>
      <c r="AE40" s="90">
        <f t="shared" si="8"/>
        <v>65</v>
      </c>
      <c r="AF40" s="90">
        <f t="shared" si="8"/>
        <v>240</v>
      </c>
      <c r="AG40" s="90">
        <f t="shared" si="8"/>
        <v>135</v>
      </c>
      <c r="AH40" s="90">
        <f t="shared" si="8"/>
        <v>0</v>
      </c>
      <c r="AI40" s="91"/>
      <c r="AJ40" s="92"/>
    </row>
    <row r="41" spans="1:36" s="7" customFormat="1" ht="12.75" customHeight="1" thickBot="1">
      <c r="A41" s="2"/>
      <c r="B41" s="9" t="s">
        <v>34</v>
      </c>
      <c r="C41" s="205">
        <f>SUM(C40:E40)</f>
        <v>30</v>
      </c>
      <c r="D41" s="210"/>
      <c r="E41" s="209"/>
      <c r="F41" s="205">
        <f>SUM(F40:H40)</f>
        <v>30</v>
      </c>
      <c r="G41" s="210"/>
      <c r="H41" s="210"/>
      <c r="I41" s="104"/>
      <c r="J41" s="193" t="s">
        <v>43</v>
      </c>
      <c r="K41" s="194"/>
      <c r="L41" s="195"/>
      <c r="M41" s="196" t="s">
        <v>44</v>
      </c>
      <c r="N41" s="197"/>
      <c r="O41" s="115"/>
      <c r="P41" s="27"/>
      <c r="Q41" s="211">
        <f>W41+AC41</f>
        <v>1240</v>
      </c>
      <c r="R41" s="212"/>
      <c r="S41" s="212"/>
      <c r="T41" s="213"/>
      <c r="U41" s="207">
        <f>AA41+AG41</f>
        <v>260</v>
      </c>
      <c r="V41" s="217"/>
      <c r="W41" s="214">
        <f>SUM(W40:Z40)</f>
        <v>625</v>
      </c>
      <c r="X41" s="215"/>
      <c r="Y41" s="215"/>
      <c r="Z41" s="216"/>
      <c r="AA41" s="205">
        <f>SUM(AA40:AB40)</f>
        <v>125</v>
      </c>
      <c r="AB41" s="206"/>
      <c r="AC41" s="214">
        <f>SUM(AC40:AF40)</f>
        <v>615</v>
      </c>
      <c r="AD41" s="215"/>
      <c r="AE41" s="215"/>
      <c r="AF41" s="216"/>
      <c r="AG41" s="205">
        <f>SUM(AG40:AH40)</f>
        <v>135</v>
      </c>
      <c r="AH41" s="206"/>
      <c r="AI41" s="28"/>
      <c r="AJ41" s="29"/>
    </row>
    <row r="42" spans="1:36" s="7" customFormat="1" ht="12.75" customHeight="1" thickBot="1">
      <c r="A42" s="2"/>
      <c r="B42" s="98"/>
      <c r="C42" s="98"/>
      <c r="D42" s="98"/>
      <c r="E42" s="108"/>
      <c r="F42" s="98"/>
      <c r="G42" s="98"/>
      <c r="H42" s="98"/>
      <c r="I42" s="2"/>
      <c r="J42" s="185" t="s">
        <v>41</v>
      </c>
      <c r="K42" s="186"/>
      <c r="L42" s="186"/>
      <c r="M42" s="186"/>
      <c r="N42" s="187"/>
      <c r="O42" s="114"/>
      <c r="P42" s="27"/>
      <c r="Q42" s="207">
        <f>W42+AC42</f>
        <v>1500</v>
      </c>
      <c r="R42" s="208"/>
      <c r="S42" s="208"/>
      <c r="T42" s="208"/>
      <c r="U42" s="208"/>
      <c r="V42" s="209"/>
      <c r="W42" s="205">
        <f>W41+AA41</f>
        <v>750</v>
      </c>
      <c r="X42" s="208"/>
      <c r="Y42" s="208"/>
      <c r="Z42" s="208"/>
      <c r="AA42" s="208"/>
      <c r="AB42" s="209"/>
      <c r="AC42" s="205">
        <f>AC41+AG41</f>
        <v>750</v>
      </c>
      <c r="AD42" s="210"/>
      <c r="AE42" s="210"/>
      <c r="AF42" s="210"/>
      <c r="AG42" s="210"/>
      <c r="AH42" s="206"/>
      <c r="AI42" s="28"/>
      <c r="AJ42" s="29"/>
    </row>
    <row r="43" spans="1:36" s="7" customFormat="1" ht="12.75" customHeight="1" thickBo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7"/>
      <c r="N43" s="27"/>
      <c r="O43" s="27"/>
      <c r="P43" s="27"/>
      <c r="Q43" s="32"/>
      <c r="R43" s="32"/>
      <c r="S43" s="32"/>
      <c r="T43" s="32"/>
      <c r="U43" s="32"/>
      <c r="V43" s="33"/>
      <c r="W43" s="30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8"/>
      <c r="AJ43" s="29"/>
    </row>
    <row r="44" spans="1:36" s="1" customFormat="1" ht="12.75" customHeight="1">
      <c r="A44" s="200" t="s">
        <v>26</v>
      </c>
      <c r="B44" s="201"/>
      <c r="C44" s="202" t="s">
        <v>27</v>
      </c>
      <c r="D44" s="203"/>
      <c r="E44" s="203"/>
      <c r="F44" s="203"/>
      <c r="G44" s="203"/>
      <c r="H44" s="203"/>
      <c r="I44" s="203"/>
      <c r="J44" s="203"/>
      <c r="K44" s="203"/>
      <c r="L44" s="203"/>
      <c r="M44" s="203"/>
      <c r="N44" s="203"/>
      <c r="O44" s="203"/>
      <c r="P44" s="203"/>
      <c r="Q44" s="203"/>
      <c r="R44" s="203"/>
      <c r="S44" s="203"/>
      <c r="T44" s="203"/>
      <c r="U44" s="203"/>
      <c r="V44" s="204"/>
      <c r="W44" s="44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</row>
    <row r="45" spans="1:36" s="1" customFormat="1" ht="12">
      <c r="A45" s="198" t="s">
        <v>46</v>
      </c>
      <c r="B45" s="199"/>
      <c r="C45" s="199" t="s">
        <v>8</v>
      </c>
      <c r="D45" s="199"/>
      <c r="E45" s="199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94" t="s">
        <v>29</v>
      </c>
      <c r="S45" s="37"/>
      <c r="T45" s="37"/>
      <c r="U45" s="37"/>
      <c r="V45" s="38"/>
      <c r="W45" s="44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/>
    </row>
    <row r="46" spans="1:36" s="1" customFormat="1" ht="12">
      <c r="A46" s="273" t="s">
        <v>38</v>
      </c>
      <c r="B46" s="272"/>
      <c r="C46" s="199" t="s">
        <v>9</v>
      </c>
      <c r="D46" s="199"/>
      <c r="E46" s="199"/>
      <c r="F46" s="199"/>
      <c r="G46" s="199"/>
      <c r="H46" s="199"/>
      <c r="I46" s="199"/>
      <c r="J46" s="199"/>
      <c r="K46" s="199"/>
      <c r="L46" s="199"/>
      <c r="M46" s="199"/>
      <c r="N46" s="199"/>
      <c r="O46" s="199"/>
      <c r="P46" s="199"/>
      <c r="Q46" s="199"/>
      <c r="R46" s="39" t="s">
        <v>16</v>
      </c>
      <c r="S46" s="37"/>
      <c r="T46" s="37"/>
      <c r="U46" s="38"/>
      <c r="V46" s="97"/>
      <c r="W46" s="44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45"/>
    </row>
    <row r="47" spans="1:36" s="1" customFormat="1" ht="12.75" thickBot="1">
      <c r="A47" s="273"/>
      <c r="B47" s="272"/>
      <c r="C47" s="272" t="s">
        <v>12</v>
      </c>
      <c r="D47" s="272"/>
      <c r="E47" s="272"/>
      <c r="F47" s="272"/>
      <c r="G47" s="272"/>
      <c r="H47" s="272"/>
      <c r="I47" s="272"/>
      <c r="J47" s="272"/>
      <c r="K47" s="272"/>
      <c r="L47" s="272"/>
      <c r="M47" s="272"/>
      <c r="N47" s="272"/>
      <c r="O47" s="272"/>
      <c r="P47" s="272"/>
      <c r="Q47" s="272"/>
      <c r="R47" s="95" t="s">
        <v>45</v>
      </c>
      <c r="S47" s="40"/>
      <c r="T47" s="40"/>
      <c r="U47" s="41"/>
      <c r="V47" s="96"/>
      <c r="W47" s="44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</row>
    <row r="48" spans="1:36" s="1" customFormat="1" ht="13.5" thickBot="1">
      <c r="A48" s="188"/>
      <c r="B48" s="189"/>
      <c r="C48" s="190" t="s">
        <v>42</v>
      </c>
      <c r="D48" s="191"/>
      <c r="E48" s="191"/>
      <c r="F48" s="191"/>
      <c r="G48" s="191"/>
      <c r="H48" s="191"/>
      <c r="I48" s="191"/>
      <c r="J48" s="191"/>
      <c r="K48" s="191"/>
      <c r="L48" s="191"/>
      <c r="M48" s="191"/>
      <c r="N48" s="191"/>
      <c r="O48" s="191"/>
      <c r="P48" s="191"/>
      <c r="Q48" s="192"/>
      <c r="R48" s="112"/>
      <c r="S48" s="110"/>
      <c r="T48" s="110"/>
      <c r="U48" s="110"/>
      <c r="V48" s="109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  <c r="AJ48" s="45"/>
    </row>
    <row r="49" spans="1:22" s="1" customFormat="1" ht="12.75">
      <c r="A49" s="270" t="s">
        <v>22</v>
      </c>
      <c r="B49" s="271"/>
      <c r="C49" s="274" t="s">
        <v>20</v>
      </c>
      <c r="D49" s="275"/>
      <c r="E49" s="275"/>
      <c r="F49" s="275"/>
      <c r="G49" s="275"/>
      <c r="H49" s="275"/>
      <c r="I49" s="275"/>
      <c r="J49" s="275"/>
      <c r="K49" s="275"/>
      <c r="L49" s="275"/>
      <c r="M49" s="276"/>
      <c r="N49" s="274" t="s">
        <v>21</v>
      </c>
      <c r="O49" s="275"/>
      <c r="P49" s="277"/>
      <c r="Q49" s="204"/>
      <c r="R49" s="111"/>
      <c r="V49" s="3"/>
    </row>
    <row r="50" spans="1:22" s="1" customFormat="1" ht="12">
      <c r="A50" s="245" t="s">
        <v>17</v>
      </c>
      <c r="B50" s="246"/>
      <c r="C50" s="247">
        <v>15</v>
      </c>
      <c r="D50" s="248"/>
      <c r="E50" s="248"/>
      <c r="F50" s="248"/>
      <c r="G50" s="248"/>
      <c r="H50" s="248"/>
      <c r="I50" s="248"/>
      <c r="J50" s="248"/>
      <c r="K50" s="248"/>
      <c r="L50" s="248"/>
      <c r="M50" s="249"/>
      <c r="N50" s="247">
        <v>15</v>
      </c>
      <c r="O50" s="248"/>
      <c r="P50" s="248"/>
      <c r="Q50" s="253"/>
      <c r="R50" s="4"/>
      <c r="V50" s="5"/>
    </row>
    <row r="51" spans="1:22" s="1" customFormat="1" ht="12">
      <c r="A51" s="245" t="s">
        <v>18</v>
      </c>
      <c r="B51" s="246"/>
      <c r="C51" s="247">
        <v>15</v>
      </c>
      <c r="D51" s="248"/>
      <c r="E51" s="248"/>
      <c r="F51" s="248"/>
      <c r="G51" s="248"/>
      <c r="H51" s="248"/>
      <c r="I51" s="248"/>
      <c r="J51" s="248"/>
      <c r="K51" s="248"/>
      <c r="L51" s="248"/>
      <c r="M51" s="249"/>
      <c r="N51" s="247">
        <v>15</v>
      </c>
      <c r="O51" s="248"/>
      <c r="P51" s="248"/>
      <c r="Q51" s="253"/>
      <c r="R51" s="4"/>
      <c r="V51" s="5"/>
    </row>
    <row r="52" spans="1:22" s="1" customFormat="1" ht="12.75" thickBot="1">
      <c r="A52" s="243" t="s">
        <v>19</v>
      </c>
      <c r="B52" s="244"/>
      <c r="C52" s="250">
        <v>0</v>
      </c>
      <c r="D52" s="251"/>
      <c r="E52" s="251"/>
      <c r="F52" s="251"/>
      <c r="G52" s="251"/>
      <c r="H52" s="251"/>
      <c r="I52" s="251"/>
      <c r="J52" s="251"/>
      <c r="K52" s="251"/>
      <c r="L52" s="251"/>
      <c r="M52" s="254"/>
      <c r="N52" s="250">
        <v>0</v>
      </c>
      <c r="O52" s="251"/>
      <c r="P52" s="251"/>
      <c r="Q52" s="252"/>
      <c r="R52" s="4"/>
      <c r="V52" s="5"/>
    </row>
    <row r="53" s="1" customFormat="1" ht="12">
      <c r="V53" s="6"/>
    </row>
  </sheetData>
  <sheetProtection/>
  <mergeCells count="62">
    <mergeCell ref="A52:B52"/>
    <mergeCell ref="C52:M52"/>
    <mergeCell ref="N52:Q52"/>
    <mergeCell ref="A50:B50"/>
    <mergeCell ref="C50:M50"/>
    <mergeCell ref="N50:Q50"/>
    <mergeCell ref="A51:B51"/>
    <mergeCell ref="C51:M51"/>
    <mergeCell ref="N51:Q51"/>
    <mergeCell ref="A47:B47"/>
    <mergeCell ref="C47:Q47"/>
    <mergeCell ref="A48:B48"/>
    <mergeCell ref="C48:Q48"/>
    <mergeCell ref="A49:B49"/>
    <mergeCell ref="C49:M49"/>
    <mergeCell ref="N49:Q49"/>
    <mergeCell ref="A44:B44"/>
    <mergeCell ref="C44:V44"/>
    <mergeCell ref="A45:B45"/>
    <mergeCell ref="C45:Q45"/>
    <mergeCell ref="A46:B46"/>
    <mergeCell ref="C46:Q46"/>
    <mergeCell ref="W41:Z41"/>
    <mergeCell ref="AA41:AB41"/>
    <mergeCell ref="AC41:AF41"/>
    <mergeCell ref="AG41:AH41"/>
    <mergeCell ref="J42:N42"/>
    <mergeCell ref="Q42:V42"/>
    <mergeCell ref="W42:AB42"/>
    <mergeCell ref="AC42:AH42"/>
    <mergeCell ref="C41:E41"/>
    <mergeCell ref="F41:H41"/>
    <mergeCell ref="J41:L41"/>
    <mergeCell ref="M41:N41"/>
    <mergeCell ref="Q41:T41"/>
    <mergeCell ref="U41:V41"/>
    <mergeCell ref="K6:K7"/>
    <mergeCell ref="L6:L7"/>
    <mergeCell ref="M6:N6"/>
    <mergeCell ref="W6:AB6"/>
    <mergeCell ref="AC6:AH6"/>
    <mergeCell ref="A40:B40"/>
    <mergeCell ref="W4:AB5"/>
    <mergeCell ref="AC4:AH5"/>
    <mergeCell ref="AI4:AI7"/>
    <mergeCell ref="AJ4:AJ7"/>
    <mergeCell ref="C5:H5"/>
    <mergeCell ref="I5:L5"/>
    <mergeCell ref="C6:E6"/>
    <mergeCell ref="F6:H6"/>
    <mergeCell ref="I6:I7"/>
    <mergeCell ref="J6:J7"/>
    <mergeCell ref="A1:B1"/>
    <mergeCell ref="A2:AH2"/>
    <mergeCell ref="A3:AH3"/>
    <mergeCell ref="A4:A7"/>
    <mergeCell ref="B4:B7"/>
    <mergeCell ref="C4:L4"/>
    <mergeCell ref="M4:N5"/>
    <mergeCell ref="O4:O7"/>
    <mergeCell ref="P4:P7"/>
    <mergeCell ref="Q4:V6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4:AJ54"/>
  <sheetViews>
    <sheetView workbookViewId="0" topLeftCell="A19">
      <selection activeCell="B22" sqref="B22"/>
      <selection activeCell="B39" sqref="B39"/>
    </sheetView>
  </sheetViews>
  <sheetFormatPr defaultColWidth="11.00390625" defaultRowHeight="12.75"/>
  <cols>
    <col min="1" max="1" width="6.125" style="0" customWidth="1"/>
    <col min="2" max="2" width="35.875" style="0" customWidth="1"/>
    <col min="3" max="3" width="5.75390625" style="0" customWidth="1"/>
    <col min="4" max="4" width="5.375" style="0" customWidth="1"/>
    <col min="5" max="5" width="5.75390625" style="0" customWidth="1"/>
    <col min="6" max="6" width="5.375" style="0" customWidth="1"/>
    <col min="7" max="7" width="5.125" style="0" customWidth="1"/>
    <col min="8" max="8" width="5.875" style="0" customWidth="1"/>
    <col min="9" max="9" width="6.125" style="0" customWidth="1"/>
    <col min="10" max="11" width="5.00390625" style="0" customWidth="1"/>
    <col min="12" max="12" width="5.25390625" style="0" customWidth="1"/>
    <col min="13" max="14" width="4.625" style="0" customWidth="1"/>
    <col min="15" max="15" width="12.375" style="0" customWidth="1"/>
    <col min="16" max="16" width="5.375" style="0" customWidth="1"/>
    <col min="17" max="17" width="5.00390625" style="0" customWidth="1"/>
    <col min="18" max="18" width="4.75390625" style="0" customWidth="1"/>
    <col min="19" max="19" width="6.125" style="0" customWidth="1"/>
    <col min="20" max="21" width="5.875" style="0" customWidth="1"/>
    <col min="22" max="22" width="4.75390625" style="0" customWidth="1"/>
    <col min="23" max="24" width="5.25390625" style="0" customWidth="1"/>
    <col min="25" max="25" width="6.00390625" style="0" customWidth="1"/>
    <col min="26" max="26" width="5.625" style="0" customWidth="1"/>
    <col min="27" max="27" width="6.625" style="0" customWidth="1"/>
    <col min="28" max="28" width="8.125" style="0" customWidth="1"/>
    <col min="29" max="29" width="5.75390625" style="0" customWidth="1"/>
    <col min="30" max="30" width="6.00390625" style="0" customWidth="1"/>
    <col min="31" max="31" width="4.625" style="0" customWidth="1"/>
    <col min="32" max="32" width="5.625" style="0" customWidth="1"/>
    <col min="33" max="33" width="6.00390625" style="0" customWidth="1"/>
    <col min="34" max="34" width="6.25390625" style="0" customWidth="1"/>
    <col min="35" max="35" width="32.25390625" style="177" customWidth="1"/>
    <col min="36" max="36" width="36.125" style="0" customWidth="1"/>
  </cols>
  <sheetData>
    <row r="3" ht="13.5" thickBot="1"/>
    <row r="4" spans="1:36" s="1" customFormat="1" ht="43.5" customHeight="1" thickBot="1">
      <c r="A4" s="240" t="s">
        <v>23</v>
      </c>
      <c r="B4" s="267" t="s">
        <v>24</v>
      </c>
      <c r="C4" s="157"/>
      <c r="D4" s="157"/>
      <c r="E4" s="157"/>
      <c r="F4" s="157"/>
      <c r="G4" s="157"/>
      <c r="H4" s="157"/>
      <c r="I4" s="157"/>
      <c r="J4" s="157"/>
      <c r="K4" s="157" t="s">
        <v>213</v>
      </c>
      <c r="L4" s="157"/>
      <c r="M4" s="157"/>
      <c r="N4" s="157"/>
      <c r="O4" s="157" t="s">
        <v>245</v>
      </c>
      <c r="P4" s="157"/>
      <c r="Q4" s="157"/>
      <c r="R4" s="157"/>
      <c r="S4" s="157"/>
      <c r="T4" s="157"/>
      <c r="U4" s="157"/>
      <c r="V4" s="157"/>
      <c r="W4" s="157"/>
      <c r="X4" s="157"/>
      <c r="Y4" s="157"/>
      <c r="Z4" s="157"/>
      <c r="AA4" s="157"/>
      <c r="AB4" s="157"/>
      <c r="AC4" s="157"/>
      <c r="AD4" s="157"/>
      <c r="AE4" s="157"/>
      <c r="AF4" s="157"/>
      <c r="AG4" s="157"/>
      <c r="AH4" s="157"/>
      <c r="AI4" s="178"/>
      <c r="AJ4" s="64"/>
    </row>
    <row r="5" spans="1:36" s="1" customFormat="1" ht="14.25" customHeight="1" thickBot="1">
      <c r="A5" s="241"/>
      <c r="B5" s="268"/>
      <c r="C5" s="227" t="s">
        <v>7</v>
      </c>
      <c r="D5" s="228"/>
      <c r="E5" s="228"/>
      <c r="F5" s="228"/>
      <c r="G5" s="228"/>
      <c r="H5" s="228"/>
      <c r="I5" s="228"/>
      <c r="J5" s="228"/>
      <c r="K5" s="228"/>
      <c r="L5" s="280"/>
      <c r="M5" s="260" t="s">
        <v>10</v>
      </c>
      <c r="N5" s="261"/>
      <c r="O5" s="235" t="s">
        <v>48</v>
      </c>
      <c r="P5" s="264" t="s">
        <v>47</v>
      </c>
      <c r="Q5" s="227" t="s">
        <v>1</v>
      </c>
      <c r="R5" s="228"/>
      <c r="S5" s="228"/>
      <c r="T5" s="228"/>
      <c r="U5" s="228"/>
      <c r="V5" s="229"/>
      <c r="W5" s="227" t="s">
        <v>0</v>
      </c>
      <c r="X5" s="228"/>
      <c r="Y5" s="228"/>
      <c r="Z5" s="228"/>
      <c r="AA5" s="228"/>
      <c r="AB5" s="229"/>
      <c r="AC5" s="227" t="s">
        <v>32</v>
      </c>
      <c r="AD5" s="228"/>
      <c r="AE5" s="228"/>
      <c r="AF5" s="228"/>
      <c r="AG5" s="228"/>
      <c r="AH5" s="229"/>
      <c r="AI5" s="297" t="s">
        <v>31</v>
      </c>
      <c r="AJ5" s="218" t="s">
        <v>25</v>
      </c>
    </row>
    <row r="6" spans="1:36" s="1" customFormat="1" ht="12.75" customHeight="1" thickBot="1">
      <c r="A6" s="241"/>
      <c r="B6" s="268"/>
      <c r="C6" s="205" t="s">
        <v>36</v>
      </c>
      <c r="D6" s="210"/>
      <c r="E6" s="210"/>
      <c r="F6" s="210"/>
      <c r="G6" s="210"/>
      <c r="H6" s="206"/>
      <c r="I6" s="205" t="s">
        <v>35</v>
      </c>
      <c r="J6" s="210"/>
      <c r="K6" s="210"/>
      <c r="L6" s="209"/>
      <c r="M6" s="262"/>
      <c r="N6" s="263"/>
      <c r="O6" s="236"/>
      <c r="P6" s="265"/>
      <c r="Q6" s="257"/>
      <c r="R6" s="258"/>
      <c r="S6" s="258"/>
      <c r="T6" s="258"/>
      <c r="U6" s="258"/>
      <c r="V6" s="259"/>
      <c r="W6" s="230"/>
      <c r="X6" s="231"/>
      <c r="Y6" s="231"/>
      <c r="Z6" s="231"/>
      <c r="AA6" s="231"/>
      <c r="AB6" s="232"/>
      <c r="AC6" s="230"/>
      <c r="AD6" s="231"/>
      <c r="AE6" s="231"/>
      <c r="AF6" s="231"/>
      <c r="AG6" s="231"/>
      <c r="AH6" s="232"/>
      <c r="AI6" s="298"/>
      <c r="AJ6" s="219"/>
    </row>
    <row r="7" spans="1:36" s="1" customFormat="1" ht="12.75" customHeight="1" thickBot="1">
      <c r="A7" s="242"/>
      <c r="B7" s="269"/>
      <c r="C7" s="205" t="s">
        <v>4</v>
      </c>
      <c r="D7" s="210"/>
      <c r="E7" s="209"/>
      <c r="F7" s="205" t="s">
        <v>5</v>
      </c>
      <c r="G7" s="210"/>
      <c r="H7" s="206"/>
      <c r="I7" s="233" t="s">
        <v>37</v>
      </c>
      <c r="J7" s="233" t="s">
        <v>14</v>
      </c>
      <c r="K7" s="233" t="s">
        <v>15</v>
      </c>
      <c r="L7" s="233" t="s">
        <v>40</v>
      </c>
      <c r="M7" s="225" t="s">
        <v>13</v>
      </c>
      <c r="N7" s="224"/>
      <c r="O7" s="236"/>
      <c r="P7" s="265"/>
      <c r="Q7" s="230"/>
      <c r="R7" s="231"/>
      <c r="S7" s="231"/>
      <c r="T7" s="231"/>
      <c r="U7" s="231"/>
      <c r="V7" s="232"/>
      <c r="W7" s="225" t="s">
        <v>30</v>
      </c>
      <c r="X7" s="224"/>
      <c r="Y7" s="224"/>
      <c r="Z7" s="224"/>
      <c r="AA7" s="224"/>
      <c r="AB7" s="226"/>
      <c r="AC7" s="225" t="s">
        <v>30</v>
      </c>
      <c r="AD7" s="224"/>
      <c r="AE7" s="224"/>
      <c r="AF7" s="224"/>
      <c r="AG7" s="224"/>
      <c r="AH7" s="226"/>
      <c r="AI7" s="299"/>
      <c r="AJ7" s="220"/>
    </row>
    <row r="8" spans="1:36" s="1" customFormat="1" ht="12.75" thickBot="1">
      <c r="A8" s="146">
        <v>1</v>
      </c>
      <c r="B8" s="124" t="s">
        <v>166</v>
      </c>
      <c r="C8" s="35" t="s">
        <v>37</v>
      </c>
      <c r="D8" s="34" t="s">
        <v>14</v>
      </c>
      <c r="E8" s="34" t="s">
        <v>15</v>
      </c>
      <c r="F8" s="67" t="s">
        <v>37</v>
      </c>
      <c r="G8" s="36" t="s">
        <v>14</v>
      </c>
      <c r="H8" s="34" t="s">
        <v>15</v>
      </c>
      <c r="I8" s="234"/>
      <c r="J8" s="234"/>
      <c r="K8" s="234"/>
      <c r="L8" s="281"/>
      <c r="M8" s="35" t="s">
        <v>4</v>
      </c>
      <c r="N8" s="68" t="s">
        <v>5</v>
      </c>
      <c r="O8" s="237"/>
      <c r="P8" s="266"/>
      <c r="Q8" s="67" t="s">
        <v>2</v>
      </c>
      <c r="R8" s="69" t="s">
        <v>3</v>
      </c>
      <c r="S8" s="69" t="s">
        <v>11</v>
      </c>
      <c r="T8" s="69" t="s">
        <v>14</v>
      </c>
      <c r="U8" s="69" t="s">
        <v>28</v>
      </c>
      <c r="V8" s="70" t="s">
        <v>15</v>
      </c>
      <c r="W8" s="35" t="s">
        <v>2</v>
      </c>
      <c r="X8" s="36" t="s">
        <v>3</v>
      </c>
      <c r="Y8" s="36" t="s">
        <v>11</v>
      </c>
      <c r="Z8" s="36" t="s">
        <v>14</v>
      </c>
      <c r="AA8" s="36" t="s">
        <v>28</v>
      </c>
      <c r="AB8" s="34" t="s">
        <v>15</v>
      </c>
      <c r="AC8" s="35" t="s">
        <v>2</v>
      </c>
      <c r="AD8" s="36" t="s">
        <v>3</v>
      </c>
      <c r="AE8" s="36" t="s">
        <v>11</v>
      </c>
      <c r="AF8" s="36" t="s">
        <v>14</v>
      </c>
      <c r="AG8" s="36" t="s">
        <v>28</v>
      </c>
      <c r="AH8" s="34" t="s">
        <v>15</v>
      </c>
      <c r="AI8" s="300"/>
      <c r="AJ8" s="221"/>
    </row>
    <row r="9" spans="1:36" s="1" customFormat="1" ht="12">
      <c r="A9" s="123">
        <v>2</v>
      </c>
      <c r="B9" s="171" t="s">
        <v>167</v>
      </c>
      <c r="C9" s="166">
        <v>2</v>
      </c>
      <c r="D9" s="12">
        <v>1</v>
      </c>
      <c r="E9" s="14"/>
      <c r="F9" s="11">
        <v>2</v>
      </c>
      <c r="G9" s="22">
        <v>1</v>
      </c>
      <c r="H9" s="13"/>
      <c r="I9" s="71">
        <f>C9+F9</f>
        <v>4</v>
      </c>
      <c r="J9" s="76">
        <f>D9+G9</f>
        <v>2</v>
      </c>
      <c r="K9" s="72">
        <f>E9+H9</f>
        <v>0</v>
      </c>
      <c r="L9" s="10">
        <f aca="true" t="shared" si="0" ref="L9:L35">SUM(I9:K9)</f>
        <v>6</v>
      </c>
      <c r="M9" s="46" t="s">
        <v>93</v>
      </c>
      <c r="N9" s="43" t="s">
        <v>86</v>
      </c>
      <c r="O9" s="117">
        <f>SUM(Q9:T9)</f>
        <v>130</v>
      </c>
      <c r="P9" s="65">
        <f>SUM(Q9:V9)</f>
        <v>150</v>
      </c>
      <c r="Q9" s="73">
        <f aca="true" t="shared" si="1" ref="Q9:V24">W9+AC9</f>
        <v>40</v>
      </c>
      <c r="R9" s="74">
        <f t="shared" si="1"/>
        <v>0</v>
      </c>
      <c r="S9" s="74">
        <f t="shared" si="1"/>
        <v>30</v>
      </c>
      <c r="T9" s="74">
        <f t="shared" si="1"/>
        <v>60</v>
      </c>
      <c r="U9" s="74">
        <f t="shared" si="1"/>
        <v>20</v>
      </c>
      <c r="V9" s="75">
        <f t="shared" si="1"/>
        <v>0</v>
      </c>
      <c r="W9" s="11">
        <v>20</v>
      </c>
      <c r="X9" s="12"/>
      <c r="Y9" s="12">
        <v>15</v>
      </c>
      <c r="Z9" s="12">
        <v>30</v>
      </c>
      <c r="AA9" s="12">
        <v>10</v>
      </c>
      <c r="AB9" s="13"/>
      <c r="AC9" s="11">
        <v>20</v>
      </c>
      <c r="AD9" s="14"/>
      <c r="AE9" s="14">
        <v>15</v>
      </c>
      <c r="AF9" s="14">
        <v>30</v>
      </c>
      <c r="AG9" s="12">
        <v>10</v>
      </c>
      <c r="AH9" s="14"/>
      <c r="AI9" s="179" t="s">
        <v>51</v>
      </c>
      <c r="AJ9" s="31" t="s">
        <v>115</v>
      </c>
    </row>
    <row r="10" spans="1:36" s="1" customFormat="1" ht="12.75" thickBot="1">
      <c r="A10" s="123">
        <v>3</v>
      </c>
      <c r="B10" s="171" t="s">
        <v>168</v>
      </c>
      <c r="C10" s="16"/>
      <c r="D10" s="50">
        <v>1</v>
      </c>
      <c r="E10" s="51"/>
      <c r="F10" s="48"/>
      <c r="G10" s="15"/>
      <c r="H10" s="47"/>
      <c r="I10" s="78">
        <f aca="true" t="shared" si="2" ref="I10:K35">C10+F10</f>
        <v>0</v>
      </c>
      <c r="J10" s="82">
        <f t="shared" si="2"/>
        <v>1</v>
      </c>
      <c r="K10" s="100">
        <f>E10+H10</f>
        <v>0</v>
      </c>
      <c r="L10" s="77">
        <f t="shared" si="0"/>
        <v>1</v>
      </c>
      <c r="M10" s="54" t="s">
        <v>86</v>
      </c>
      <c r="N10" s="49"/>
      <c r="O10" s="118">
        <f aca="true" t="shared" si="3" ref="O10:O35">SUM(Q10:T10)</f>
        <v>20</v>
      </c>
      <c r="P10" s="66">
        <f aca="true" t="shared" si="4" ref="P10:P35">SUM(Q10:V10)</f>
        <v>25</v>
      </c>
      <c r="Q10" s="79">
        <f t="shared" si="1"/>
        <v>10</v>
      </c>
      <c r="R10" s="80">
        <f t="shared" si="1"/>
        <v>0</v>
      </c>
      <c r="S10" s="80">
        <f t="shared" si="1"/>
        <v>0</v>
      </c>
      <c r="T10" s="80">
        <f t="shared" si="1"/>
        <v>10</v>
      </c>
      <c r="U10" s="80">
        <f t="shared" si="1"/>
        <v>5</v>
      </c>
      <c r="V10" s="81">
        <f t="shared" si="1"/>
        <v>0</v>
      </c>
      <c r="W10" s="48">
        <v>10</v>
      </c>
      <c r="X10" s="50"/>
      <c r="Y10" s="50"/>
      <c r="Z10" s="50">
        <v>10</v>
      </c>
      <c r="AA10" s="50">
        <v>5</v>
      </c>
      <c r="AB10" s="47"/>
      <c r="AC10" s="48"/>
      <c r="AD10" s="50"/>
      <c r="AE10" s="51"/>
      <c r="AF10" s="51"/>
      <c r="AG10" s="50"/>
      <c r="AH10" s="51"/>
      <c r="AI10" s="179" t="s">
        <v>70</v>
      </c>
      <c r="AJ10" s="42" t="s">
        <v>111</v>
      </c>
    </row>
    <row r="11" spans="1:36" s="1" customFormat="1" ht="12">
      <c r="A11" s="123">
        <v>4</v>
      </c>
      <c r="B11" s="171" t="s">
        <v>169</v>
      </c>
      <c r="C11" s="16">
        <v>1</v>
      </c>
      <c r="D11" s="50">
        <v>2</v>
      </c>
      <c r="E11" s="51"/>
      <c r="F11" s="48">
        <v>1</v>
      </c>
      <c r="G11" s="15">
        <v>2</v>
      </c>
      <c r="H11" s="47"/>
      <c r="I11" s="78">
        <f t="shared" si="2"/>
        <v>2</v>
      </c>
      <c r="J11" s="82">
        <f t="shared" si="2"/>
        <v>4</v>
      </c>
      <c r="K11" s="100">
        <f t="shared" si="2"/>
        <v>0</v>
      </c>
      <c r="L11" s="77">
        <f t="shared" si="0"/>
        <v>6</v>
      </c>
      <c r="M11" s="56" t="s">
        <v>93</v>
      </c>
      <c r="N11" s="116" t="s">
        <v>86</v>
      </c>
      <c r="O11" s="118">
        <f t="shared" si="3"/>
        <v>140</v>
      </c>
      <c r="P11" s="66">
        <f t="shared" si="4"/>
        <v>150</v>
      </c>
      <c r="Q11" s="79">
        <f t="shared" si="1"/>
        <v>40</v>
      </c>
      <c r="R11" s="80">
        <f t="shared" si="1"/>
        <v>0</v>
      </c>
      <c r="S11" s="80">
        <f t="shared" si="1"/>
        <v>0</v>
      </c>
      <c r="T11" s="80">
        <f t="shared" si="1"/>
        <v>100</v>
      </c>
      <c r="U11" s="80">
        <f t="shared" si="1"/>
        <v>10</v>
      </c>
      <c r="V11" s="81">
        <f t="shared" si="1"/>
        <v>0</v>
      </c>
      <c r="W11" s="48">
        <v>20</v>
      </c>
      <c r="X11" s="50"/>
      <c r="Y11" s="50"/>
      <c r="Z11" s="50">
        <v>50</v>
      </c>
      <c r="AA11" s="50">
        <v>5</v>
      </c>
      <c r="AB11" s="47"/>
      <c r="AC11" s="48">
        <v>20</v>
      </c>
      <c r="AD11" s="51"/>
      <c r="AE11" s="51"/>
      <c r="AF11" s="51">
        <v>50</v>
      </c>
      <c r="AG11" s="50">
        <v>5</v>
      </c>
      <c r="AH11" s="51"/>
      <c r="AI11" s="179" t="s">
        <v>51</v>
      </c>
      <c r="AJ11" s="31" t="s">
        <v>115</v>
      </c>
    </row>
    <row r="12" spans="1:36" s="1" customFormat="1" ht="12.75" thickBot="1">
      <c r="A12" s="123">
        <v>5</v>
      </c>
      <c r="B12" s="171" t="s">
        <v>170</v>
      </c>
      <c r="C12" s="16">
        <v>1</v>
      </c>
      <c r="D12" s="50">
        <v>1</v>
      </c>
      <c r="E12" s="51"/>
      <c r="F12" s="48"/>
      <c r="G12" s="15"/>
      <c r="H12" s="47"/>
      <c r="I12" s="78">
        <f t="shared" si="2"/>
        <v>1</v>
      </c>
      <c r="J12" s="82">
        <f t="shared" si="2"/>
        <v>1</v>
      </c>
      <c r="K12" s="100">
        <f t="shared" si="2"/>
        <v>0</v>
      </c>
      <c r="L12" s="77">
        <f t="shared" si="0"/>
        <v>2</v>
      </c>
      <c r="M12" s="56" t="s">
        <v>93</v>
      </c>
      <c r="N12" s="49"/>
      <c r="O12" s="118">
        <f t="shared" si="3"/>
        <v>40</v>
      </c>
      <c r="P12" s="66">
        <f t="shared" si="4"/>
        <v>50</v>
      </c>
      <c r="Q12" s="79">
        <f t="shared" si="1"/>
        <v>0</v>
      </c>
      <c r="R12" s="80">
        <f t="shared" si="1"/>
        <v>0</v>
      </c>
      <c r="S12" s="80">
        <f t="shared" si="1"/>
        <v>0</v>
      </c>
      <c r="T12" s="80">
        <f t="shared" si="1"/>
        <v>40</v>
      </c>
      <c r="U12" s="80">
        <f t="shared" si="1"/>
        <v>10</v>
      </c>
      <c r="V12" s="81">
        <f t="shared" si="1"/>
        <v>0</v>
      </c>
      <c r="W12" s="48"/>
      <c r="X12" s="50"/>
      <c r="Y12" s="50"/>
      <c r="Z12" s="50">
        <v>40</v>
      </c>
      <c r="AA12" s="50">
        <v>10</v>
      </c>
      <c r="AB12" s="47"/>
      <c r="AC12" s="48"/>
      <c r="AD12" s="50"/>
      <c r="AE12" s="51"/>
      <c r="AF12" s="51"/>
      <c r="AG12" s="50"/>
      <c r="AH12" s="51"/>
      <c r="AI12" s="179" t="s">
        <v>70</v>
      </c>
      <c r="AJ12" s="42" t="s">
        <v>111</v>
      </c>
    </row>
    <row r="13" spans="1:36" s="1" customFormat="1" ht="12">
      <c r="A13" s="123">
        <v>6</v>
      </c>
      <c r="B13" s="171" t="s">
        <v>172</v>
      </c>
      <c r="C13" s="16">
        <v>2</v>
      </c>
      <c r="D13" s="50">
        <v>2</v>
      </c>
      <c r="E13" s="51"/>
      <c r="F13" s="48">
        <v>1</v>
      </c>
      <c r="G13" s="15">
        <v>1</v>
      </c>
      <c r="H13" s="47"/>
      <c r="I13" s="78">
        <f t="shared" si="2"/>
        <v>3</v>
      </c>
      <c r="J13" s="82">
        <f t="shared" si="2"/>
        <v>3</v>
      </c>
      <c r="K13" s="100">
        <f t="shared" si="2"/>
        <v>0</v>
      </c>
      <c r="L13" s="77">
        <f t="shared" si="0"/>
        <v>6</v>
      </c>
      <c r="M13" s="56" t="s">
        <v>93</v>
      </c>
      <c r="N13" s="49" t="s">
        <v>86</v>
      </c>
      <c r="O13" s="118">
        <f t="shared" si="3"/>
        <v>140</v>
      </c>
      <c r="P13" s="66">
        <f t="shared" si="4"/>
        <v>155</v>
      </c>
      <c r="Q13" s="79">
        <f t="shared" si="1"/>
        <v>30</v>
      </c>
      <c r="R13" s="80">
        <f t="shared" si="1"/>
        <v>60</v>
      </c>
      <c r="S13" s="80">
        <f t="shared" si="1"/>
        <v>0</v>
      </c>
      <c r="T13" s="80">
        <f t="shared" si="1"/>
        <v>50</v>
      </c>
      <c r="U13" s="80">
        <f t="shared" si="1"/>
        <v>15</v>
      </c>
      <c r="V13" s="81">
        <f t="shared" si="1"/>
        <v>0</v>
      </c>
      <c r="W13" s="48">
        <v>30</v>
      </c>
      <c r="X13" s="50">
        <v>30</v>
      </c>
      <c r="Y13" s="50"/>
      <c r="Z13" s="50">
        <v>25</v>
      </c>
      <c r="AA13" s="50">
        <v>15</v>
      </c>
      <c r="AB13" s="47"/>
      <c r="AC13" s="48"/>
      <c r="AD13" s="50">
        <v>30</v>
      </c>
      <c r="AE13" s="51"/>
      <c r="AF13" s="51">
        <v>25</v>
      </c>
      <c r="AG13" s="50"/>
      <c r="AH13" s="51"/>
      <c r="AI13" s="179" t="s">
        <v>171</v>
      </c>
      <c r="AJ13" s="31" t="s">
        <v>226</v>
      </c>
    </row>
    <row r="14" spans="1:36" s="1" customFormat="1" ht="12.75" thickBot="1">
      <c r="A14" s="123">
        <v>7</v>
      </c>
      <c r="B14" s="171" t="s">
        <v>173</v>
      </c>
      <c r="C14" s="168">
        <v>0.6</v>
      </c>
      <c r="D14" s="50">
        <v>0.8</v>
      </c>
      <c r="E14" s="51"/>
      <c r="F14" s="48"/>
      <c r="G14" s="15"/>
      <c r="H14" s="47"/>
      <c r="I14" s="78">
        <f t="shared" si="2"/>
        <v>0.6</v>
      </c>
      <c r="J14" s="82">
        <f t="shared" si="2"/>
        <v>0.8</v>
      </c>
      <c r="K14" s="100">
        <f t="shared" si="2"/>
        <v>0</v>
      </c>
      <c r="L14" s="77">
        <f t="shared" si="0"/>
        <v>1.4</v>
      </c>
      <c r="M14" s="56" t="s">
        <v>93</v>
      </c>
      <c r="N14" s="49"/>
      <c r="O14" s="118">
        <f t="shared" si="3"/>
        <v>30</v>
      </c>
      <c r="P14" s="66">
        <f t="shared" si="4"/>
        <v>40</v>
      </c>
      <c r="Q14" s="79">
        <f t="shared" si="1"/>
        <v>10</v>
      </c>
      <c r="R14" s="80">
        <f t="shared" si="1"/>
        <v>0</v>
      </c>
      <c r="S14" s="80">
        <f t="shared" si="1"/>
        <v>0</v>
      </c>
      <c r="T14" s="80">
        <f t="shared" si="1"/>
        <v>20</v>
      </c>
      <c r="U14" s="80">
        <f t="shared" si="1"/>
        <v>10</v>
      </c>
      <c r="V14" s="81">
        <f t="shared" si="1"/>
        <v>0</v>
      </c>
      <c r="W14" s="48">
        <v>10</v>
      </c>
      <c r="X14" s="50"/>
      <c r="Y14" s="50"/>
      <c r="Z14" s="50">
        <v>20</v>
      </c>
      <c r="AA14" s="50">
        <v>10</v>
      </c>
      <c r="AB14" s="47"/>
      <c r="AC14" s="48"/>
      <c r="AD14" s="50"/>
      <c r="AE14" s="51"/>
      <c r="AF14" s="51"/>
      <c r="AG14" s="50"/>
      <c r="AH14" s="51"/>
      <c r="AI14" s="179" t="s">
        <v>70</v>
      </c>
      <c r="AJ14" s="42" t="s">
        <v>111</v>
      </c>
    </row>
    <row r="15" spans="1:36" s="1" customFormat="1" ht="12">
      <c r="A15" s="123">
        <v>8</v>
      </c>
      <c r="B15" s="171" t="s">
        <v>175</v>
      </c>
      <c r="C15" s="16"/>
      <c r="D15" s="50"/>
      <c r="E15" s="51"/>
      <c r="F15" s="16">
        <v>1</v>
      </c>
      <c r="G15" s="50">
        <v>0.6</v>
      </c>
      <c r="H15" s="51"/>
      <c r="I15" s="78">
        <f t="shared" si="2"/>
        <v>1</v>
      </c>
      <c r="J15" s="82">
        <f t="shared" si="2"/>
        <v>0.6</v>
      </c>
      <c r="K15" s="100">
        <f t="shared" si="2"/>
        <v>0</v>
      </c>
      <c r="L15" s="77">
        <f t="shared" si="0"/>
        <v>1.6</v>
      </c>
      <c r="M15" s="54"/>
      <c r="N15" s="49" t="s">
        <v>93</v>
      </c>
      <c r="O15" s="118">
        <f t="shared" si="3"/>
        <v>20</v>
      </c>
      <c r="P15" s="66">
        <f t="shared" si="4"/>
        <v>30</v>
      </c>
      <c r="Q15" s="79">
        <f t="shared" si="1"/>
        <v>10</v>
      </c>
      <c r="R15" s="80">
        <f t="shared" si="1"/>
        <v>0</v>
      </c>
      <c r="S15" s="80">
        <f t="shared" si="1"/>
        <v>0</v>
      </c>
      <c r="T15" s="80">
        <f t="shared" si="1"/>
        <v>10</v>
      </c>
      <c r="U15" s="80">
        <f t="shared" si="1"/>
        <v>10</v>
      </c>
      <c r="V15" s="81">
        <f t="shared" si="1"/>
        <v>0</v>
      </c>
      <c r="W15" s="48"/>
      <c r="X15" s="50"/>
      <c r="Y15" s="50"/>
      <c r="Z15" s="50"/>
      <c r="AA15" s="50"/>
      <c r="AB15" s="47"/>
      <c r="AC15" s="48">
        <v>10</v>
      </c>
      <c r="AD15" s="50"/>
      <c r="AE15" s="51"/>
      <c r="AF15" s="51">
        <v>10</v>
      </c>
      <c r="AG15" s="50">
        <v>10</v>
      </c>
      <c r="AH15" s="51"/>
      <c r="AI15" s="184" t="s">
        <v>174</v>
      </c>
      <c r="AJ15" s="132" t="s">
        <v>229</v>
      </c>
    </row>
    <row r="16" spans="1:36" s="1" customFormat="1" ht="12">
      <c r="A16" s="123">
        <v>9</v>
      </c>
      <c r="B16" s="171" t="s">
        <v>177</v>
      </c>
      <c r="C16" s="16"/>
      <c r="D16" s="50"/>
      <c r="E16" s="51"/>
      <c r="F16" s="48">
        <v>1</v>
      </c>
      <c r="G16" s="15">
        <v>0.6</v>
      </c>
      <c r="H16" s="51"/>
      <c r="I16" s="78">
        <f t="shared" si="2"/>
        <v>1</v>
      </c>
      <c r="J16" s="82">
        <f t="shared" si="2"/>
        <v>0.6</v>
      </c>
      <c r="K16" s="100">
        <f t="shared" si="2"/>
        <v>0</v>
      </c>
      <c r="L16" s="77">
        <f t="shared" si="0"/>
        <v>1.6</v>
      </c>
      <c r="M16" s="54"/>
      <c r="N16" s="49" t="s">
        <v>93</v>
      </c>
      <c r="O16" s="118">
        <f t="shared" si="3"/>
        <v>30</v>
      </c>
      <c r="P16" s="66">
        <f>SUM(Q16:V16)</f>
        <v>45</v>
      </c>
      <c r="Q16" s="79">
        <f t="shared" si="1"/>
        <v>15</v>
      </c>
      <c r="R16" s="80">
        <f t="shared" si="1"/>
        <v>5</v>
      </c>
      <c r="S16" s="80">
        <f t="shared" si="1"/>
        <v>0</v>
      </c>
      <c r="T16" s="80">
        <f t="shared" si="1"/>
        <v>10</v>
      </c>
      <c r="U16" s="80">
        <f t="shared" si="1"/>
        <v>15</v>
      </c>
      <c r="V16" s="81">
        <f t="shared" si="1"/>
        <v>0</v>
      </c>
      <c r="W16" s="48"/>
      <c r="X16" s="50"/>
      <c r="Y16" s="50"/>
      <c r="Z16" s="50"/>
      <c r="AA16" s="50"/>
      <c r="AB16" s="47"/>
      <c r="AC16" s="48">
        <v>15</v>
      </c>
      <c r="AD16" s="16">
        <v>5</v>
      </c>
      <c r="AE16" s="50"/>
      <c r="AF16" s="50">
        <v>10</v>
      </c>
      <c r="AG16" s="50">
        <v>15</v>
      </c>
      <c r="AH16" s="51"/>
      <c r="AI16" s="179" t="s">
        <v>176</v>
      </c>
      <c r="AJ16" s="132" t="s">
        <v>230</v>
      </c>
    </row>
    <row r="17" spans="1:36" s="1" customFormat="1" ht="12">
      <c r="A17" s="123">
        <v>10</v>
      </c>
      <c r="B17" s="171" t="s">
        <v>179</v>
      </c>
      <c r="C17" s="16"/>
      <c r="D17" s="50"/>
      <c r="E17" s="51"/>
      <c r="F17" s="48">
        <v>0.6</v>
      </c>
      <c r="G17" s="15">
        <v>1</v>
      </c>
      <c r="H17" s="51"/>
      <c r="I17" s="78">
        <f t="shared" si="2"/>
        <v>0.6</v>
      </c>
      <c r="J17" s="82">
        <f t="shared" si="2"/>
        <v>1</v>
      </c>
      <c r="K17" s="100">
        <f t="shared" si="2"/>
        <v>0</v>
      </c>
      <c r="L17" s="77">
        <f t="shared" si="0"/>
        <v>1.6</v>
      </c>
      <c r="M17" s="54"/>
      <c r="N17" s="49" t="s">
        <v>93</v>
      </c>
      <c r="O17" s="118">
        <f t="shared" si="3"/>
        <v>20</v>
      </c>
      <c r="P17" s="66">
        <f>SUM(Q17:V17)</f>
        <v>35</v>
      </c>
      <c r="Q17" s="79">
        <f t="shared" si="1"/>
        <v>10</v>
      </c>
      <c r="R17" s="80">
        <f t="shared" si="1"/>
        <v>0</v>
      </c>
      <c r="S17" s="80">
        <f t="shared" si="1"/>
        <v>0</v>
      </c>
      <c r="T17" s="80">
        <f t="shared" si="1"/>
        <v>10</v>
      </c>
      <c r="U17" s="80">
        <f t="shared" si="1"/>
        <v>15</v>
      </c>
      <c r="V17" s="81">
        <f t="shared" si="1"/>
        <v>0</v>
      </c>
      <c r="W17" s="48"/>
      <c r="X17" s="50"/>
      <c r="Y17" s="50"/>
      <c r="Z17" s="50"/>
      <c r="AA17" s="50"/>
      <c r="AB17" s="47"/>
      <c r="AC17" s="48">
        <v>10</v>
      </c>
      <c r="AD17" s="16"/>
      <c r="AE17" s="50"/>
      <c r="AF17" s="50">
        <v>10</v>
      </c>
      <c r="AG17" s="50">
        <v>15</v>
      </c>
      <c r="AH17" s="51"/>
      <c r="AI17" s="179" t="s">
        <v>178</v>
      </c>
      <c r="AJ17" s="132" t="s">
        <v>227</v>
      </c>
    </row>
    <row r="18" spans="1:36" s="1" customFormat="1" ht="12">
      <c r="A18" s="123">
        <v>11</v>
      </c>
      <c r="B18" s="171" t="s">
        <v>181</v>
      </c>
      <c r="C18" s="16"/>
      <c r="D18" s="50"/>
      <c r="E18" s="51"/>
      <c r="F18" s="48">
        <v>2</v>
      </c>
      <c r="G18" s="15">
        <v>1.6</v>
      </c>
      <c r="H18" s="51"/>
      <c r="I18" s="78">
        <f t="shared" si="2"/>
        <v>2</v>
      </c>
      <c r="J18" s="82">
        <f t="shared" si="2"/>
        <v>1.6</v>
      </c>
      <c r="K18" s="100">
        <f t="shared" si="2"/>
        <v>0</v>
      </c>
      <c r="L18" s="77">
        <f t="shared" si="0"/>
        <v>3.6</v>
      </c>
      <c r="M18" s="54"/>
      <c r="N18" s="49" t="s">
        <v>86</v>
      </c>
      <c r="O18" s="118">
        <f t="shared" si="3"/>
        <v>90</v>
      </c>
      <c r="P18" s="66">
        <f>SUM(Q18:V18)</f>
        <v>90</v>
      </c>
      <c r="Q18" s="79">
        <f t="shared" si="1"/>
        <v>40</v>
      </c>
      <c r="R18" s="80">
        <f t="shared" si="1"/>
        <v>20</v>
      </c>
      <c r="S18" s="80">
        <f t="shared" si="1"/>
        <v>0</v>
      </c>
      <c r="T18" s="80">
        <f t="shared" si="1"/>
        <v>30</v>
      </c>
      <c r="U18" s="80">
        <f t="shared" si="1"/>
        <v>0</v>
      </c>
      <c r="V18" s="81">
        <f t="shared" si="1"/>
        <v>0</v>
      </c>
      <c r="W18" s="48"/>
      <c r="X18" s="50"/>
      <c r="Y18" s="50"/>
      <c r="Z18" s="50"/>
      <c r="AA18" s="50"/>
      <c r="AB18" s="47"/>
      <c r="AC18" s="48">
        <v>40</v>
      </c>
      <c r="AD18" s="16">
        <v>20</v>
      </c>
      <c r="AE18" s="50"/>
      <c r="AF18" s="50">
        <v>30</v>
      </c>
      <c r="AG18" s="50"/>
      <c r="AH18" s="51"/>
      <c r="AI18" s="179" t="s">
        <v>180</v>
      </c>
      <c r="AJ18" s="132" t="s">
        <v>228</v>
      </c>
    </row>
    <row r="19" spans="1:36" s="1" customFormat="1" ht="12">
      <c r="A19" s="123">
        <v>12</v>
      </c>
      <c r="B19" s="171" t="s">
        <v>183</v>
      </c>
      <c r="C19" s="16">
        <v>1</v>
      </c>
      <c r="D19" s="50">
        <v>2</v>
      </c>
      <c r="E19" s="51"/>
      <c r="F19" s="48">
        <v>1</v>
      </c>
      <c r="G19" s="15">
        <v>1</v>
      </c>
      <c r="H19" s="51"/>
      <c r="I19" s="78">
        <f t="shared" si="2"/>
        <v>2</v>
      </c>
      <c r="J19" s="82">
        <f t="shared" si="2"/>
        <v>3</v>
      </c>
      <c r="K19" s="100">
        <f t="shared" si="2"/>
        <v>0</v>
      </c>
      <c r="L19" s="77">
        <f t="shared" si="0"/>
        <v>5</v>
      </c>
      <c r="M19" s="54" t="s">
        <v>93</v>
      </c>
      <c r="N19" s="49" t="s">
        <v>86</v>
      </c>
      <c r="O19" s="118">
        <f t="shared" si="3"/>
        <v>100</v>
      </c>
      <c r="P19" s="66">
        <f>SUM(Q19:V19)</f>
        <v>125</v>
      </c>
      <c r="Q19" s="79">
        <f t="shared" si="1"/>
        <v>30</v>
      </c>
      <c r="R19" s="80">
        <f t="shared" si="1"/>
        <v>0</v>
      </c>
      <c r="S19" s="80">
        <f t="shared" si="1"/>
        <v>0</v>
      </c>
      <c r="T19" s="80">
        <f t="shared" si="1"/>
        <v>70</v>
      </c>
      <c r="U19" s="80">
        <f t="shared" si="1"/>
        <v>25</v>
      </c>
      <c r="V19" s="81">
        <f t="shared" si="1"/>
        <v>0</v>
      </c>
      <c r="W19" s="48">
        <v>30</v>
      </c>
      <c r="X19" s="50"/>
      <c r="Y19" s="50"/>
      <c r="Z19" s="50">
        <v>35</v>
      </c>
      <c r="AA19" s="50">
        <v>10</v>
      </c>
      <c r="AB19" s="47"/>
      <c r="AC19" s="48"/>
      <c r="AD19" s="16"/>
      <c r="AE19" s="50"/>
      <c r="AF19" s="50">
        <v>35</v>
      </c>
      <c r="AG19" s="50">
        <v>15</v>
      </c>
      <c r="AH19" s="51"/>
      <c r="AI19" s="179" t="s">
        <v>182</v>
      </c>
      <c r="AJ19" s="8" t="s">
        <v>215</v>
      </c>
    </row>
    <row r="20" spans="1:36" s="1" customFormat="1" ht="12">
      <c r="A20" s="123">
        <v>13</v>
      </c>
      <c r="B20" s="171" t="s">
        <v>185</v>
      </c>
      <c r="C20" s="16">
        <v>1</v>
      </c>
      <c r="D20" s="50">
        <v>1</v>
      </c>
      <c r="E20" s="51"/>
      <c r="F20" s="48"/>
      <c r="G20" s="15"/>
      <c r="H20" s="51"/>
      <c r="I20" s="78">
        <f t="shared" si="2"/>
        <v>1</v>
      </c>
      <c r="J20" s="82">
        <f t="shared" si="2"/>
        <v>1</v>
      </c>
      <c r="K20" s="100">
        <f t="shared" si="2"/>
        <v>0</v>
      </c>
      <c r="L20" s="77">
        <f t="shared" si="0"/>
        <v>2</v>
      </c>
      <c r="M20" s="54" t="s">
        <v>86</v>
      </c>
      <c r="N20" s="49"/>
      <c r="O20" s="118">
        <f t="shared" si="3"/>
        <v>30</v>
      </c>
      <c r="P20" s="66">
        <f>SUM(Q20:V20)</f>
        <v>40</v>
      </c>
      <c r="Q20" s="79">
        <f t="shared" si="1"/>
        <v>15</v>
      </c>
      <c r="R20" s="80">
        <f t="shared" si="1"/>
        <v>10</v>
      </c>
      <c r="S20" s="80">
        <f t="shared" si="1"/>
        <v>5</v>
      </c>
      <c r="T20" s="80">
        <f t="shared" si="1"/>
        <v>0</v>
      </c>
      <c r="U20" s="80">
        <f t="shared" si="1"/>
        <v>10</v>
      </c>
      <c r="V20" s="81">
        <f t="shared" si="1"/>
        <v>0</v>
      </c>
      <c r="W20" s="48">
        <v>15</v>
      </c>
      <c r="X20" s="50">
        <v>10</v>
      </c>
      <c r="Y20" s="50">
        <v>5</v>
      </c>
      <c r="Z20" s="50"/>
      <c r="AA20" s="50">
        <v>10</v>
      </c>
      <c r="AB20" s="47"/>
      <c r="AC20" s="48"/>
      <c r="AD20" s="16"/>
      <c r="AE20" s="50"/>
      <c r="AF20" s="50"/>
      <c r="AG20" s="50"/>
      <c r="AH20" s="51"/>
      <c r="AI20" s="179" t="s">
        <v>184</v>
      </c>
      <c r="AJ20" s="132" t="s">
        <v>231</v>
      </c>
    </row>
    <row r="21" spans="1:36" s="1" customFormat="1" ht="12">
      <c r="A21" s="123">
        <v>14</v>
      </c>
      <c r="B21" s="174" t="s">
        <v>187</v>
      </c>
      <c r="C21" s="169">
        <v>1</v>
      </c>
      <c r="D21" s="50"/>
      <c r="E21" s="51"/>
      <c r="F21" s="48"/>
      <c r="G21" s="15"/>
      <c r="H21" s="51"/>
      <c r="I21" s="78">
        <f t="shared" si="2"/>
        <v>1</v>
      </c>
      <c r="J21" s="82">
        <f t="shared" si="2"/>
        <v>0</v>
      </c>
      <c r="K21" s="100">
        <f t="shared" si="2"/>
        <v>0</v>
      </c>
      <c r="L21" s="77">
        <f t="shared" si="0"/>
        <v>1</v>
      </c>
      <c r="M21" s="54" t="s">
        <v>93</v>
      </c>
      <c r="N21" s="49"/>
      <c r="O21" s="118">
        <f t="shared" si="3"/>
        <v>15</v>
      </c>
      <c r="P21" s="66">
        <f t="shared" si="4"/>
        <v>25</v>
      </c>
      <c r="Q21" s="79">
        <f t="shared" si="1"/>
        <v>10</v>
      </c>
      <c r="R21" s="80">
        <f t="shared" si="1"/>
        <v>5</v>
      </c>
      <c r="S21" s="80">
        <f t="shared" si="1"/>
        <v>0</v>
      </c>
      <c r="T21" s="80">
        <f t="shared" si="1"/>
        <v>0</v>
      </c>
      <c r="U21" s="80">
        <f t="shared" si="1"/>
        <v>10</v>
      </c>
      <c r="V21" s="81">
        <f t="shared" si="1"/>
        <v>0</v>
      </c>
      <c r="W21" s="48">
        <v>10</v>
      </c>
      <c r="X21" s="50">
        <v>5</v>
      </c>
      <c r="Y21" s="50"/>
      <c r="Z21" s="50"/>
      <c r="AA21" s="50">
        <v>10</v>
      </c>
      <c r="AB21" s="47"/>
      <c r="AC21" s="48"/>
      <c r="AD21" s="16"/>
      <c r="AE21" s="16"/>
      <c r="AF21" s="16"/>
      <c r="AG21" s="50"/>
      <c r="AH21" s="51"/>
      <c r="AI21" s="179" t="s">
        <v>186</v>
      </c>
      <c r="AJ21" s="31" t="s">
        <v>232</v>
      </c>
    </row>
    <row r="22" spans="1:36" s="1" customFormat="1" ht="12">
      <c r="A22" s="123">
        <v>15</v>
      </c>
      <c r="B22" s="174" t="s">
        <v>189</v>
      </c>
      <c r="C22" s="16"/>
      <c r="D22" s="50"/>
      <c r="E22" s="51"/>
      <c r="F22" s="48">
        <v>1</v>
      </c>
      <c r="G22" s="50"/>
      <c r="H22" s="51"/>
      <c r="I22" s="78">
        <f t="shared" si="2"/>
        <v>1</v>
      </c>
      <c r="J22" s="82">
        <f t="shared" si="2"/>
        <v>0</v>
      </c>
      <c r="K22" s="100">
        <f t="shared" si="2"/>
        <v>0</v>
      </c>
      <c r="L22" s="77">
        <f t="shared" si="0"/>
        <v>1</v>
      </c>
      <c r="M22" s="54" t="s">
        <v>93</v>
      </c>
      <c r="N22" s="49"/>
      <c r="O22" s="118">
        <f t="shared" si="3"/>
        <v>20</v>
      </c>
      <c r="P22" s="66">
        <f t="shared" si="4"/>
        <v>25</v>
      </c>
      <c r="Q22" s="79">
        <f t="shared" si="1"/>
        <v>10</v>
      </c>
      <c r="R22" s="80">
        <f t="shared" si="1"/>
        <v>10</v>
      </c>
      <c r="S22" s="80">
        <f t="shared" si="1"/>
        <v>0</v>
      </c>
      <c r="T22" s="80">
        <f t="shared" si="1"/>
        <v>0</v>
      </c>
      <c r="U22" s="80">
        <f t="shared" si="1"/>
        <v>5</v>
      </c>
      <c r="V22" s="81">
        <f t="shared" si="1"/>
        <v>0</v>
      </c>
      <c r="W22" s="48"/>
      <c r="X22" s="16"/>
      <c r="Y22" s="16"/>
      <c r="Z22" s="16"/>
      <c r="AA22" s="50"/>
      <c r="AB22" s="47"/>
      <c r="AC22" s="48">
        <v>10</v>
      </c>
      <c r="AD22" s="16">
        <v>10</v>
      </c>
      <c r="AE22" s="16"/>
      <c r="AF22" s="16"/>
      <c r="AG22" s="50">
        <v>5</v>
      </c>
      <c r="AH22" s="51"/>
      <c r="AI22" s="180" t="s">
        <v>188</v>
      </c>
      <c r="AJ22" s="122" t="s">
        <v>235</v>
      </c>
    </row>
    <row r="23" spans="1:36" s="1" customFormat="1" ht="12">
      <c r="A23" s="123">
        <v>16</v>
      </c>
      <c r="B23" s="171" t="s">
        <v>191</v>
      </c>
      <c r="C23" s="16"/>
      <c r="D23" s="50"/>
      <c r="E23" s="51"/>
      <c r="F23" s="48">
        <v>1</v>
      </c>
      <c r="G23" s="50">
        <v>1</v>
      </c>
      <c r="H23" s="51"/>
      <c r="I23" s="78">
        <f t="shared" si="2"/>
        <v>1</v>
      </c>
      <c r="J23" s="82">
        <f t="shared" si="2"/>
        <v>1</v>
      </c>
      <c r="K23" s="100">
        <f t="shared" si="2"/>
        <v>0</v>
      </c>
      <c r="L23" s="77">
        <f t="shared" si="0"/>
        <v>2</v>
      </c>
      <c r="M23" s="54"/>
      <c r="N23" s="49" t="s">
        <v>93</v>
      </c>
      <c r="O23" s="118">
        <f t="shared" si="3"/>
        <v>30</v>
      </c>
      <c r="P23" s="66">
        <f t="shared" si="4"/>
        <v>50</v>
      </c>
      <c r="Q23" s="79">
        <f t="shared" si="1"/>
        <v>15</v>
      </c>
      <c r="R23" s="80">
        <f t="shared" si="1"/>
        <v>0</v>
      </c>
      <c r="S23" s="80">
        <f t="shared" si="1"/>
        <v>0</v>
      </c>
      <c r="T23" s="80">
        <f t="shared" si="1"/>
        <v>15</v>
      </c>
      <c r="U23" s="80">
        <f t="shared" si="1"/>
        <v>20</v>
      </c>
      <c r="V23" s="81">
        <f t="shared" si="1"/>
        <v>0</v>
      </c>
      <c r="W23" s="48"/>
      <c r="X23" s="16"/>
      <c r="Y23" s="16"/>
      <c r="Z23" s="16"/>
      <c r="AA23" s="50"/>
      <c r="AB23" s="47"/>
      <c r="AC23" s="48">
        <v>15</v>
      </c>
      <c r="AD23" s="16"/>
      <c r="AE23" s="16"/>
      <c r="AF23" s="16">
        <v>15</v>
      </c>
      <c r="AG23" s="50">
        <v>20</v>
      </c>
      <c r="AH23" s="51"/>
      <c r="AI23" s="179" t="s">
        <v>190</v>
      </c>
      <c r="AJ23" s="31" t="s">
        <v>226</v>
      </c>
    </row>
    <row r="24" spans="1:36" s="1" customFormat="1" ht="12">
      <c r="A24" s="123">
        <v>17</v>
      </c>
      <c r="B24" s="171" t="s">
        <v>192</v>
      </c>
      <c r="C24" s="168"/>
      <c r="D24" s="50"/>
      <c r="E24" s="51"/>
      <c r="F24" s="48">
        <v>1</v>
      </c>
      <c r="G24" s="15"/>
      <c r="H24" s="47"/>
      <c r="I24" s="78">
        <f t="shared" si="2"/>
        <v>1</v>
      </c>
      <c r="J24" s="82">
        <f t="shared" si="2"/>
        <v>0</v>
      </c>
      <c r="K24" s="100">
        <f t="shared" si="2"/>
        <v>0</v>
      </c>
      <c r="L24" s="77">
        <f t="shared" si="0"/>
        <v>1</v>
      </c>
      <c r="M24" s="54"/>
      <c r="N24" s="49" t="s">
        <v>93</v>
      </c>
      <c r="O24" s="118">
        <f t="shared" si="3"/>
        <v>20</v>
      </c>
      <c r="P24" s="66">
        <f t="shared" si="4"/>
        <v>25</v>
      </c>
      <c r="Q24" s="79">
        <f t="shared" si="1"/>
        <v>10</v>
      </c>
      <c r="R24" s="80">
        <f t="shared" si="1"/>
        <v>0</v>
      </c>
      <c r="S24" s="80">
        <f t="shared" si="1"/>
        <v>10</v>
      </c>
      <c r="T24" s="80">
        <f t="shared" si="1"/>
        <v>0</v>
      </c>
      <c r="U24" s="80">
        <f t="shared" si="1"/>
        <v>5</v>
      </c>
      <c r="V24" s="81">
        <f t="shared" si="1"/>
        <v>0</v>
      </c>
      <c r="W24" s="48"/>
      <c r="X24" s="50"/>
      <c r="Y24" s="50"/>
      <c r="Z24" s="50"/>
      <c r="AA24" s="50"/>
      <c r="AB24" s="47"/>
      <c r="AC24" s="48">
        <v>10</v>
      </c>
      <c r="AD24" s="16"/>
      <c r="AE24" s="16">
        <v>10</v>
      </c>
      <c r="AF24" s="16"/>
      <c r="AG24" s="50">
        <v>5</v>
      </c>
      <c r="AH24" s="51"/>
      <c r="AI24" s="179" t="s">
        <v>51</v>
      </c>
      <c r="AJ24" s="31" t="s">
        <v>115</v>
      </c>
    </row>
    <row r="25" spans="1:36" s="1" customFormat="1" ht="12">
      <c r="A25" s="123">
        <v>18</v>
      </c>
      <c r="B25" s="171" t="s">
        <v>194</v>
      </c>
      <c r="C25" s="16"/>
      <c r="D25" s="50"/>
      <c r="E25" s="51"/>
      <c r="F25" s="48">
        <v>1</v>
      </c>
      <c r="G25" s="50"/>
      <c r="H25" s="47"/>
      <c r="I25" s="78">
        <f t="shared" si="2"/>
        <v>1</v>
      </c>
      <c r="J25" s="82">
        <f t="shared" si="2"/>
        <v>0</v>
      </c>
      <c r="K25" s="100">
        <f t="shared" si="2"/>
        <v>0</v>
      </c>
      <c r="L25" s="77">
        <f t="shared" si="0"/>
        <v>1</v>
      </c>
      <c r="M25" s="56"/>
      <c r="N25" s="49" t="s">
        <v>93</v>
      </c>
      <c r="O25" s="118">
        <f t="shared" si="3"/>
        <v>20</v>
      </c>
      <c r="P25" s="66">
        <f t="shared" si="4"/>
        <v>25</v>
      </c>
      <c r="Q25" s="79">
        <f aca="true" t="shared" si="5" ref="Q25:V40">W25+AC25</f>
        <v>10</v>
      </c>
      <c r="R25" s="80">
        <f t="shared" si="5"/>
        <v>0</v>
      </c>
      <c r="S25" s="80">
        <f t="shared" si="5"/>
        <v>10</v>
      </c>
      <c r="T25" s="80">
        <f t="shared" si="5"/>
        <v>0</v>
      </c>
      <c r="U25" s="80">
        <f t="shared" si="5"/>
        <v>5</v>
      </c>
      <c r="V25" s="81">
        <f t="shared" si="5"/>
        <v>0</v>
      </c>
      <c r="W25" s="48"/>
      <c r="X25" s="50"/>
      <c r="Y25" s="50"/>
      <c r="Z25" s="50"/>
      <c r="AA25" s="50"/>
      <c r="AB25" s="47"/>
      <c r="AC25" s="48">
        <v>10</v>
      </c>
      <c r="AD25" s="16"/>
      <c r="AE25" s="16">
        <v>10</v>
      </c>
      <c r="AF25" s="16"/>
      <c r="AG25" s="50">
        <v>5</v>
      </c>
      <c r="AH25" s="47"/>
      <c r="AI25" s="179" t="s">
        <v>193</v>
      </c>
      <c r="AJ25" s="53" t="s">
        <v>239</v>
      </c>
    </row>
    <row r="26" spans="1:36" s="1" customFormat="1" ht="12.75" thickBot="1">
      <c r="A26" s="123">
        <v>19</v>
      </c>
      <c r="B26" s="171" t="s">
        <v>246</v>
      </c>
      <c r="C26" s="16">
        <v>1</v>
      </c>
      <c r="D26" s="50"/>
      <c r="E26" s="51"/>
      <c r="F26" s="48"/>
      <c r="G26" s="50"/>
      <c r="H26" s="47"/>
      <c r="I26" s="78">
        <f t="shared" si="2"/>
        <v>1</v>
      </c>
      <c r="J26" s="82">
        <f t="shared" si="2"/>
        <v>0</v>
      </c>
      <c r="K26" s="100">
        <f t="shared" si="2"/>
        <v>0</v>
      </c>
      <c r="L26" s="77">
        <f t="shared" si="0"/>
        <v>1</v>
      </c>
      <c r="M26" s="54" t="s">
        <v>93</v>
      </c>
      <c r="N26" s="49" t="s">
        <v>93</v>
      </c>
      <c r="O26" s="118">
        <f t="shared" si="3"/>
        <v>20</v>
      </c>
      <c r="P26" s="66">
        <f t="shared" si="4"/>
        <v>25</v>
      </c>
      <c r="Q26" s="79">
        <f t="shared" si="5"/>
        <v>10</v>
      </c>
      <c r="R26" s="80">
        <f t="shared" si="5"/>
        <v>0</v>
      </c>
      <c r="S26" s="80">
        <f t="shared" si="5"/>
        <v>10</v>
      </c>
      <c r="T26" s="80">
        <f t="shared" si="5"/>
        <v>0</v>
      </c>
      <c r="U26" s="80">
        <f t="shared" si="5"/>
        <v>5</v>
      </c>
      <c r="V26" s="81">
        <f t="shared" si="5"/>
        <v>0</v>
      </c>
      <c r="W26" s="48">
        <v>10</v>
      </c>
      <c r="X26" s="50"/>
      <c r="Y26" s="50">
        <v>10</v>
      </c>
      <c r="Z26" s="50"/>
      <c r="AA26" s="50">
        <v>5</v>
      </c>
      <c r="AB26" s="47"/>
      <c r="AC26" s="48"/>
      <c r="AD26" s="16"/>
      <c r="AE26" s="16"/>
      <c r="AF26" s="16"/>
      <c r="AG26" s="50"/>
      <c r="AH26" s="47"/>
      <c r="AI26" s="179" t="s">
        <v>54</v>
      </c>
      <c r="AJ26" s="31" t="s">
        <v>108</v>
      </c>
    </row>
    <row r="27" spans="1:36" s="1" customFormat="1" ht="12">
      <c r="A27" s="123">
        <v>20</v>
      </c>
      <c r="B27" s="171" t="s">
        <v>195</v>
      </c>
      <c r="C27" s="169"/>
      <c r="D27" s="50"/>
      <c r="E27" s="51"/>
      <c r="F27" s="48">
        <v>1</v>
      </c>
      <c r="G27" s="15"/>
      <c r="H27" s="47"/>
      <c r="I27" s="78">
        <f t="shared" si="2"/>
        <v>1</v>
      </c>
      <c r="J27" s="82">
        <f t="shared" si="2"/>
        <v>0</v>
      </c>
      <c r="K27" s="100">
        <f t="shared" si="2"/>
        <v>0</v>
      </c>
      <c r="L27" s="77">
        <f t="shared" si="0"/>
        <v>1</v>
      </c>
      <c r="M27" s="54"/>
      <c r="N27" s="49" t="s">
        <v>93</v>
      </c>
      <c r="O27" s="118">
        <f t="shared" si="3"/>
        <v>20</v>
      </c>
      <c r="P27" s="66">
        <f t="shared" si="4"/>
        <v>25</v>
      </c>
      <c r="Q27" s="79">
        <f t="shared" si="5"/>
        <v>10</v>
      </c>
      <c r="R27" s="80">
        <f t="shared" si="5"/>
        <v>0</v>
      </c>
      <c r="S27" s="80">
        <f t="shared" si="5"/>
        <v>10</v>
      </c>
      <c r="T27" s="80">
        <f t="shared" si="5"/>
        <v>0</v>
      </c>
      <c r="U27" s="80">
        <f t="shared" si="5"/>
        <v>5</v>
      </c>
      <c r="V27" s="81">
        <f t="shared" si="5"/>
        <v>0</v>
      </c>
      <c r="W27" s="48"/>
      <c r="X27" s="50"/>
      <c r="Y27" s="50"/>
      <c r="Z27" s="50"/>
      <c r="AA27" s="50"/>
      <c r="AB27" s="47"/>
      <c r="AC27" s="48">
        <v>10</v>
      </c>
      <c r="AD27" s="16"/>
      <c r="AE27" s="16">
        <v>10</v>
      </c>
      <c r="AF27" s="16"/>
      <c r="AG27" s="50">
        <v>5</v>
      </c>
      <c r="AH27" s="51"/>
      <c r="AI27" s="180" t="s">
        <v>50</v>
      </c>
      <c r="AJ27" s="158" t="s">
        <v>107</v>
      </c>
    </row>
    <row r="28" spans="1:36" s="1" customFormat="1" ht="12">
      <c r="A28" s="123">
        <v>21</v>
      </c>
      <c r="B28" s="171" t="s">
        <v>197</v>
      </c>
      <c r="C28" s="16"/>
      <c r="D28" s="50"/>
      <c r="E28" s="51"/>
      <c r="F28" s="48">
        <v>1</v>
      </c>
      <c r="G28" s="15"/>
      <c r="H28" s="47"/>
      <c r="I28" s="78">
        <f t="shared" si="2"/>
        <v>1</v>
      </c>
      <c r="J28" s="82">
        <f t="shared" si="2"/>
        <v>0</v>
      </c>
      <c r="K28" s="100">
        <f t="shared" si="2"/>
        <v>0</v>
      </c>
      <c r="L28" s="77">
        <f t="shared" si="0"/>
        <v>1</v>
      </c>
      <c r="M28" s="54"/>
      <c r="N28" s="49" t="s">
        <v>93</v>
      </c>
      <c r="O28" s="118">
        <f t="shared" si="3"/>
        <v>30</v>
      </c>
      <c r="P28" s="66">
        <f t="shared" si="4"/>
        <v>30</v>
      </c>
      <c r="Q28" s="79">
        <f t="shared" si="5"/>
        <v>20</v>
      </c>
      <c r="R28" s="80">
        <f t="shared" si="5"/>
        <v>0</v>
      </c>
      <c r="S28" s="80">
        <f t="shared" si="5"/>
        <v>0</v>
      </c>
      <c r="T28" s="80">
        <f t="shared" si="5"/>
        <v>10</v>
      </c>
      <c r="U28" s="80">
        <f t="shared" si="5"/>
        <v>0</v>
      </c>
      <c r="V28" s="81">
        <f t="shared" si="5"/>
        <v>0</v>
      </c>
      <c r="W28" s="48"/>
      <c r="X28" s="50"/>
      <c r="Y28" s="50"/>
      <c r="Z28" s="50"/>
      <c r="AA28" s="50"/>
      <c r="AB28" s="47"/>
      <c r="AC28" s="48">
        <v>20</v>
      </c>
      <c r="AD28" s="16"/>
      <c r="AE28" s="16"/>
      <c r="AF28" s="16">
        <v>10</v>
      </c>
      <c r="AG28" s="50"/>
      <c r="AH28" s="51"/>
      <c r="AI28" s="180" t="s">
        <v>196</v>
      </c>
      <c r="AJ28" s="8" t="s">
        <v>216</v>
      </c>
    </row>
    <row r="29" spans="1:36" s="1" customFormat="1" ht="12">
      <c r="A29" s="123">
        <v>22</v>
      </c>
      <c r="B29" s="171" t="s">
        <v>199</v>
      </c>
      <c r="C29" s="16"/>
      <c r="D29" s="50"/>
      <c r="E29" s="51"/>
      <c r="F29" s="48">
        <v>1</v>
      </c>
      <c r="G29" s="15"/>
      <c r="H29" s="47"/>
      <c r="I29" s="78">
        <f t="shared" si="2"/>
        <v>1</v>
      </c>
      <c r="J29" s="82">
        <f t="shared" si="2"/>
        <v>0</v>
      </c>
      <c r="K29" s="100">
        <f t="shared" si="2"/>
        <v>0</v>
      </c>
      <c r="L29" s="77">
        <f t="shared" si="0"/>
        <v>1</v>
      </c>
      <c r="M29" s="54"/>
      <c r="N29" s="49" t="s">
        <v>93</v>
      </c>
      <c r="O29" s="118">
        <f t="shared" si="3"/>
        <v>20</v>
      </c>
      <c r="P29" s="66">
        <f t="shared" si="4"/>
        <v>25</v>
      </c>
      <c r="Q29" s="79">
        <f t="shared" si="5"/>
        <v>10</v>
      </c>
      <c r="R29" s="80">
        <f t="shared" si="5"/>
        <v>5</v>
      </c>
      <c r="S29" s="80">
        <f t="shared" si="5"/>
        <v>0</v>
      </c>
      <c r="T29" s="80">
        <f t="shared" si="5"/>
        <v>5</v>
      </c>
      <c r="U29" s="80">
        <f t="shared" si="5"/>
        <v>5</v>
      </c>
      <c r="V29" s="81">
        <f t="shared" si="5"/>
        <v>0</v>
      </c>
      <c r="W29" s="48"/>
      <c r="X29" s="50"/>
      <c r="Y29" s="50"/>
      <c r="Z29" s="50"/>
      <c r="AA29" s="50"/>
      <c r="AB29" s="47"/>
      <c r="AC29" s="48">
        <v>10</v>
      </c>
      <c r="AD29" s="16">
        <v>5</v>
      </c>
      <c r="AE29" s="16"/>
      <c r="AF29" s="16">
        <v>5</v>
      </c>
      <c r="AG29" s="50">
        <v>5</v>
      </c>
      <c r="AH29" s="51"/>
      <c r="AI29" s="180" t="s">
        <v>198</v>
      </c>
      <c r="AJ29" s="8" t="s">
        <v>217</v>
      </c>
    </row>
    <row r="30" spans="1:36" s="1" customFormat="1" ht="12">
      <c r="A30" s="123">
        <v>23</v>
      </c>
      <c r="B30" s="171" t="s">
        <v>201</v>
      </c>
      <c r="C30" s="16"/>
      <c r="D30" s="50"/>
      <c r="E30" s="47"/>
      <c r="F30" s="16">
        <v>1</v>
      </c>
      <c r="G30" s="50"/>
      <c r="H30" s="51"/>
      <c r="I30" s="78">
        <f t="shared" si="2"/>
        <v>1</v>
      </c>
      <c r="J30" s="82">
        <f t="shared" si="2"/>
        <v>0</v>
      </c>
      <c r="K30" s="100">
        <f t="shared" si="2"/>
        <v>0</v>
      </c>
      <c r="L30" s="77">
        <f t="shared" si="0"/>
        <v>1</v>
      </c>
      <c r="M30" s="54"/>
      <c r="N30" s="49" t="s">
        <v>93</v>
      </c>
      <c r="O30" s="118">
        <f t="shared" si="3"/>
        <v>20</v>
      </c>
      <c r="P30" s="66">
        <f t="shared" si="4"/>
        <v>25</v>
      </c>
      <c r="Q30" s="79">
        <f t="shared" si="5"/>
        <v>10</v>
      </c>
      <c r="R30" s="80">
        <f t="shared" si="5"/>
        <v>5</v>
      </c>
      <c r="S30" s="80">
        <f t="shared" si="5"/>
        <v>0</v>
      </c>
      <c r="T30" s="80">
        <f t="shared" si="5"/>
        <v>5</v>
      </c>
      <c r="U30" s="80">
        <f t="shared" si="5"/>
        <v>5</v>
      </c>
      <c r="V30" s="81">
        <f t="shared" si="5"/>
        <v>0</v>
      </c>
      <c r="W30" s="48"/>
      <c r="X30" s="50"/>
      <c r="Y30" s="50"/>
      <c r="Z30" s="50"/>
      <c r="AA30" s="50"/>
      <c r="AB30" s="47"/>
      <c r="AC30" s="16">
        <v>10</v>
      </c>
      <c r="AD30" s="50">
        <v>5</v>
      </c>
      <c r="AE30" s="50"/>
      <c r="AF30" s="50">
        <v>5</v>
      </c>
      <c r="AG30" s="50">
        <v>5</v>
      </c>
      <c r="AH30" s="51"/>
      <c r="AI30" s="179" t="s">
        <v>200</v>
      </c>
      <c r="AJ30" s="31" t="s">
        <v>237</v>
      </c>
    </row>
    <row r="31" spans="1:36" s="1" customFormat="1" ht="12">
      <c r="A31" s="123">
        <v>24</v>
      </c>
      <c r="B31" s="171" t="s">
        <v>203</v>
      </c>
      <c r="C31" s="170"/>
      <c r="D31" s="50"/>
      <c r="E31" s="51"/>
      <c r="F31" s="48">
        <v>1</v>
      </c>
      <c r="G31" s="50"/>
      <c r="H31" s="47"/>
      <c r="I31" s="78">
        <f t="shared" si="2"/>
        <v>1</v>
      </c>
      <c r="J31" s="82">
        <f t="shared" si="2"/>
        <v>0</v>
      </c>
      <c r="K31" s="100">
        <f t="shared" si="2"/>
        <v>0</v>
      </c>
      <c r="L31" s="77">
        <f t="shared" si="0"/>
        <v>1</v>
      </c>
      <c r="M31" s="54"/>
      <c r="N31" s="49" t="s">
        <v>93</v>
      </c>
      <c r="O31" s="118">
        <f t="shared" si="3"/>
        <v>20</v>
      </c>
      <c r="P31" s="66">
        <f t="shared" si="4"/>
        <v>25</v>
      </c>
      <c r="Q31" s="79">
        <f t="shared" si="5"/>
        <v>10</v>
      </c>
      <c r="R31" s="80">
        <f t="shared" si="5"/>
        <v>5</v>
      </c>
      <c r="S31" s="80">
        <f t="shared" si="5"/>
        <v>0</v>
      </c>
      <c r="T31" s="80">
        <f t="shared" si="5"/>
        <v>5</v>
      </c>
      <c r="U31" s="80">
        <f t="shared" si="5"/>
        <v>5</v>
      </c>
      <c r="V31" s="81">
        <f t="shared" si="5"/>
        <v>0</v>
      </c>
      <c r="W31" s="16"/>
      <c r="X31" s="16"/>
      <c r="Y31" s="16"/>
      <c r="Z31" s="16"/>
      <c r="AA31" s="50"/>
      <c r="AB31" s="47"/>
      <c r="AC31" s="16">
        <v>10</v>
      </c>
      <c r="AD31" s="16">
        <v>5</v>
      </c>
      <c r="AE31" s="16"/>
      <c r="AF31" s="16">
        <v>5</v>
      </c>
      <c r="AG31" s="50">
        <v>5</v>
      </c>
      <c r="AH31" s="51"/>
      <c r="AI31" s="180" t="s">
        <v>202</v>
      </c>
      <c r="AJ31" s="60" t="s">
        <v>238</v>
      </c>
    </row>
    <row r="32" spans="1:36" s="1" customFormat="1" ht="12">
      <c r="A32" s="123">
        <v>25</v>
      </c>
      <c r="B32" s="171" t="s">
        <v>205</v>
      </c>
      <c r="C32" s="170">
        <v>1</v>
      </c>
      <c r="D32" s="50"/>
      <c r="E32" s="51"/>
      <c r="F32" s="48"/>
      <c r="G32" s="50"/>
      <c r="H32" s="47"/>
      <c r="I32" s="78">
        <f t="shared" si="2"/>
        <v>1</v>
      </c>
      <c r="J32" s="82">
        <f t="shared" si="2"/>
        <v>0</v>
      </c>
      <c r="K32" s="100">
        <f t="shared" si="2"/>
        <v>0</v>
      </c>
      <c r="L32" s="77">
        <f t="shared" si="0"/>
        <v>1</v>
      </c>
      <c r="M32" s="54" t="s">
        <v>93</v>
      </c>
      <c r="N32" s="49"/>
      <c r="O32" s="118">
        <f t="shared" si="3"/>
        <v>25</v>
      </c>
      <c r="P32" s="66">
        <f t="shared" si="4"/>
        <v>25</v>
      </c>
      <c r="Q32" s="79">
        <f t="shared" si="5"/>
        <v>15</v>
      </c>
      <c r="R32" s="80">
        <f t="shared" si="5"/>
        <v>0</v>
      </c>
      <c r="S32" s="80">
        <f t="shared" si="5"/>
        <v>0</v>
      </c>
      <c r="T32" s="80">
        <f t="shared" si="5"/>
        <v>10</v>
      </c>
      <c r="U32" s="80">
        <f t="shared" si="5"/>
        <v>0</v>
      </c>
      <c r="V32" s="81">
        <f t="shared" si="5"/>
        <v>0</v>
      </c>
      <c r="W32" s="16">
        <v>15</v>
      </c>
      <c r="X32" s="16"/>
      <c r="Y32" s="16"/>
      <c r="Z32" s="16">
        <v>10</v>
      </c>
      <c r="AA32" s="50"/>
      <c r="AB32" s="47"/>
      <c r="AC32" s="16"/>
      <c r="AD32" s="16"/>
      <c r="AE32" s="16"/>
      <c r="AF32" s="16"/>
      <c r="AG32" s="50"/>
      <c r="AH32" s="51"/>
      <c r="AI32" s="179" t="s">
        <v>204</v>
      </c>
      <c r="AJ32" s="8" t="s">
        <v>236</v>
      </c>
    </row>
    <row r="33" spans="1:36" s="1" customFormat="1" ht="12.75" thickBot="1">
      <c r="A33" s="123">
        <v>26</v>
      </c>
      <c r="B33" s="175" t="s">
        <v>207</v>
      </c>
      <c r="C33" s="170">
        <v>1</v>
      </c>
      <c r="D33" s="50"/>
      <c r="E33" s="51"/>
      <c r="F33" s="48"/>
      <c r="G33" s="15"/>
      <c r="H33" s="47"/>
      <c r="I33" s="78">
        <f t="shared" si="2"/>
        <v>1</v>
      </c>
      <c r="J33" s="82">
        <f t="shared" si="2"/>
        <v>0</v>
      </c>
      <c r="K33" s="100">
        <f t="shared" si="2"/>
        <v>0</v>
      </c>
      <c r="L33" s="77">
        <f t="shared" si="0"/>
        <v>1</v>
      </c>
      <c r="M33" s="54" t="s">
        <v>93</v>
      </c>
      <c r="N33" s="49"/>
      <c r="O33" s="118">
        <f t="shared" si="3"/>
        <v>30</v>
      </c>
      <c r="P33" s="66">
        <f t="shared" si="4"/>
        <v>30</v>
      </c>
      <c r="Q33" s="79">
        <f t="shared" si="5"/>
        <v>20</v>
      </c>
      <c r="R33" s="80">
        <f t="shared" si="5"/>
        <v>0</v>
      </c>
      <c r="S33" s="80">
        <f t="shared" si="5"/>
        <v>10</v>
      </c>
      <c r="T33" s="80">
        <f t="shared" si="5"/>
        <v>0</v>
      </c>
      <c r="U33" s="80">
        <f t="shared" si="5"/>
        <v>0</v>
      </c>
      <c r="V33" s="81">
        <f t="shared" si="5"/>
        <v>0</v>
      </c>
      <c r="W33" s="16">
        <v>20</v>
      </c>
      <c r="X33" s="16"/>
      <c r="Y33" s="16">
        <v>10</v>
      </c>
      <c r="Z33" s="16"/>
      <c r="AA33" s="50"/>
      <c r="AB33" s="47"/>
      <c r="AC33" s="16"/>
      <c r="AD33" s="16"/>
      <c r="AE33" s="16"/>
      <c r="AF33" s="16"/>
      <c r="AG33" s="50"/>
      <c r="AH33" s="47"/>
      <c r="AI33" s="180" t="s">
        <v>206</v>
      </c>
      <c r="AJ33" s="8" t="s">
        <v>233</v>
      </c>
    </row>
    <row r="34" spans="1:36" s="1" customFormat="1" ht="18" customHeight="1" thickBot="1">
      <c r="A34" s="123">
        <v>27</v>
      </c>
      <c r="B34" s="175" t="s">
        <v>247</v>
      </c>
      <c r="C34" s="170"/>
      <c r="D34" s="50">
        <v>1</v>
      </c>
      <c r="E34" s="51"/>
      <c r="F34" s="48"/>
      <c r="G34" s="15"/>
      <c r="H34" s="47"/>
      <c r="I34" s="78">
        <f t="shared" si="2"/>
        <v>0</v>
      </c>
      <c r="J34" s="82">
        <f t="shared" si="2"/>
        <v>1</v>
      </c>
      <c r="K34" s="100">
        <f t="shared" si="2"/>
        <v>0</v>
      </c>
      <c r="L34" s="77">
        <f t="shared" si="0"/>
        <v>1</v>
      </c>
      <c r="M34" s="54" t="s">
        <v>93</v>
      </c>
      <c r="N34" s="49"/>
      <c r="O34" s="118">
        <f t="shared" si="3"/>
        <v>20</v>
      </c>
      <c r="P34" s="66">
        <f t="shared" si="4"/>
        <v>25</v>
      </c>
      <c r="Q34" s="79">
        <f t="shared" si="5"/>
        <v>10</v>
      </c>
      <c r="R34" s="80">
        <f t="shared" si="5"/>
        <v>10</v>
      </c>
      <c r="S34" s="80">
        <f t="shared" si="5"/>
        <v>0</v>
      </c>
      <c r="T34" s="80">
        <f t="shared" si="5"/>
        <v>0</v>
      </c>
      <c r="U34" s="80">
        <f t="shared" si="5"/>
        <v>5</v>
      </c>
      <c r="V34" s="81">
        <f t="shared" si="5"/>
        <v>0</v>
      </c>
      <c r="W34" s="16">
        <v>10</v>
      </c>
      <c r="X34" s="16">
        <v>10</v>
      </c>
      <c r="Y34" s="16"/>
      <c r="Z34" s="16"/>
      <c r="AA34" s="50">
        <v>5</v>
      </c>
      <c r="AB34" s="47"/>
      <c r="AC34" s="16"/>
      <c r="AD34" s="16"/>
      <c r="AE34" s="16"/>
      <c r="AF34" s="16"/>
      <c r="AG34" s="50"/>
      <c r="AH34" s="51"/>
      <c r="AI34" s="180" t="s">
        <v>50</v>
      </c>
      <c r="AJ34" s="158" t="s">
        <v>107</v>
      </c>
    </row>
    <row r="35" spans="1:36" s="1" customFormat="1" ht="12.75" thickBot="1">
      <c r="A35" s="176">
        <v>28</v>
      </c>
      <c r="B35" s="175" t="s">
        <v>208</v>
      </c>
      <c r="C35" s="16">
        <v>1</v>
      </c>
      <c r="D35" s="50"/>
      <c r="E35" s="51"/>
      <c r="F35" s="48"/>
      <c r="G35" s="15"/>
      <c r="H35" s="47"/>
      <c r="I35" s="78">
        <f t="shared" si="2"/>
        <v>1</v>
      </c>
      <c r="J35" s="82">
        <f t="shared" si="2"/>
        <v>0</v>
      </c>
      <c r="K35" s="100">
        <f t="shared" si="2"/>
        <v>0</v>
      </c>
      <c r="L35" s="77">
        <f t="shared" si="0"/>
        <v>1</v>
      </c>
      <c r="M35" s="54" t="s">
        <v>93</v>
      </c>
      <c r="N35" s="49"/>
      <c r="O35" s="118">
        <f t="shared" si="3"/>
        <v>20</v>
      </c>
      <c r="P35" s="66">
        <f t="shared" si="4"/>
        <v>25</v>
      </c>
      <c r="Q35" s="79">
        <f t="shared" si="5"/>
        <v>10</v>
      </c>
      <c r="R35" s="80">
        <f t="shared" si="5"/>
        <v>0</v>
      </c>
      <c r="S35" s="80">
        <f t="shared" si="5"/>
        <v>10</v>
      </c>
      <c r="T35" s="80">
        <f t="shared" si="5"/>
        <v>0</v>
      </c>
      <c r="U35" s="80">
        <f t="shared" si="5"/>
        <v>5</v>
      </c>
      <c r="V35" s="81">
        <f t="shared" si="5"/>
        <v>0</v>
      </c>
      <c r="W35" s="48">
        <v>10</v>
      </c>
      <c r="X35" s="16"/>
      <c r="Y35" s="16">
        <v>10</v>
      </c>
      <c r="Z35" s="50"/>
      <c r="AA35" s="50">
        <v>5</v>
      </c>
      <c r="AB35" s="47"/>
      <c r="AC35" s="48"/>
      <c r="AD35" s="16"/>
      <c r="AE35" s="16"/>
      <c r="AF35" s="16"/>
      <c r="AG35" s="50"/>
      <c r="AH35" s="51"/>
      <c r="AI35" s="180" t="s">
        <v>50</v>
      </c>
      <c r="AJ35" s="158" t="s">
        <v>107</v>
      </c>
    </row>
    <row r="36" spans="1:36" s="1" customFormat="1" ht="12.75" thickBot="1">
      <c r="A36" s="123">
        <v>29</v>
      </c>
      <c r="B36" s="175" t="s">
        <v>209</v>
      </c>
      <c r="C36" s="20">
        <v>1</v>
      </c>
      <c r="D36" s="18"/>
      <c r="E36" s="21"/>
      <c r="F36" s="17"/>
      <c r="G36" s="23"/>
      <c r="H36" s="19"/>
      <c r="I36" s="86">
        <f aca="true" t="shared" si="6" ref="I36:K40">C36+F36</f>
        <v>1</v>
      </c>
      <c r="J36" s="87">
        <f t="shared" si="6"/>
        <v>0</v>
      </c>
      <c r="K36" s="100">
        <f t="shared" si="6"/>
        <v>0</v>
      </c>
      <c r="L36" s="77">
        <f>SUM(I36:K36)</f>
        <v>1</v>
      </c>
      <c r="M36" s="99" t="s">
        <v>93</v>
      </c>
      <c r="N36" s="25"/>
      <c r="O36" s="119">
        <f>SUM(Q36:T36)</f>
        <v>20</v>
      </c>
      <c r="P36" s="26">
        <f>SUM(Q36:V36)</f>
        <v>25</v>
      </c>
      <c r="Q36" s="83">
        <f t="shared" si="5"/>
        <v>10</v>
      </c>
      <c r="R36" s="84">
        <f t="shared" si="5"/>
        <v>0</v>
      </c>
      <c r="S36" s="84">
        <f t="shared" si="5"/>
        <v>10</v>
      </c>
      <c r="T36" s="84">
        <f t="shared" si="5"/>
        <v>0</v>
      </c>
      <c r="U36" s="84">
        <f t="shared" si="5"/>
        <v>5</v>
      </c>
      <c r="V36" s="85">
        <f t="shared" si="5"/>
        <v>0</v>
      </c>
      <c r="W36" s="17">
        <v>10</v>
      </c>
      <c r="X36" s="20"/>
      <c r="Y36" s="20">
        <v>10</v>
      </c>
      <c r="Z36" s="18"/>
      <c r="AA36" s="18">
        <v>5</v>
      </c>
      <c r="AB36" s="19"/>
      <c r="AC36" s="17"/>
      <c r="AD36" s="20"/>
      <c r="AE36" s="20"/>
      <c r="AF36" s="20"/>
      <c r="AG36" s="18"/>
      <c r="AH36" s="21"/>
      <c r="AI36" s="180" t="s">
        <v>50</v>
      </c>
      <c r="AJ36" s="158" t="s">
        <v>107</v>
      </c>
    </row>
    <row r="37" spans="1:36" s="1" customFormat="1" ht="12">
      <c r="A37" s="123">
        <v>30</v>
      </c>
      <c r="B37" s="175" t="s">
        <v>210</v>
      </c>
      <c r="C37" s="16">
        <v>1</v>
      </c>
      <c r="D37" s="50"/>
      <c r="E37" s="51"/>
      <c r="F37" s="48"/>
      <c r="G37" s="15"/>
      <c r="H37" s="47"/>
      <c r="I37" s="78">
        <f t="shared" si="6"/>
        <v>1</v>
      </c>
      <c r="J37" s="82">
        <f t="shared" si="6"/>
        <v>0</v>
      </c>
      <c r="K37" s="100">
        <f t="shared" si="6"/>
        <v>0</v>
      </c>
      <c r="L37" s="77">
        <f>SUM(I37:K37)</f>
        <v>1</v>
      </c>
      <c r="M37" s="54" t="s">
        <v>86</v>
      </c>
      <c r="N37" s="49"/>
      <c r="O37" s="118">
        <f>SUM(Q37:T37)</f>
        <v>20</v>
      </c>
      <c r="P37" s="66">
        <f>SUM(Q37:V37)</f>
        <v>25</v>
      </c>
      <c r="Q37" s="105">
        <f t="shared" si="5"/>
        <v>10</v>
      </c>
      <c r="R37" s="106">
        <f t="shared" si="5"/>
        <v>10</v>
      </c>
      <c r="S37" s="106">
        <f t="shared" si="5"/>
        <v>0</v>
      </c>
      <c r="T37" s="106">
        <f t="shared" si="5"/>
        <v>0</v>
      </c>
      <c r="U37" s="106">
        <f t="shared" si="5"/>
        <v>5</v>
      </c>
      <c r="V37" s="107">
        <f t="shared" si="5"/>
        <v>0</v>
      </c>
      <c r="W37" s="48">
        <v>10</v>
      </c>
      <c r="X37" s="16">
        <v>10</v>
      </c>
      <c r="Y37" s="16"/>
      <c r="Z37" s="50"/>
      <c r="AA37" s="50">
        <v>5</v>
      </c>
      <c r="AB37" s="47"/>
      <c r="AC37" s="48"/>
      <c r="AD37" s="16"/>
      <c r="AE37" s="16"/>
      <c r="AF37" s="16"/>
      <c r="AG37" s="50"/>
      <c r="AH37" s="51"/>
      <c r="AI37" s="180" t="s">
        <v>50</v>
      </c>
      <c r="AJ37" s="158" t="s">
        <v>107</v>
      </c>
    </row>
    <row r="38" spans="1:36" s="1" customFormat="1" ht="12">
      <c r="A38" s="123">
        <v>31</v>
      </c>
      <c r="B38" s="175" t="s">
        <v>211</v>
      </c>
      <c r="C38" s="16">
        <v>1</v>
      </c>
      <c r="D38" s="50">
        <v>0.6</v>
      </c>
      <c r="E38" s="51"/>
      <c r="F38" s="48"/>
      <c r="G38" s="15"/>
      <c r="H38" s="47"/>
      <c r="I38" s="78">
        <f t="shared" si="6"/>
        <v>1</v>
      </c>
      <c r="J38" s="82">
        <f t="shared" si="6"/>
        <v>0.6</v>
      </c>
      <c r="K38" s="100">
        <f t="shared" si="6"/>
        <v>0</v>
      </c>
      <c r="L38" s="77">
        <f>SUM(I38:K38)</f>
        <v>1.6</v>
      </c>
      <c r="M38" s="54" t="s">
        <v>86</v>
      </c>
      <c r="N38" s="49"/>
      <c r="O38" s="118">
        <f>SUM(Q38:T38)</f>
        <v>30</v>
      </c>
      <c r="P38" s="66">
        <f>SUM(Q38:V38)</f>
        <v>40</v>
      </c>
      <c r="Q38" s="105">
        <f t="shared" si="5"/>
        <v>10</v>
      </c>
      <c r="R38" s="106">
        <f t="shared" si="5"/>
        <v>0</v>
      </c>
      <c r="S38" s="106">
        <f t="shared" si="5"/>
        <v>20</v>
      </c>
      <c r="T38" s="106">
        <f t="shared" si="5"/>
        <v>0</v>
      </c>
      <c r="U38" s="106">
        <f t="shared" si="5"/>
        <v>10</v>
      </c>
      <c r="V38" s="107">
        <f t="shared" si="5"/>
        <v>0</v>
      </c>
      <c r="W38" s="48">
        <v>10</v>
      </c>
      <c r="X38" s="16"/>
      <c r="Y38" s="16">
        <v>20</v>
      </c>
      <c r="Z38" s="50"/>
      <c r="AA38" s="50">
        <v>10</v>
      </c>
      <c r="AB38" s="47"/>
      <c r="AC38" s="48"/>
      <c r="AD38" s="16"/>
      <c r="AE38" s="16"/>
      <c r="AF38" s="16"/>
      <c r="AG38" s="50"/>
      <c r="AH38" s="51"/>
      <c r="AI38" s="180" t="s">
        <v>182</v>
      </c>
      <c r="AJ38" s="8" t="s">
        <v>215</v>
      </c>
    </row>
    <row r="39" spans="1:36" s="1" customFormat="1" ht="12.75" thickBot="1">
      <c r="A39" s="123">
        <v>32</v>
      </c>
      <c r="B39" s="175" t="s">
        <v>249</v>
      </c>
      <c r="C39" s="16"/>
      <c r="D39" s="50"/>
      <c r="E39" s="51"/>
      <c r="F39" s="16">
        <v>1</v>
      </c>
      <c r="G39" s="50">
        <v>0.6</v>
      </c>
      <c r="H39" s="47"/>
      <c r="I39" s="78">
        <f t="shared" si="6"/>
        <v>1</v>
      </c>
      <c r="J39" s="82">
        <f t="shared" si="6"/>
        <v>0.6</v>
      </c>
      <c r="K39" s="100">
        <f t="shared" si="6"/>
        <v>0</v>
      </c>
      <c r="L39" s="77">
        <f>SUM(I39:K39)</f>
        <v>1.6</v>
      </c>
      <c r="M39" s="54"/>
      <c r="N39" s="49" t="s">
        <v>93</v>
      </c>
      <c r="O39" s="118">
        <f>SUM(Q39:T39)</f>
        <v>30</v>
      </c>
      <c r="P39" s="66">
        <f>SUM(Q39:V39)</f>
        <v>40</v>
      </c>
      <c r="Q39" s="105">
        <f t="shared" si="5"/>
        <v>10</v>
      </c>
      <c r="R39" s="106">
        <f t="shared" si="5"/>
        <v>0</v>
      </c>
      <c r="S39" s="106">
        <f t="shared" si="5"/>
        <v>20</v>
      </c>
      <c r="T39" s="106">
        <f t="shared" si="5"/>
        <v>0</v>
      </c>
      <c r="U39" s="106">
        <f t="shared" si="5"/>
        <v>10</v>
      </c>
      <c r="V39" s="107">
        <f t="shared" si="5"/>
        <v>0</v>
      </c>
      <c r="W39" s="48"/>
      <c r="X39" s="16"/>
      <c r="Y39" s="16"/>
      <c r="Z39" s="50"/>
      <c r="AA39" s="50"/>
      <c r="AB39" s="47"/>
      <c r="AC39" s="48">
        <v>10</v>
      </c>
      <c r="AD39" s="16"/>
      <c r="AE39" s="16">
        <v>20</v>
      </c>
      <c r="AF39" s="16"/>
      <c r="AG39" s="50">
        <v>10</v>
      </c>
      <c r="AH39" s="51"/>
      <c r="AI39" s="180" t="s">
        <v>212</v>
      </c>
      <c r="AJ39" s="8" t="s">
        <v>234</v>
      </c>
    </row>
    <row r="40" spans="1:36" s="1" customFormat="1" ht="12.75" thickBot="1">
      <c r="A40" s="238" t="s">
        <v>6</v>
      </c>
      <c r="B40" s="239"/>
      <c r="C40" s="16">
        <v>1</v>
      </c>
      <c r="D40" s="50"/>
      <c r="E40" s="51"/>
      <c r="F40" s="48"/>
      <c r="G40" s="15"/>
      <c r="H40" s="47"/>
      <c r="I40" s="78">
        <f t="shared" si="6"/>
        <v>1</v>
      </c>
      <c r="J40" s="82">
        <f t="shared" si="6"/>
        <v>0</v>
      </c>
      <c r="K40" s="100">
        <f t="shared" si="6"/>
        <v>0</v>
      </c>
      <c r="L40" s="77">
        <f>SUM(I40:K40)</f>
        <v>1</v>
      </c>
      <c r="M40" s="54" t="s">
        <v>86</v>
      </c>
      <c r="N40" s="49"/>
      <c r="O40" s="118">
        <f>SUM(Q40:T40)</f>
        <v>20</v>
      </c>
      <c r="P40" s="66">
        <f>SUM(Q40:V40)</f>
        <v>25</v>
      </c>
      <c r="Q40" s="105">
        <f t="shared" si="5"/>
        <v>10</v>
      </c>
      <c r="R40" s="106">
        <f t="shared" si="5"/>
        <v>0</v>
      </c>
      <c r="S40" s="106">
        <f t="shared" si="5"/>
        <v>10</v>
      </c>
      <c r="T40" s="106">
        <f t="shared" si="5"/>
        <v>0</v>
      </c>
      <c r="U40" s="106">
        <f t="shared" si="5"/>
        <v>5</v>
      </c>
      <c r="V40" s="107">
        <f t="shared" si="5"/>
        <v>0</v>
      </c>
      <c r="W40" s="48">
        <v>10</v>
      </c>
      <c r="X40" s="50"/>
      <c r="Y40" s="50">
        <v>10</v>
      </c>
      <c r="Z40" s="50"/>
      <c r="AA40" s="50">
        <v>5</v>
      </c>
      <c r="AB40" s="47"/>
      <c r="AC40" s="48"/>
      <c r="AD40" s="16"/>
      <c r="AE40" s="16"/>
      <c r="AF40" s="16"/>
      <c r="AG40" s="50"/>
      <c r="AH40" s="51"/>
      <c r="AI40" s="180" t="s">
        <v>50</v>
      </c>
      <c r="AJ40" s="158" t="s">
        <v>107</v>
      </c>
    </row>
    <row r="41" spans="1:36" s="7" customFormat="1" ht="12.75" customHeight="1" thickBot="1">
      <c r="A41" s="2"/>
      <c r="B41" s="9" t="s">
        <v>34</v>
      </c>
      <c r="C41" s="35">
        <f aca="true" t="shared" si="7" ref="C41:L41">SUM(C9:C40)</f>
        <v>17.6</v>
      </c>
      <c r="D41" s="36">
        <f t="shared" si="7"/>
        <v>12.4</v>
      </c>
      <c r="E41" s="34">
        <f t="shared" si="7"/>
        <v>0</v>
      </c>
      <c r="F41" s="35">
        <f t="shared" si="7"/>
        <v>19.6</v>
      </c>
      <c r="G41" s="36">
        <f t="shared" si="7"/>
        <v>10.399999999999999</v>
      </c>
      <c r="H41" s="34">
        <f t="shared" si="7"/>
        <v>0</v>
      </c>
      <c r="I41" s="101">
        <f t="shared" si="7"/>
        <v>37.2</v>
      </c>
      <c r="J41" s="102">
        <f t="shared" si="7"/>
        <v>22.800000000000004</v>
      </c>
      <c r="K41" s="103">
        <f t="shared" si="7"/>
        <v>0</v>
      </c>
      <c r="L41" s="9">
        <f t="shared" si="7"/>
        <v>60.00000000000001</v>
      </c>
      <c r="M41" s="89">
        <f>COUNTIF(M9:M40,"EGZ")</f>
        <v>5</v>
      </c>
      <c r="N41" s="88">
        <f>COUNTIF(N9:N40,"EGZ")</f>
        <v>5</v>
      </c>
      <c r="O41" s="113">
        <f aca="true" t="shared" si="8" ref="O41:AH41">SUM(O9:O40)</f>
        <v>1240</v>
      </c>
      <c r="P41" s="9">
        <f t="shared" si="8"/>
        <v>1500</v>
      </c>
      <c r="Q41" s="88">
        <f t="shared" si="8"/>
        <v>480</v>
      </c>
      <c r="R41" s="89">
        <f t="shared" si="8"/>
        <v>145</v>
      </c>
      <c r="S41" s="89">
        <f t="shared" si="8"/>
        <v>155</v>
      </c>
      <c r="T41" s="89">
        <f t="shared" si="8"/>
        <v>460</v>
      </c>
      <c r="U41" s="89">
        <f t="shared" si="8"/>
        <v>260</v>
      </c>
      <c r="V41" s="90">
        <f t="shared" si="8"/>
        <v>0</v>
      </c>
      <c r="W41" s="90">
        <f t="shared" si="8"/>
        <v>250</v>
      </c>
      <c r="X41" s="90">
        <f t="shared" si="8"/>
        <v>65</v>
      </c>
      <c r="Y41" s="90">
        <f t="shared" si="8"/>
        <v>90</v>
      </c>
      <c r="Z41" s="90">
        <f t="shared" si="8"/>
        <v>220</v>
      </c>
      <c r="AA41" s="90">
        <f t="shared" si="8"/>
        <v>125</v>
      </c>
      <c r="AB41" s="90">
        <f t="shared" si="8"/>
        <v>0</v>
      </c>
      <c r="AC41" s="90">
        <f t="shared" si="8"/>
        <v>230</v>
      </c>
      <c r="AD41" s="90">
        <f t="shared" si="8"/>
        <v>80</v>
      </c>
      <c r="AE41" s="90">
        <f t="shared" si="8"/>
        <v>65</v>
      </c>
      <c r="AF41" s="90">
        <f t="shared" si="8"/>
        <v>240</v>
      </c>
      <c r="AG41" s="90">
        <f t="shared" si="8"/>
        <v>135</v>
      </c>
      <c r="AH41" s="90">
        <f t="shared" si="8"/>
        <v>0</v>
      </c>
      <c r="AI41" s="181"/>
      <c r="AJ41" s="92"/>
    </row>
    <row r="42" spans="1:36" s="7" customFormat="1" ht="12.75" customHeight="1" thickBot="1">
      <c r="A42" s="2"/>
      <c r="B42" s="98"/>
      <c r="C42" s="205">
        <f>SUM(C41:E41)</f>
        <v>30</v>
      </c>
      <c r="D42" s="210"/>
      <c r="E42" s="209"/>
      <c r="F42" s="205">
        <f>SUM(F41:H41)</f>
        <v>30</v>
      </c>
      <c r="G42" s="210"/>
      <c r="H42" s="210"/>
      <c r="I42" s="104"/>
      <c r="J42" s="193" t="s">
        <v>43</v>
      </c>
      <c r="K42" s="194"/>
      <c r="L42" s="195"/>
      <c r="M42" s="196" t="s">
        <v>44</v>
      </c>
      <c r="N42" s="197"/>
      <c r="O42" s="115"/>
      <c r="P42" s="27"/>
      <c r="Q42" s="211">
        <f>W42+AC42</f>
        <v>1240</v>
      </c>
      <c r="R42" s="212"/>
      <c r="S42" s="212"/>
      <c r="T42" s="213"/>
      <c r="U42" s="207">
        <f>AA42+AG42</f>
        <v>260</v>
      </c>
      <c r="V42" s="217"/>
      <c r="W42" s="214">
        <f>SUM(W41:Z41)</f>
        <v>625</v>
      </c>
      <c r="X42" s="215"/>
      <c r="Y42" s="215"/>
      <c r="Z42" s="216"/>
      <c r="AA42" s="205">
        <f>SUM(AA41:AB41)</f>
        <v>125</v>
      </c>
      <c r="AB42" s="206"/>
      <c r="AC42" s="214">
        <f>SUM(AC41:AF41)</f>
        <v>615</v>
      </c>
      <c r="AD42" s="215"/>
      <c r="AE42" s="215"/>
      <c r="AF42" s="216"/>
      <c r="AG42" s="205">
        <f>SUM(AG41:AH41)</f>
        <v>135</v>
      </c>
      <c r="AH42" s="206"/>
      <c r="AI42" s="182"/>
      <c r="AJ42" s="29"/>
    </row>
    <row r="43" spans="1:36" s="7" customFormat="1" ht="12.75" customHeight="1" thickBot="1">
      <c r="A43" s="2"/>
      <c r="B43" s="2"/>
      <c r="C43" s="98"/>
      <c r="D43" s="98"/>
      <c r="E43" s="108"/>
      <c r="F43" s="98"/>
      <c r="G43" s="98"/>
      <c r="H43" s="98"/>
      <c r="I43" s="2"/>
      <c r="J43" s="185" t="s">
        <v>41</v>
      </c>
      <c r="K43" s="186"/>
      <c r="L43" s="186"/>
      <c r="M43" s="186"/>
      <c r="N43" s="187"/>
      <c r="O43" s="114"/>
      <c r="P43" s="27"/>
      <c r="Q43" s="207">
        <f>W43+AC43</f>
        <v>1500</v>
      </c>
      <c r="R43" s="208"/>
      <c r="S43" s="208"/>
      <c r="T43" s="208"/>
      <c r="U43" s="208"/>
      <c r="V43" s="209"/>
      <c r="W43" s="205">
        <f>W42+AA42</f>
        <v>750</v>
      </c>
      <c r="X43" s="208"/>
      <c r="Y43" s="208"/>
      <c r="Z43" s="208"/>
      <c r="AA43" s="208"/>
      <c r="AB43" s="209"/>
      <c r="AC43" s="205">
        <f>AC42+AG42</f>
        <v>750</v>
      </c>
      <c r="AD43" s="210"/>
      <c r="AE43" s="210"/>
      <c r="AF43" s="210"/>
      <c r="AG43" s="210"/>
      <c r="AH43" s="206"/>
      <c r="AI43" s="182"/>
      <c r="AJ43" s="29"/>
    </row>
    <row r="44" spans="1:36" s="7" customFormat="1" ht="12.75" customHeight="1" thickBot="1">
      <c r="A44" s="200" t="s">
        <v>26</v>
      </c>
      <c r="B44" s="201"/>
      <c r="C44" s="2"/>
      <c r="D44" s="2"/>
      <c r="E44" s="2"/>
      <c r="F44" s="2"/>
      <c r="G44" s="2"/>
      <c r="H44" s="2"/>
      <c r="I44" s="2"/>
      <c r="J44" s="2"/>
      <c r="K44" s="2"/>
      <c r="L44" s="2"/>
      <c r="M44" s="27"/>
      <c r="N44" s="27"/>
      <c r="O44" s="27"/>
      <c r="P44" s="27"/>
      <c r="Q44" s="32"/>
      <c r="R44" s="32"/>
      <c r="S44" s="32"/>
      <c r="T44" s="32"/>
      <c r="U44" s="32"/>
      <c r="V44" s="33"/>
      <c r="W44" s="30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182"/>
      <c r="AJ44" s="29"/>
    </row>
    <row r="45" spans="1:36" s="1" customFormat="1" ht="12.75" customHeight="1">
      <c r="A45" s="198" t="s">
        <v>46</v>
      </c>
      <c r="B45" s="199"/>
      <c r="C45" s="202" t="s">
        <v>27</v>
      </c>
      <c r="D45" s="203"/>
      <c r="E45" s="203"/>
      <c r="F45" s="203"/>
      <c r="G45" s="203"/>
      <c r="H45" s="203"/>
      <c r="I45" s="203"/>
      <c r="J45" s="203"/>
      <c r="K45" s="203"/>
      <c r="L45" s="203"/>
      <c r="M45" s="203"/>
      <c r="N45" s="203"/>
      <c r="O45" s="203"/>
      <c r="P45" s="203"/>
      <c r="Q45" s="203"/>
      <c r="R45" s="203"/>
      <c r="S45" s="203"/>
      <c r="T45" s="203"/>
      <c r="U45" s="203"/>
      <c r="V45" s="204"/>
      <c r="W45" s="44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183"/>
      <c r="AJ45" s="45"/>
    </row>
    <row r="46" spans="1:36" s="1" customFormat="1" ht="12">
      <c r="A46" s="273" t="s">
        <v>38</v>
      </c>
      <c r="B46" s="272"/>
      <c r="C46" s="199" t="s">
        <v>8</v>
      </c>
      <c r="D46" s="199"/>
      <c r="E46" s="199"/>
      <c r="F46" s="199"/>
      <c r="G46" s="199"/>
      <c r="H46" s="199"/>
      <c r="I46" s="199"/>
      <c r="J46" s="199"/>
      <c r="K46" s="199"/>
      <c r="L46" s="199"/>
      <c r="M46" s="199"/>
      <c r="N46" s="199"/>
      <c r="O46" s="199"/>
      <c r="P46" s="199"/>
      <c r="Q46" s="199"/>
      <c r="R46" s="94" t="s">
        <v>29</v>
      </c>
      <c r="S46" s="37"/>
      <c r="T46" s="37"/>
      <c r="U46" s="37"/>
      <c r="V46" s="38"/>
      <c r="W46" s="44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183"/>
      <c r="AJ46" s="45"/>
    </row>
    <row r="47" spans="1:36" s="1" customFormat="1" ht="12">
      <c r="A47" s="273"/>
      <c r="B47" s="272"/>
      <c r="C47" s="199" t="s">
        <v>9</v>
      </c>
      <c r="D47" s="199"/>
      <c r="E47" s="199"/>
      <c r="F47" s="199"/>
      <c r="G47" s="199"/>
      <c r="H47" s="199"/>
      <c r="I47" s="199"/>
      <c r="J47" s="199"/>
      <c r="K47" s="199"/>
      <c r="L47" s="199"/>
      <c r="M47" s="199"/>
      <c r="N47" s="199"/>
      <c r="O47" s="199"/>
      <c r="P47" s="199"/>
      <c r="Q47" s="199"/>
      <c r="R47" s="39" t="s">
        <v>16</v>
      </c>
      <c r="S47" s="37"/>
      <c r="T47" s="37"/>
      <c r="U47" s="38"/>
      <c r="V47" s="97"/>
      <c r="W47" s="44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183"/>
      <c r="AJ47" s="45"/>
    </row>
    <row r="48" spans="1:36" s="1" customFormat="1" ht="13.5" thickBot="1">
      <c r="A48" s="188"/>
      <c r="B48" s="189"/>
      <c r="C48" s="272" t="s">
        <v>12</v>
      </c>
      <c r="D48" s="272"/>
      <c r="E48" s="272"/>
      <c r="F48" s="272"/>
      <c r="G48" s="272"/>
      <c r="H48" s="272"/>
      <c r="I48" s="272"/>
      <c r="J48" s="272"/>
      <c r="K48" s="272"/>
      <c r="L48" s="272"/>
      <c r="M48" s="272"/>
      <c r="N48" s="272"/>
      <c r="O48" s="272"/>
      <c r="P48" s="272"/>
      <c r="Q48" s="272"/>
      <c r="R48" s="95" t="s">
        <v>45</v>
      </c>
      <c r="S48" s="40"/>
      <c r="T48" s="40"/>
      <c r="U48" s="41"/>
      <c r="V48" s="96"/>
      <c r="W48" s="44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183"/>
      <c r="AJ48" s="45"/>
    </row>
    <row r="49" spans="1:36" s="1" customFormat="1" ht="13.5" thickBot="1">
      <c r="A49" s="270" t="s">
        <v>22</v>
      </c>
      <c r="B49" s="271"/>
      <c r="C49" s="190" t="s">
        <v>42</v>
      </c>
      <c r="D49" s="191"/>
      <c r="E49" s="191"/>
      <c r="F49" s="191"/>
      <c r="G49" s="191"/>
      <c r="H49" s="191"/>
      <c r="I49" s="191"/>
      <c r="J49" s="191"/>
      <c r="K49" s="191"/>
      <c r="L49" s="191"/>
      <c r="M49" s="191"/>
      <c r="N49" s="191"/>
      <c r="O49" s="191"/>
      <c r="P49" s="191"/>
      <c r="Q49" s="192"/>
      <c r="R49" s="112"/>
      <c r="S49" s="110"/>
      <c r="T49" s="110"/>
      <c r="U49" s="110"/>
      <c r="V49" s="109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5"/>
      <c r="AI49" s="183"/>
      <c r="AJ49" s="45"/>
    </row>
    <row r="50" spans="1:22" s="1" customFormat="1" ht="12.75">
      <c r="A50" s="245" t="s">
        <v>17</v>
      </c>
      <c r="B50" s="246"/>
      <c r="C50" s="274" t="s">
        <v>20</v>
      </c>
      <c r="D50" s="275"/>
      <c r="E50" s="275"/>
      <c r="F50" s="275"/>
      <c r="G50" s="275"/>
      <c r="H50" s="275"/>
      <c r="I50" s="275"/>
      <c r="J50" s="275"/>
      <c r="K50" s="275"/>
      <c r="L50" s="275"/>
      <c r="M50" s="276"/>
      <c r="N50" s="274" t="s">
        <v>21</v>
      </c>
      <c r="O50" s="275"/>
      <c r="P50" s="277"/>
      <c r="Q50" s="204"/>
      <c r="R50" s="111"/>
      <c r="V50" s="3"/>
    </row>
    <row r="51" spans="1:22" s="1" customFormat="1" ht="12">
      <c r="A51" s="245" t="s">
        <v>18</v>
      </c>
      <c r="B51" s="246"/>
      <c r="C51" s="247">
        <v>15</v>
      </c>
      <c r="D51" s="248"/>
      <c r="E51" s="248"/>
      <c r="F51" s="248"/>
      <c r="G51" s="248"/>
      <c r="H51" s="248"/>
      <c r="I51" s="248"/>
      <c r="J51" s="248"/>
      <c r="K51" s="248"/>
      <c r="L51" s="248"/>
      <c r="M51" s="249"/>
      <c r="N51" s="247">
        <v>15</v>
      </c>
      <c r="O51" s="248"/>
      <c r="P51" s="248"/>
      <c r="Q51" s="253"/>
      <c r="R51" s="4"/>
      <c r="V51" s="5"/>
    </row>
    <row r="52" spans="1:22" s="1" customFormat="1" ht="12.75" thickBot="1">
      <c r="A52" s="243" t="s">
        <v>19</v>
      </c>
      <c r="B52" s="244"/>
      <c r="C52" s="247">
        <v>15</v>
      </c>
      <c r="D52" s="248"/>
      <c r="E52" s="248"/>
      <c r="F52" s="248"/>
      <c r="G52" s="248"/>
      <c r="H52" s="248"/>
      <c r="I52" s="248"/>
      <c r="J52" s="248"/>
      <c r="K52" s="248"/>
      <c r="L52" s="248"/>
      <c r="M52" s="249"/>
      <c r="N52" s="247">
        <v>15</v>
      </c>
      <c r="O52" s="248"/>
      <c r="P52" s="248"/>
      <c r="Q52" s="253"/>
      <c r="R52" s="4"/>
      <c r="V52" s="5"/>
    </row>
    <row r="53" spans="3:22" s="1" customFormat="1" ht="12.75" thickBot="1">
      <c r="C53" s="250">
        <v>0</v>
      </c>
      <c r="D53" s="251"/>
      <c r="E53" s="251"/>
      <c r="F53" s="251"/>
      <c r="G53" s="251"/>
      <c r="H53" s="251"/>
      <c r="I53" s="251"/>
      <c r="J53" s="251"/>
      <c r="K53" s="251"/>
      <c r="L53" s="251"/>
      <c r="M53" s="254"/>
      <c r="N53" s="250">
        <v>0</v>
      </c>
      <c r="O53" s="251"/>
      <c r="P53" s="251"/>
      <c r="Q53" s="252"/>
      <c r="R53" s="4"/>
      <c r="V53" s="5"/>
    </row>
    <row r="54" s="1" customFormat="1" ht="12">
      <c r="V54" s="6"/>
    </row>
    <row r="55" s="1" customFormat="1" ht="12"/>
    <row r="56" s="1" customFormat="1" ht="12"/>
  </sheetData>
  <sheetProtection/>
  <mergeCells count="59">
    <mergeCell ref="C53:M53"/>
    <mergeCell ref="N53:Q53"/>
    <mergeCell ref="A51:B51"/>
    <mergeCell ref="C51:M51"/>
    <mergeCell ref="N51:Q51"/>
    <mergeCell ref="A52:B52"/>
    <mergeCell ref="C52:M52"/>
    <mergeCell ref="N52:Q52"/>
    <mergeCell ref="A48:B48"/>
    <mergeCell ref="C48:Q48"/>
    <mergeCell ref="A49:B49"/>
    <mergeCell ref="C49:Q49"/>
    <mergeCell ref="A50:B50"/>
    <mergeCell ref="C50:M50"/>
    <mergeCell ref="N50:Q50"/>
    <mergeCell ref="A44:B44"/>
    <mergeCell ref="A45:B45"/>
    <mergeCell ref="C45:V45"/>
    <mergeCell ref="A46:B46"/>
    <mergeCell ref="C46:Q46"/>
    <mergeCell ref="A47:B47"/>
    <mergeCell ref="C47:Q47"/>
    <mergeCell ref="AA42:AB42"/>
    <mergeCell ref="AC42:AF42"/>
    <mergeCell ref="AG42:AH42"/>
    <mergeCell ref="J43:N43"/>
    <mergeCell ref="Q43:V43"/>
    <mergeCell ref="W43:AB43"/>
    <mergeCell ref="AC43:AH43"/>
    <mergeCell ref="W7:AB7"/>
    <mergeCell ref="AC7:AH7"/>
    <mergeCell ref="A40:B40"/>
    <mergeCell ref="C42:E42"/>
    <mergeCell ref="F42:H42"/>
    <mergeCell ref="J42:L42"/>
    <mergeCell ref="M42:N42"/>
    <mergeCell ref="Q42:T42"/>
    <mergeCell ref="U42:V42"/>
    <mergeCell ref="W42:Z42"/>
    <mergeCell ref="Q5:V7"/>
    <mergeCell ref="W5:AB6"/>
    <mergeCell ref="AC5:AH6"/>
    <mergeCell ref="AI5:AI8"/>
    <mergeCell ref="AJ5:AJ8"/>
    <mergeCell ref="C6:H6"/>
    <mergeCell ref="I6:L6"/>
    <mergeCell ref="C7:E7"/>
    <mergeCell ref="F7:H7"/>
    <mergeCell ref="I7:I8"/>
    <mergeCell ref="A4:A7"/>
    <mergeCell ref="B4:B7"/>
    <mergeCell ref="C5:L5"/>
    <mergeCell ref="M5:N6"/>
    <mergeCell ref="O5:O8"/>
    <mergeCell ref="P5:P8"/>
    <mergeCell ref="J7:J8"/>
    <mergeCell ref="K7:K8"/>
    <mergeCell ref="L7:L8"/>
    <mergeCell ref="M7:N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Marzena</cp:lastModifiedBy>
  <cp:lastPrinted>2013-03-28T12:40:11Z</cp:lastPrinted>
  <dcterms:created xsi:type="dcterms:W3CDTF">1997-02-26T13:46:56Z</dcterms:created>
  <dcterms:modified xsi:type="dcterms:W3CDTF">2013-06-24T08:35:08Z</dcterms:modified>
  <cp:category/>
  <cp:version/>
  <cp:contentType/>
  <cp:contentStatus/>
</cp:coreProperties>
</file>