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1"/>
  </bookViews>
  <sheets>
    <sheet name="I  rok" sheetId="1" r:id="rId1"/>
    <sheet name="II  rok BLOK I" sheetId="2" r:id="rId2"/>
    <sheet name="III  rok BLOK II" sheetId="3" r:id="rId3"/>
  </sheets>
  <definedNames/>
  <calcPr fullCalcOnLoad="1"/>
</workbook>
</file>

<file path=xl/sharedStrings.xml><?xml version="1.0" encoding="utf-8"?>
<sst xmlns="http://schemas.openxmlformats.org/spreadsheetml/2006/main" count="334" uniqueCount="105">
  <si>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</si>
  <si>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</si>
  <si>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</si>
  <si>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</si>
  <si>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</si>
  <si>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</si>
  <si>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</si>
  <si>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</si>
  <si>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 xml:space="preserve">EGZ </t>
    </r>
    <r>
      <rPr>
        <sz val="10"/>
        <rFont val="Times New Roman"/>
        <family val="1"/>
      </rPr>
      <t>- egzamin</t>
    </r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</si>
  <si>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</si>
  <si>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</si>
  <si>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</si>
  <si>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</si>
  <si>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</si>
  <si>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</si>
  <si>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</si>
  <si>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</si>
  <si>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</si>
  <si>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r>
      <t>PZ</t>
    </r>
    <r>
      <rPr>
        <sz val="10"/>
        <rFont val="Times New Roman"/>
        <family val="1"/>
      </rPr>
      <t>- praktyka zawodowa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</si>
  <si>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</si>
  <si>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</si>
  <si>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</si>
  <si>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</si>
  <si>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</si>
  <si>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</si>
  <si>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</si>
  <si>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</si>
  <si>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</si>
  <si>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</si>
  <si>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</si>
  <si>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</si>
  <si>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</si>
  <si>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</si>
  <si>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Razem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</si>
  <si>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</si>
  <si>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</si>
  <si>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</si>
  <si>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</si>
  <si>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</si>
  <si>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</si>
  <si>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</si>
  <si>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</si>
  <si>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</si>
  <si>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</si>
  <si>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</si>
  <si>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 xml:space="preserve">STUDIA II STOPNIA  STACJONARNE  </t>
  </si>
  <si>
    <t xml:space="preserve">Podstawy informatyki medycznej </t>
  </si>
  <si>
    <t>ZAL</t>
  </si>
  <si>
    <t>Zakład Statystyki i Informatyki Medycznej</t>
  </si>
  <si>
    <t>prof. Tomasz Burzykowski</t>
  </si>
  <si>
    <t>Zarządzanie i marketing</t>
  </si>
  <si>
    <t>Zakład Zdrowia Publicznego</t>
  </si>
  <si>
    <t>prof. Andrzej Szpak</t>
  </si>
  <si>
    <t>Zarządzanie podmiotem leczniczym</t>
  </si>
  <si>
    <t>Diagnostyka elektromedyczna w pediatrii</t>
  </si>
  <si>
    <t>EGZ</t>
  </si>
  <si>
    <t>Zakład Medycyny Wieku Rozwojowego i Pielęgniarstwa Pediatrycznego</t>
  </si>
  <si>
    <t>prof. Elżbieta Maciorkowska</t>
  </si>
  <si>
    <t>Psychologia nauczania</t>
  </si>
  <si>
    <t>Studium Psychologii i Filozofii Człowieka</t>
  </si>
  <si>
    <t>dr n. hum. Grzegorz Zalewski</t>
  </si>
  <si>
    <t>Dydaktyka w elektroradiologii</t>
  </si>
  <si>
    <t>Zakład Zintegrowanej Opieki Medycznej</t>
  </si>
  <si>
    <t>prof. Elżbieta Krajewska-Kułak</t>
  </si>
  <si>
    <t>Diagnostyka elektromedyczna w chorobach wewnętrznych</t>
  </si>
  <si>
    <t>Klinika Alergologii i Chorób Wewnętrznych</t>
  </si>
  <si>
    <t>prof. Anna Bodzenta-Łukaszyk</t>
  </si>
  <si>
    <t>Język obcy cz. II</t>
  </si>
  <si>
    <t>Studium Języków Obcych</t>
  </si>
  <si>
    <t>mgr Ewa Szczepaniak</t>
  </si>
  <si>
    <t>Kardiologia z elementami kardiologii inwazyjnej</t>
  </si>
  <si>
    <t xml:space="preserve">Klinika Kardiologii Inwazyjnej </t>
  </si>
  <si>
    <t>prof. Sławomir Dobrzycki</t>
  </si>
  <si>
    <t>Kardiochirurgia i techniki perfuzyjne</t>
  </si>
  <si>
    <t>Klinika Kardiochirurgii</t>
  </si>
  <si>
    <t>prof.  Tomasz Hirnle</t>
  </si>
  <si>
    <t>Anestezjologia i intensywan terapia</t>
  </si>
  <si>
    <t>Zakład Anastezjologii i Intensywnej Terapii</t>
  </si>
  <si>
    <t>dr n. med. Sławomir Lech Czaban</t>
  </si>
  <si>
    <t>Techniki inwazyjne w neurochirurgii</t>
  </si>
  <si>
    <t>Zakład Neurologii Inwazyjnej</t>
  </si>
  <si>
    <t>dr hab. n. med. Jan Kochanowicz</t>
  </si>
  <si>
    <t>Elektrokardiografia</t>
  </si>
  <si>
    <t>Klinika Kardiologii z Oddziałem Intensywnego Nadzoru Kardiologicznego</t>
  </si>
  <si>
    <t>prof. Włodzimierz Musiał</t>
  </si>
  <si>
    <t xml:space="preserve">Praktyka zwodowa (do wyboru): Rentgenodiagnostyka klasyczna dorosłych Rentgenodiagnostyka klasyczna            pediatryczna    Tomografia Komputerowa     Magnetyczny Rezonans Jądrowy     Radioterapia     Ultrasonografia   </t>
  </si>
  <si>
    <t>do wyboru</t>
  </si>
  <si>
    <t>Seminarium magisterskie</t>
  </si>
  <si>
    <t>Egzamin dyplomowy</t>
  </si>
  <si>
    <t xml:space="preserve">KIERUNEK :       ELEKTRORADIOLOGIA                                    II ROK      BLOK I                  rok akademicki:   2013/14 
opiekun roku: </t>
  </si>
  <si>
    <t>Epidemiologia nowotworów</t>
  </si>
  <si>
    <t>Zakład Higieny i Epidemiologii</t>
  </si>
  <si>
    <t>prof. Jan Kazimierz Karczewski</t>
  </si>
  <si>
    <t xml:space="preserve">Onkologia </t>
  </si>
  <si>
    <t>Klinika Onkologii</t>
  </si>
  <si>
    <t>prof. Marek Wojtukiewicz</t>
  </si>
  <si>
    <t>Radioterapia</t>
  </si>
  <si>
    <t>Medycyna nuklearna</t>
  </si>
  <si>
    <t>Zakład Medycyny Nuklearnej</t>
  </si>
  <si>
    <t>prof.  Janusz Myśliwiec</t>
  </si>
  <si>
    <t xml:space="preserve">Opieka paliatywna </t>
  </si>
  <si>
    <t>Ochrona radiologiczna z elementami fizyki współczesnej</t>
  </si>
  <si>
    <t>Zakład Radiologii USK</t>
  </si>
  <si>
    <t>dr hab. n. med. Urszula Łebkowska</t>
  </si>
  <si>
    <t xml:space="preserve">KIERUNEK :          ELEKTRORADIOLOGIA                                 II ROK    BLOK II                    rok akademicki:   2013/14
opiekun roku: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</si>
</sst>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0" borderId="0">
      <alignment/>
      <protection/>
    </xf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2" borderId="42" xfId="0" applyFont="1" applyFill="1" applyBorder="1" applyAlignment="1">
      <alignment vertical="center"/>
    </xf>
    <xf numFmtId="0" fontId="3" fillId="32" borderId="43" xfId="0" applyFont="1" applyFill="1" applyBorder="1" applyAlignment="1">
      <alignment vertical="center" wrapText="1"/>
    </xf>
    <xf numFmtId="0" fontId="3" fillId="32" borderId="44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32" borderId="66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/>
    </xf>
    <xf numFmtId="0" fontId="3" fillId="32" borderId="66" xfId="0" applyFont="1" applyFill="1" applyBorder="1" applyAlignment="1">
      <alignment horizontal="left" vertical="center" wrapText="1"/>
    </xf>
    <xf numFmtId="0" fontId="3" fillId="32" borderId="43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textRotation="90" wrapText="1"/>
    </xf>
    <xf numFmtId="0" fontId="3" fillId="32" borderId="61" xfId="0" applyFont="1" applyFill="1" applyBorder="1" applyAlignment="1">
      <alignment horizontal="center" vertical="center" textRotation="90" wrapText="1"/>
    </xf>
    <xf numFmtId="0" fontId="3" fillId="32" borderId="52" xfId="0" applyFont="1" applyFill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5" fillId="32" borderId="68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zoomScale="90" zoomScaleNormal="90" zoomScalePageLayoutView="0" workbookViewId="0" topLeftCell="A1">
      <selection activeCell="A2" sqref="A2:AJ50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165" t="s">
        <v>43</v>
      </c>
      <c r="B1" s="165"/>
    </row>
    <row r="2" spans="1:35" ht="36.75" customHeight="1" thickBot="1">
      <c r="A2" s="169" t="s">
        <v>36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72"/>
      <c r="AI2" s="72"/>
    </row>
    <row r="3" spans="1:35" ht="43.5" customHeight="1" thickBot="1">
      <c r="A3" s="170" t="s">
        <v>41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73"/>
      <c r="AI3" s="74"/>
    </row>
    <row r="4" spans="1:35" ht="14.25" customHeight="1" thickBot="1">
      <c r="A4" s="133" t="s">
        <v>25</v>
      </c>
      <c r="B4" s="133" t="s">
        <v>26</v>
      </c>
      <c r="C4" s="131" t="s">
        <v>7</v>
      </c>
      <c r="D4" s="136"/>
      <c r="E4" s="136"/>
      <c r="F4" s="136"/>
      <c r="G4" s="136"/>
      <c r="H4" s="136"/>
      <c r="I4" s="136"/>
      <c r="J4" s="136"/>
      <c r="K4" s="136"/>
      <c r="L4" s="132"/>
      <c r="M4" s="125" t="s">
        <v>11</v>
      </c>
      <c r="N4" s="127"/>
      <c r="O4" s="180" t="s">
        <v>33</v>
      </c>
      <c r="P4" s="125" t="s">
        <v>1</v>
      </c>
      <c r="Q4" s="126"/>
      <c r="R4" s="126"/>
      <c r="S4" s="126"/>
      <c r="T4" s="126"/>
      <c r="U4" s="127"/>
      <c r="V4" s="125" t="s">
        <v>0</v>
      </c>
      <c r="W4" s="126"/>
      <c r="X4" s="126"/>
      <c r="Y4" s="126"/>
      <c r="Z4" s="126"/>
      <c r="AA4" s="127"/>
      <c r="AB4" s="125" t="s">
        <v>35</v>
      </c>
      <c r="AC4" s="126"/>
      <c r="AD4" s="126"/>
      <c r="AE4" s="126"/>
      <c r="AF4" s="126"/>
      <c r="AG4" s="127"/>
      <c r="AH4" s="119" t="s">
        <v>34</v>
      </c>
      <c r="AI4" s="119" t="s">
        <v>27</v>
      </c>
    </row>
    <row r="5" spans="1:35" ht="12.75" customHeight="1" thickBot="1">
      <c r="A5" s="134"/>
      <c r="B5" s="134"/>
      <c r="C5" s="131" t="s">
        <v>39</v>
      </c>
      <c r="D5" s="136"/>
      <c r="E5" s="136"/>
      <c r="F5" s="136"/>
      <c r="G5" s="136"/>
      <c r="H5" s="132"/>
      <c r="I5" s="131" t="s">
        <v>38</v>
      </c>
      <c r="J5" s="136"/>
      <c r="K5" s="136"/>
      <c r="L5" s="132"/>
      <c r="M5" s="128"/>
      <c r="N5" s="130"/>
      <c r="O5" s="181"/>
      <c r="P5" s="172"/>
      <c r="Q5" s="173"/>
      <c r="R5" s="173"/>
      <c r="S5" s="173"/>
      <c r="T5" s="173"/>
      <c r="U5" s="174"/>
      <c r="V5" s="128"/>
      <c r="W5" s="129"/>
      <c r="X5" s="129"/>
      <c r="Y5" s="129"/>
      <c r="Z5" s="129"/>
      <c r="AA5" s="130"/>
      <c r="AB5" s="128"/>
      <c r="AC5" s="129"/>
      <c r="AD5" s="129"/>
      <c r="AE5" s="129"/>
      <c r="AF5" s="129"/>
      <c r="AG5" s="130"/>
      <c r="AH5" s="120"/>
      <c r="AI5" s="120"/>
    </row>
    <row r="6" spans="1:35" ht="12.75" customHeight="1" thickBot="1">
      <c r="A6" s="134"/>
      <c r="B6" s="134"/>
      <c r="C6" s="131" t="s">
        <v>4</v>
      </c>
      <c r="D6" s="136"/>
      <c r="E6" s="132"/>
      <c r="F6" s="131" t="s">
        <v>5</v>
      </c>
      <c r="G6" s="136"/>
      <c r="H6" s="132"/>
      <c r="I6" s="119" t="s">
        <v>40</v>
      </c>
      <c r="J6" s="119" t="s">
        <v>15</v>
      </c>
      <c r="K6" s="119" t="s">
        <v>16</v>
      </c>
      <c r="L6" s="119" t="s">
        <v>44</v>
      </c>
      <c r="M6" s="122" t="s">
        <v>14</v>
      </c>
      <c r="N6" s="124"/>
      <c r="O6" s="181"/>
      <c r="P6" s="128"/>
      <c r="Q6" s="129"/>
      <c r="R6" s="129"/>
      <c r="S6" s="129"/>
      <c r="T6" s="129"/>
      <c r="U6" s="130"/>
      <c r="V6" s="122" t="s">
        <v>32</v>
      </c>
      <c r="W6" s="123"/>
      <c r="X6" s="123"/>
      <c r="Y6" s="123"/>
      <c r="Z6" s="123"/>
      <c r="AA6" s="124"/>
      <c r="AB6" s="122" t="s">
        <v>32</v>
      </c>
      <c r="AC6" s="123"/>
      <c r="AD6" s="123"/>
      <c r="AE6" s="123"/>
      <c r="AF6" s="123"/>
      <c r="AG6" s="124"/>
      <c r="AH6" s="120"/>
      <c r="AI6" s="120"/>
    </row>
    <row r="7" spans="1:35" ht="13.5" thickBot="1">
      <c r="A7" s="135"/>
      <c r="B7" s="135"/>
      <c r="C7" s="36" t="s">
        <v>40</v>
      </c>
      <c r="D7" s="35" t="s">
        <v>15</v>
      </c>
      <c r="E7" s="35" t="s">
        <v>16</v>
      </c>
      <c r="F7" s="77" t="s">
        <v>40</v>
      </c>
      <c r="G7" s="37" t="s">
        <v>15</v>
      </c>
      <c r="H7" s="35" t="s">
        <v>16</v>
      </c>
      <c r="I7" s="121"/>
      <c r="J7" s="121"/>
      <c r="K7" s="121"/>
      <c r="L7" s="121"/>
      <c r="M7" s="36" t="s">
        <v>4</v>
      </c>
      <c r="N7" s="78" t="s">
        <v>5</v>
      </c>
      <c r="O7" s="182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121"/>
      <c r="AI7" s="121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81">
        <f>C8+F8</f>
        <v>0</v>
      </c>
      <c r="J8" s="86">
        <f>D8+G8</f>
        <v>0</v>
      </c>
      <c r="K8" s="82">
        <f>E8+H8</f>
        <v>0</v>
      </c>
      <c r="L8" s="11">
        <f aca="true" t="shared" si="0" ref="L8:L37">SUM(I8:K8)</f>
        <v>0</v>
      </c>
      <c r="M8" s="47"/>
      <c r="N8" s="44"/>
      <c r="O8" s="75">
        <f>SUM(P8:U8)</f>
        <v>0</v>
      </c>
      <c r="P8" s="83">
        <f aca="true" t="shared" si="1" ref="P8:U8">V8+AB8</f>
        <v>0</v>
      </c>
      <c r="Q8" s="84">
        <f t="shared" si="1"/>
        <v>0</v>
      </c>
      <c r="R8" s="84">
        <f t="shared" si="1"/>
        <v>0</v>
      </c>
      <c r="S8" s="84">
        <f t="shared" si="1"/>
        <v>0</v>
      </c>
      <c r="T8" s="84">
        <f t="shared" si="1"/>
        <v>0</v>
      </c>
      <c r="U8" s="85">
        <f t="shared" si="1"/>
        <v>0</v>
      </c>
      <c r="V8" s="12"/>
      <c r="W8" s="13"/>
      <c r="X8" s="13"/>
      <c r="Y8" s="13"/>
      <c r="Z8" s="13"/>
      <c r="AA8" s="14"/>
      <c r="AB8" s="12"/>
      <c r="AC8" s="15"/>
      <c r="AD8" s="15"/>
      <c r="AE8" s="15"/>
      <c r="AF8" s="13"/>
      <c r="AG8" s="14"/>
      <c r="AH8" s="51"/>
      <c r="AI8" s="10"/>
    </row>
    <row r="9" spans="1:35" ht="12.75">
      <c r="A9" s="87">
        <v>2</v>
      </c>
      <c r="B9" s="8"/>
      <c r="C9" s="52"/>
      <c r="D9" s="54"/>
      <c r="E9" s="55"/>
      <c r="F9" s="52"/>
      <c r="G9" s="16"/>
      <c r="H9" s="49"/>
      <c r="I9" s="88">
        <f aca="true" t="shared" si="2" ref="I9:I37">C9+F9</f>
        <v>0</v>
      </c>
      <c r="J9" s="92">
        <f aca="true" t="shared" si="3" ref="J9:J37">D9+G9</f>
        <v>0</v>
      </c>
      <c r="K9" s="111">
        <f>E9+H9</f>
        <v>0</v>
      </c>
      <c r="L9" s="87">
        <f t="shared" si="0"/>
        <v>0</v>
      </c>
      <c r="M9" s="61"/>
      <c r="N9" s="53"/>
      <c r="O9" s="76">
        <f aca="true" t="shared" si="4" ref="O9:O37">SUM(P9:U9)</f>
        <v>0</v>
      </c>
      <c r="P9" s="89">
        <f aca="true" t="shared" si="5" ref="P9:P37">V9+AB9</f>
        <v>0</v>
      </c>
      <c r="Q9" s="90">
        <f aca="true" t="shared" si="6" ref="Q9:Q37">W9+AC9</f>
        <v>0</v>
      </c>
      <c r="R9" s="90">
        <f aca="true" t="shared" si="7" ref="R9:R37">X9+AD9</f>
        <v>0</v>
      </c>
      <c r="S9" s="90">
        <f aca="true" t="shared" si="8" ref="S9:S37">Y9+AE9</f>
        <v>0</v>
      </c>
      <c r="T9" s="90">
        <f aca="true" t="shared" si="9" ref="T9:T37">Z9+AF9</f>
        <v>0</v>
      </c>
      <c r="U9" s="91">
        <f aca="true" t="shared" si="10" ref="U9:U37">AA9+AG9</f>
        <v>0</v>
      </c>
      <c r="V9" s="52"/>
      <c r="W9" s="54"/>
      <c r="X9" s="54"/>
      <c r="Y9" s="54"/>
      <c r="Z9" s="54"/>
      <c r="AA9" s="49"/>
      <c r="AB9" s="52"/>
      <c r="AC9" s="54"/>
      <c r="AD9" s="55"/>
      <c r="AE9" s="55"/>
      <c r="AF9" s="54"/>
      <c r="AG9" s="49"/>
      <c r="AH9" s="56"/>
      <c r="AI9" s="8"/>
    </row>
    <row r="10" spans="1:35" ht="12.75">
      <c r="A10" s="87">
        <v>3</v>
      </c>
      <c r="B10" s="8"/>
      <c r="C10" s="52"/>
      <c r="D10" s="54"/>
      <c r="E10" s="55"/>
      <c r="F10" s="52"/>
      <c r="G10" s="16"/>
      <c r="H10" s="49"/>
      <c r="I10" s="88">
        <f t="shared" si="2"/>
        <v>0</v>
      </c>
      <c r="J10" s="92">
        <f t="shared" si="3"/>
        <v>0</v>
      </c>
      <c r="K10" s="111">
        <f aca="true" t="shared" si="11" ref="K10:K37">E10+H10</f>
        <v>0</v>
      </c>
      <c r="L10" s="87">
        <f t="shared" si="0"/>
        <v>0</v>
      </c>
      <c r="M10" s="63"/>
      <c r="N10" s="57"/>
      <c r="O10" s="76">
        <f t="shared" si="4"/>
        <v>0</v>
      </c>
      <c r="P10" s="89">
        <f t="shared" si="5"/>
        <v>0</v>
      </c>
      <c r="Q10" s="90">
        <f t="shared" si="6"/>
        <v>0</v>
      </c>
      <c r="R10" s="90">
        <f t="shared" si="7"/>
        <v>0</v>
      </c>
      <c r="S10" s="90">
        <f t="shared" si="8"/>
        <v>0</v>
      </c>
      <c r="T10" s="90">
        <f t="shared" si="9"/>
        <v>0</v>
      </c>
      <c r="U10" s="91">
        <f t="shared" si="10"/>
        <v>0</v>
      </c>
      <c r="V10" s="52"/>
      <c r="W10" s="54"/>
      <c r="X10" s="54"/>
      <c r="Y10" s="54"/>
      <c r="Z10" s="54"/>
      <c r="AA10" s="49"/>
      <c r="AB10" s="52"/>
      <c r="AC10" s="55"/>
      <c r="AD10" s="55"/>
      <c r="AE10" s="55"/>
      <c r="AF10" s="54"/>
      <c r="AG10" s="55"/>
      <c r="AH10" s="48"/>
      <c r="AI10" s="8"/>
    </row>
    <row r="11" spans="1:35" ht="12.75">
      <c r="A11" s="87">
        <v>4</v>
      </c>
      <c r="B11" s="8"/>
      <c r="C11" s="52"/>
      <c r="D11" s="54"/>
      <c r="E11" s="55"/>
      <c r="F11" s="52"/>
      <c r="G11" s="16"/>
      <c r="H11" s="49"/>
      <c r="I11" s="88">
        <f t="shared" si="2"/>
        <v>0</v>
      </c>
      <c r="J11" s="92">
        <f t="shared" si="3"/>
        <v>0</v>
      </c>
      <c r="K11" s="111">
        <f t="shared" si="11"/>
        <v>0</v>
      </c>
      <c r="L11" s="87">
        <f t="shared" si="0"/>
        <v>0</v>
      </c>
      <c r="M11" s="63"/>
      <c r="N11" s="53"/>
      <c r="O11" s="76">
        <f t="shared" si="4"/>
        <v>0</v>
      </c>
      <c r="P11" s="89">
        <f t="shared" si="5"/>
        <v>0</v>
      </c>
      <c r="Q11" s="90">
        <f t="shared" si="6"/>
        <v>0</v>
      </c>
      <c r="R11" s="90">
        <f t="shared" si="7"/>
        <v>0</v>
      </c>
      <c r="S11" s="90">
        <f t="shared" si="8"/>
        <v>0</v>
      </c>
      <c r="T11" s="90">
        <f t="shared" si="9"/>
        <v>0</v>
      </c>
      <c r="U11" s="91">
        <f t="shared" si="10"/>
        <v>0</v>
      </c>
      <c r="V11" s="52"/>
      <c r="W11" s="54"/>
      <c r="X11" s="54"/>
      <c r="Y11" s="54"/>
      <c r="Z11" s="54"/>
      <c r="AA11" s="49"/>
      <c r="AB11" s="52"/>
      <c r="AC11" s="54"/>
      <c r="AD11" s="55"/>
      <c r="AE11" s="55"/>
      <c r="AF11" s="54"/>
      <c r="AG11" s="55"/>
      <c r="AH11" s="48"/>
      <c r="AI11" s="8"/>
    </row>
    <row r="12" spans="1:35" ht="12.75">
      <c r="A12" s="87">
        <v>5</v>
      </c>
      <c r="B12" s="8"/>
      <c r="C12" s="52"/>
      <c r="D12" s="54"/>
      <c r="E12" s="55"/>
      <c r="F12" s="52"/>
      <c r="G12" s="16"/>
      <c r="H12" s="49"/>
      <c r="I12" s="88">
        <f t="shared" si="2"/>
        <v>0</v>
      </c>
      <c r="J12" s="92">
        <f t="shared" si="3"/>
        <v>0</v>
      </c>
      <c r="K12" s="111">
        <f t="shared" si="11"/>
        <v>0</v>
      </c>
      <c r="L12" s="87">
        <f t="shared" si="0"/>
        <v>0</v>
      </c>
      <c r="M12" s="63"/>
      <c r="N12" s="53"/>
      <c r="O12" s="76">
        <f t="shared" si="4"/>
        <v>0</v>
      </c>
      <c r="P12" s="89">
        <f t="shared" si="5"/>
        <v>0</v>
      </c>
      <c r="Q12" s="90">
        <f t="shared" si="6"/>
        <v>0</v>
      </c>
      <c r="R12" s="90">
        <f t="shared" si="7"/>
        <v>0</v>
      </c>
      <c r="S12" s="90">
        <f t="shared" si="8"/>
        <v>0</v>
      </c>
      <c r="T12" s="90">
        <f t="shared" si="9"/>
        <v>0</v>
      </c>
      <c r="U12" s="91">
        <f t="shared" si="10"/>
        <v>0</v>
      </c>
      <c r="V12" s="52"/>
      <c r="W12" s="54"/>
      <c r="X12" s="54"/>
      <c r="Y12" s="54"/>
      <c r="Z12" s="54"/>
      <c r="AA12" s="49"/>
      <c r="AB12" s="52"/>
      <c r="AC12" s="54"/>
      <c r="AD12" s="55"/>
      <c r="AE12" s="55"/>
      <c r="AF12" s="54"/>
      <c r="AG12" s="55"/>
      <c r="AH12" s="8"/>
      <c r="AI12" s="32"/>
    </row>
    <row r="13" spans="1:35" ht="12.75">
      <c r="A13" s="87">
        <v>6</v>
      </c>
      <c r="B13" s="8"/>
      <c r="C13" s="52"/>
      <c r="D13" s="54"/>
      <c r="E13" s="55"/>
      <c r="F13" s="52"/>
      <c r="G13" s="16"/>
      <c r="H13" s="49"/>
      <c r="I13" s="88">
        <f t="shared" si="2"/>
        <v>0</v>
      </c>
      <c r="J13" s="92">
        <f t="shared" si="3"/>
        <v>0</v>
      </c>
      <c r="K13" s="111">
        <f t="shared" si="11"/>
        <v>0</v>
      </c>
      <c r="L13" s="87">
        <f t="shared" si="0"/>
        <v>0</v>
      </c>
      <c r="M13" s="63"/>
      <c r="N13" s="53"/>
      <c r="O13" s="76">
        <f t="shared" si="4"/>
        <v>0</v>
      </c>
      <c r="P13" s="89">
        <f t="shared" si="5"/>
        <v>0</v>
      </c>
      <c r="Q13" s="90">
        <f t="shared" si="6"/>
        <v>0</v>
      </c>
      <c r="R13" s="90">
        <f t="shared" si="7"/>
        <v>0</v>
      </c>
      <c r="S13" s="90">
        <f t="shared" si="8"/>
        <v>0</v>
      </c>
      <c r="T13" s="90">
        <f t="shared" si="9"/>
        <v>0</v>
      </c>
      <c r="U13" s="91">
        <f t="shared" si="10"/>
        <v>0</v>
      </c>
      <c r="V13" s="52"/>
      <c r="W13" s="54"/>
      <c r="X13" s="54"/>
      <c r="Y13" s="54"/>
      <c r="Z13" s="54"/>
      <c r="AA13" s="49"/>
      <c r="AB13" s="52"/>
      <c r="AC13" s="54"/>
      <c r="AD13" s="55"/>
      <c r="AE13" s="55"/>
      <c r="AF13" s="54"/>
      <c r="AG13" s="55"/>
      <c r="AH13" s="8"/>
      <c r="AI13" s="32"/>
    </row>
    <row r="14" spans="1:35" ht="12.75">
      <c r="A14" s="87">
        <v>7</v>
      </c>
      <c r="B14" s="8"/>
      <c r="C14" s="17"/>
      <c r="D14" s="54"/>
      <c r="E14" s="55"/>
      <c r="F14" s="52"/>
      <c r="G14" s="16"/>
      <c r="H14" s="55"/>
      <c r="I14" s="88">
        <f t="shared" si="2"/>
        <v>0</v>
      </c>
      <c r="J14" s="92">
        <f t="shared" si="3"/>
        <v>0</v>
      </c>
      <c r="K14" s="111">
        <f t="shared" si="11"/>
        <v>0</v>
      </c>
      <c r="L14" s="87">
        <f t="shared" si="0"/>
        <v>0</v>
      </c>
      <c r="M14" s="61"/>
      <c r="N14" s="58"/>
      <c r="O14" s="76">
        <f t="shared" si="4"/>
        <v>0</v>
      </c>
      <c r="P14" s="89">
        <f t="shared" si="5"/>
        <v>0</v>
      </c>
      <c r="Q14" s="90">
        <f t="shared" si="6"/>
        <v>0</v>
      </c>
      <c r="R14" s="90">
        <f t="shared" si="7"/>
        <v>0</v>
      </c>
      <c r="S14" s="90">
        <f t="shared" si="8"/>
        <v>0</v>
      </c>
      <c r="T14" s="90">
        <f t="shared" si="9"/>
        <v>0</v>
      </c>
      <c r="U14" s="91">
        <f t="shared" si="10"/>
        <v>0</v>
      </c>
      <c r="V14" s="52"/>
      <c r="W14" s="54"/>
      <c r="X14" s="54"/>
      <c r="Y14" s="54"/>
      <c r="Z14" s="54"/>
      <c r="AA14" s="49"/>
      <c r="AB14" s="52"/>
      <c r="AC14" s="54"/>
      <c r="AD14" s="55"/>
      <c r="AE14" s="55"/>
      <c r="AF14" s="54"/>
      <c r="AG14" s="55"/>
      <c r="AH14" s="8"/>
      <c r="AI14" s="59"/>
    </row>
    <row r="15" spans="1:35" ht="12.75">
      <c r="A15" s="87">
        <v>8</v>
      </c>
      <c r="B15" s="8"/>
      <c r="C15" s="17"/>
      <c r="D15" s="54"/>
      <c r="E15" s="55"/>
      <c r="F15" s="52"/>
      <c r="G15" s="16"/>
      <c r="H15" s="55"/>
      <c r="I15" s="88">
        <f t="shared" si="2"/>
        <v>0</v>
      </c>
      <c r="J15" s="92">
        <f t="shared" si="3"/>
        <v>0</v>
      </c>
      <c r="K15" s="111">
        <f t="shared" si="11"/>
        <v>0</v>
      </c>
      <c r="L15" s="87">
        <f t="shared" si="0"/>
        <v>0</v>
      </c>
      <c r="M15" s="61"/>
      <c r="N15" s="58"/>
      <c r="O15" s="76">
        <f>SUM(P15:U15)</f>
        <v>0</v>
      </c>
      <c r="P15" s="89">
        <f aca="true" t="shared" si="12" ref="P15:U19">V15+AB15</f>
        <v>0</v>
      </c>
      <c r="Q15" s="90">
        <f t="shared" si="12"/>
        <v>0</v>
      </c>
      <c r="R15" s="90">
        <f t="shared" si="12"/>
        <v>0</v>
      </c>
      <c r="S15" s="90">
        <f t="shared" si="12"/>
        <v>0</v>
      </c>
      <c r="T15" s="90">
        <f t="shared" si="12"/>
        <v>0</v>
      </c>
      <c r="U15" s="91">
        <f t="shared" si="12"/>
        <v>0</v>
      </c>
      <c r="V15" s="52"/>
      <c r="W15" s="54"/>
      <c r="X15" s="54"/>
      <c r="Y15" s="54"/>
      <c r="Z15" s="54"/>
      <c r="AA15" s="49"/>
      <c r="AB15" s="52"/>
      <c r="AC15" s="17"/>
      <c r="AD15" s="54"/>
      <c r="AE15" s="54"/>
      <c r="AF15" s="54"/>
      <c r="AG15" s="55"/>
      <c r="AH15" s="8"/>
      <c r="AI15" s="59"/>
    </row>
    <row r="16" spans="1:35" ht="12.75">
      <c r="A16" s="87">
        <v>9</v>
      </c>
      <c r="B16" s="8"/>
      <c r="C16" s="17"/>
      <c r="D16" s="54"/>
      <c r="E16" s="55"/>
      <c r="F16" s="52"/>
      <c r="G16" s="16"/>
      <c r="H16" s="55"/>
      <c r="I16" s="88">
        <f t="shared" si="2"/>
        <v>0</v>
      </c>
      <c r="J16" s="92">
        <f t="shared" si="3"/>
        <v>0</v>
      </c>
      <c r="K16" s="111">
        <f t="shared" si="11"/>
        <v>0</v>
      </c>
      <c r="L16" s="87">
        <f t="shared" si="0"/>
        <v>0</v>
      </c>
      <c r="M16" s="61"/>
      <c r="N16" s="58"/>
      <c r="O16" s="76">
        <f>SUM(P16:U16)</f>
        <v>0</v>
      </c>
      <c r="P16" s="89">
        <f t="shared" si="12"/>
        <v>0</v>
      </c>
      <c r="Q16" s="90">
        <f t="shared" si="12"/>
        <v>0</v>
      </c>
      <c r="R16" s="90">
        <f t="shared" si="12"/>
        <v>0</v>
      </c>
      <c r="S16" s="90">
        <f t="shared" si="12"/>
        <v>0</v>
      </c>
      <c r="T16" s="90">
        <f t="shared" si="12"/>
        <v>0</v>
      </c>
      <c r="U16" s="91">
        <f t="shared" si="12"/>
        <v>0</v>
      </c>
      <c r="V16" s="52"/>
      <c r="W16" s="54"/>
      <c r="X16" s="54"/>
      <c r="Y16" s="54"/>
      <c r="Z16" s="54"/>
      <c r="AA16" s="49"/>
      <c r="AB16" s="52"/>
      <c r="AC16" s="17"/>
      <c r="AD16" s="54"/>
      <c r="AE16" s="54"/>
      <c r="AF16" s="54"/>
      <c r="AG16" s="55"/>
      <c r="AH16" s="8"/>
      <c r="AI16" s="59"/>
    </row>
    <row r="17" spans="1:35" ht="12.75">
      <c r="A17" s="87">
        <v>10</v>
      </c>
      <c r="B17" s="8"/>
      <c r="C17" s="17"/>
      <c r="D17" s="54"/>
      <c r="E17" s="55"/>
      <c r="F17" s="52"/>
      <c r="G17" s="16"/>
      <c r="H17" s="55"/>
      <c r="I17" s="88">
        <f t="shared" si="2"/>
        <v>0</v>
      </c>
      <c r="J17" s="92">
        <f t="shared" si="3"/>
        <v>0</v>
      </c>
      <c r="K17" s="111">
        <f t="shared" si="11"/>
        <v>0</v>
      </c>
      <c r="L17" s="87">
        <f t="shared" si="0"/>
        <v>0</v>
      </c>
      <c r="M17" s="61"/>
      <c r="N17" s="58"/>
      <c r="O17" s="76">
        <f>SUM(P17:U17)</f>
        <v>0</v>
      </c>
      <c r="P17" s="89">
        <f t="shared" si="12"/>
        <v>0</v>
      </c>
      <c r="Q17" s="90">
        <f t="shared" si="12"/>
        <v>0</v>
      </c>
      <c r="R17" s="90">
        <f t="shared" si="12"/>
        <v>0</v>
      </c>
      <c r="S17" s="90">
        <f t="shared" si="12"/>
        <v>0</v>
      </c>
      <c r="T17" s="90">
        <f t="shared" si="12"/>
        <v>0</v>
      </c>
      <c r="U17" s="91">
        <f t="shared" si="12"/>
        <v>0</v>
      </c>
      <c r="V17" s="52"/>
      <c r="W17" s="54"/>
      <c r="X17" s="54"/>
      <c r="Y17" s="54"/>
      <c r="Z17" s="54"/>
      <c r="AA17" s="49"/>
      <c r="AB17" s="52"/>
      <c r="AC17" s="17"/>
      <c r="AD17" s="54"/>
      <c r="AE17" s="54"/>
      <c r="AF17" s="54"/>
      <c r="AG17" s="55"/>
      <c r="AH17" s="8"/>
      <c r="AI17" s="59"/>
    </row>
    <row r="18" spans="1:35" ht="12.75">
      <c r="A18" s="87">
        <v>11</v>
      </c>
      <c r="B18" s="8"/>
      <c r="C18" s="17"/>
      <c r="D18" s="54"/>
      <c r="E18" s="55"/>
      <c r="F18" s="52"/>
      <c r="G18" s="16"/>
      <c r="H18" s="55"/>
      <c r="I18" s="88">
        <f t="shared" si="2"/>
        <v>0</v>
      </c>
      <c r="J18" s="92">
        <f t="shared" si="3"/>
        <v>0</v>
      </c>
      <c r="K18" s="111">
        <f t="shared" si="11"/>
        <v>0</v>
      </c>
      <c r="L18" s="87">
        <f t="shared" si="0"/>
        <v>0</v>
      </c>
      <c r="M18" s="61"/>
      <c r="N18" s="58"/>
      <c r="O18" s="76">
        <f>SUM(P18:U18)</f>
        <v>0</v>
      </c>
      <c r="P18" s="89">
        <f t="shared" si="12"/>
        <v>0</v>
      </c>
      <c r="Q18" s="90">
        <f t="shared" si="12"/>
        <v>0</v>
      </c>
      <c r="R18" s="90">
        <f t="shared" si="12"/>
        <v>0</v>
      </c>
      <c r="S18" s="90">
        <f t="shared" si="12"/>
        <v>0</v>
      </c>
      <c r="T18" s="90">
        <f t="shared" si="12"/>
        <v>0</v>
      </c>
      <c r="U18" s="91">
        <f t="shared" si="12"/>
        <v>0</v>
      </c>
      <c r="V18" s="52"/>
      <c r="W18" s="54"/>
      <c r="X18" s="54"/>
      <c r="Y18" s="54"/>
      <c r="Z18" s="54"/>
      <c r="AA18" s="49"/>
      <c r="AB18" s="52"/>
      <c r="AC18" s="17"/>
      <c r="AD18" s="54"/>
      <c r="AE18" s="54"/>
      <c r="AF18" s="54"/>
      <c r="AG18" s="55"/>
      <c r="AH18" s="8"/>
      <c r="AI18" s="59"/>
    </row>
    <row r="19" spans="1:35" ht="12.75">
      <c r="A19" s="87">
        <v>12</v>
      </c>
      <c r="B19" s="8"/>
      <c r="C19" s="17"/>
      <c r="D19" s="54"/>
      <c r="E19" s="55"/>
      <c r="F19" s="52"/>
      <c r="G19" s="16"/>
      <c r="H19" s="55"/>
      <c r="I19" s="88">
        <f t="shared" si="2"/>
        <v>0</v>
      </c>
      <c r="J19" s="92">
        <f t="shared" si="3"/>
        <v>0</v>
      </c>
      <c r="K19" s="111">
        <f t="shared" si="11"/>
        <v>0</v>
      </c>
      <c r="L19" s="87">
        <f t="shared" si="0"/>
        <v>0</v>
      </c>
      <c r="M19" s="61"/>
      <c r="N19" s="58"/>
      <c r="O19" s="76">
        <f>SUM(P19:U19)</f>
        <v>0</v>
      </c>
      <c r="P19" s="89">
        <f t="shared" si="12"/>
        <v>0</v>
      </c>
      <c r="Q19" s="90">
        <f t="shared" si="12"/>
        <v>0</v>
      </c>
      <c r="R19" s="90">
        <f t="shared" si="12"/>
        <v>0</v>
      </c>
      <c r="S19" s="90">
        <f t="shared" si="12"/>
        <v>0</v>
      </c>
      <c r="T19" s="90">
        <f t="shared" si="12"/>
        <v>0</v>
      </c>
      <c r="U19" s="91">
        <f t="shared" si="12"/>
        <v>0</v>
      </c>
      <c r="V19" s="52"/>
      <c r="W19" s="54"/>
      <c r="X19" s="54"/>
      <c r="Y19" s="54"/>
      <c r="Z19" s="54"/>
      <c r="AA19" s="49"/>
      <c r="AB19" s="52"/>
      <c r="AC19" s="17"/>
      <c r="AD19" s="54"/>
      <c r="AE19" s="54"/>
      <c r="AF19" s="54"/>
      <c r="AG19" s="55"/>
      <c r="AH19" s="8"/>
      <c r="AI19" s="59"/>
    </row>
    <row r="20" spans="1:35" ht="12.75">
      <c r="A20" s="87">
        <v>13</v>
      </c>
      <c r="B20" s="8"/>
      <c r="C20" s="17"/>
      <c r="D20" s="54"/>
      <c r="E20" s="55"/>
      <c r="F20" s="52"/>
      <c r="G20" s="16"/>
      <c r="H20" s="55"/>
      <c r="I20" s="88">
        <f t="shared" si="2"/>
        <v>0</v>
      </c>
      <c r="J20" s="92">
        <f t="shared" si="3"/>
        <v>0</v>
      </c>
      <c r="K20" s="111">
        <f t="shared" si="11"/>
        <v>0</v>
      </c>
      <c r="L20" s="87">
        <f t="shared" si="0"/>
        <v>0</v>
      </c>
      <c r="M20" s="61"/>
      <c r="N20" s="58"/>
      <c r="O20" s="76">
        <f t="shared" si="4"/>
        <v>0</v>
      </c>
      <c r="P20" s="89">
        <f t="shared" si="5"/>
        <v>0</v>
      </c>
      <c r="Q20" s="90">
        <f t="shared" si="6"/>
        <v>0</v>
      </c>
      <c r="R20" s="90">
        <f t="shared" si="7"/>
        <v>0</v>
      </c>
      <c r="S20" s="90">
        <f t="shared" si="8"/>
        <v>0</v>
      </c>
      <c r="T20" s="90">
        <f t="shared" si="9"/>
        <v>0</v>
      </c>
      <c r="U20" s="91">
        <f t="shared" si="10"/>
        <v>0</v>
      </c>
      <c r="V20" s="52"/>
      <c r="W20" s="54"/>
      <c r="X20" s="54"/>
      <c r="Y20" s="54"/>
      <c r="Z20" s="54"/>
      <c r="AA20" s="49"/>
      <c r="AB20" s="52"/>
      <c r="AC20" s="17"/>
      <c r="AD20" s="17"/>
      <c r="AE20" s="17"/>
      <c r="AF20" s="54"/>
      <c r="AG20" s="55"/>
      <c r="AH20" s="8"/>
      <c r="AI20" s="8"/>
    </row>
    <row r="21" spans="1:35" ht="12.75">
      <c r="A21" s="87">
        <v>14</v>
      </c>
      <c r="B21" s="59"/>
      <c r="C21" s="17"/>
      <c r="D21" s="54"/>
      <c r="E21" s="55"/>
      <c r="F21" s="52"/>
      <c r="G21" s="54"/>
      <c r="H21" s="55"/>
      <c r="I21" s="88">
        <f t="shared" si="2"/>
        <v>0</v>
      </c>
      <c r="J21" s="92">
        <f t="shared" si="3"/>
        <v>0</v>
      </c>
      <c r="K21" s="111">
        <f t="shared" si="11"/>
        <v>0</v>
      </c>
      <c r="L21" s="87">
        <f t="shared" si="0"/>
        <v>0</v>
      </c>
      <c r="M21" s="61"/>
      <c r="N21" s="58"/>
      <c r="O21" s="76">
        <f t="shared" si="4"/>
        <v>0</v>
      </c>
      <c r="P21" s="89">
        <f t="shared" si="5"/>
        <v>0</v>
      </c>
      <c r="Q21" s="90">
        <f t="shared" si="6"/>
        <v>0</v>
      </c>
      <c r="R21" s="90">
        <f t="shared" si="7"/>
        <v>0</v>
      </c>
      <c r="S21" s="90">
        <f t="shared" si="8"/>
        <v>0</v>
      </c>
      <c r="T21" s="90">
        <f t="shared" si="9"/>
        <v>0</v>
      </c>
      <c r="U21" s="91">
        <f t="shared" si="10"/>
        <v>0</v>
      </c>
      <c r="V21" s="52"/>
      <c r="W21" s="17"/>
      <c r="X21" s="17"/>
      <c r="Y21" s="17"/>
      <c r="Z21" s="54"/>
      <c r="AA21" s="49"/>
      <c r="AB21" s="52"/>
      <c r="AC21" s="17"/>
      <c r="AD21" s="17"/>
      <c r="AE21" s="17"/>
      <c r="AF21" s="54"/>
      <c r="AG21" s="55"/>
      <c r="AH21" s="8"/>
      <c r="AI21" s="60"/>
    </row>
    <row r="22" spans="1:35" ht="12.75">
      <c r="A22" s="87">
        <v>15</v>
      </c>
      <c r="B22" s="8"/>
      <c r="C22" s="17"/>
      <c r="D22" s="54"/>
      <c r="E22" s="55"/>
      <c r="F22" s="52"/>
      <c r="G22" s="54"/>
      <c r="H22" s="55"/>
      <c r="I22" s="88">
        <f t="shared" si="2"/>
        <v>0</v>
      </c>
      <c r="J22" s="92">
        <f t="shared" si="3"/>
        <v>0</v>
      </c>
      <c r="K22" s="111">
        <f t="shared" si="11"/>
        <v>0</v>
      </c>
      <c r="L22" s="87">
        <f t="shared" si="0"/>
        <v>0</v>
      </c>
      <c r="M22" s="61"/>
      <c r="N22" s="58"/>
      <c r="O22" s="76">
        <f t="shared" si="4"/>
        <v>0</v>
      </c>
      <c r="P22" s="89">
        <f t="shared" si="5"/>
        <v>0</v>
      </c>
      <c r="Q22" s="90">
        <f t="shared" si="6"/>
        <v>0</v>
      </c>
      <c r="R22" s="90">
        <f t="shared" si="7"/>
        <v>0</v>
      </c>
      <c r="S22" s="90">
        <f t="shared" si="8"/>
        <v>0</v>
      </c>
      <c r="T22" s="90">
        <f t="shared" si="9"/>
        <v>0</v>
      </c>
      <c r="U22" s="91">
        <f t="shared" si="10"/>
        <v>0</v>
      </c>
      <c r="V22" s="52"/>
      <c r="W22" s="17"/>
      <c r="X22" s="17"/>
      <c r="Y22" s="17"/>
      <c r="Z22" s="54"/>
      <c r="AA22" s="49"/>
      <c r="AB22" s="52"/>
      <c r="AC22" s="17"/>
      <c r="AD22" s="17"/>
      <c r="AE22" s="17"/>
      <c r="AF22" s="54"/>
      <c r="AG22" s="55"/>
      <c r="AH22" s="8"/>
      <c r="AI22" s="8"/>
    </row>
    <row r="23" spans="1:35" ht="12.75">
      <c r="A23" s="87">
        <v>16</v>
      </c>
      <c r="B23" s="8"/>
      <c r="C23" s="52"/>
      <c r="D23" s="54"/>
      <c r="E23" s="55"/>
      <c r="F23" s="52"/>
      <c r="G23" s="16"/>
      <c r="H23" s="49"/>
      <c r="I23" s="88">
        <f t="shared" si="2"/>
        <v>0</v>
      </c>
      <c r="J23" s="92">
        <f t="shared" si="3"/>
        <v>0</v>
      </c>
      <c r="K23" s="111">
        <f t="shared" si="11"/>
        <v>0</v>
      </c>
      <c r="L23" s="87">
        <f t="shared" si="0"/>
        <v>0</v>
      </c>
      <c r="M23" s="103"/>
      <c r="N23" s="53"/>
      <c r="O23" s="76">
        <f t="shared" si="4"/>
        <v>0</v>
      </c>
      <c r="P23" s="89">
        <f t="shared" si="5"/>
        <v>0</v>
      </c>
      <c r="Q23" s="90">
        <f t="shared" si="6"/>
        <v>0</v>
      </c>
      <c r="R23" s="90">
        <f t="shared" si="7"/>
        <v>0</v>
      </c>
      <c r="S23" s="90">
        <f t="shared" si="8"/>
        <v>0</v>
      </c>
      <c r="T23" s="90">
        <f t="shared" si="9"/>
        <v>0</v>
      </c>
      <c r="U23" s="91">
        <f t="shared" si="10"/>
        <v>0</v>
      </c>
      <c r="V23" s="52"/>
      <c r="W23" s="54"/>
      <c r="X23" s="54"/>
      <c r="Y23" s="54"/>
      <c r="Z23" s="54"/>
      <c r="AA23" s="49"/>
      <c r="AB23" s="52"/>
      <c r="AC23" s="17"/>
      <c r="AD23" s="17"/>
      <c r="AE23" s="17"/>
      <c r="AF23" s="54"/>
      <c r="AG23" s="55"/>
      <c r="AH23" s="8"/>
      <c r="AI23" s="60"/>
    </row>
    <row r="24" spans="1:35" ht="12.75">
      <c r="A24" s="87">
        <v>17</v>
      </c>
      <c r="B24" s="8"/>
      <c r="C24" s="17"/>
      <c r="D24" s="54"/>
      <c r="E24" s="55"/>
      <c r="F24" s="52"/>
      <c r="G24" s="55"/>
      <c r="H24" s="49"/>
      <c r="I24" s="88">
        <f t="shared" si="2"/>
        <v>0</v>
      </c>
      <c r="J24" s="92">
        <f t="shared" si="3"/>
        <v>0</v>
      </c>
      <c r="K24" s="111">
        <f t="shared" si="11"/>
        <v>0</v>
      </c>
      <c r="L24" s="87">
        <f t="shared" si="0"/>
        <v>0</v>
      </c>
      <c r="M24" s="61"/>
      <c r="N24" s="58"/>
      <c r="O24" s="76">
        <f t="shared" si="4"/>
        <v>0</v>
      </c>
      <c r="P24" s="89">
        <f t="shared" si="5"/>
        <v>0</v>
      </c>
      <c r="Q24" s="90">
        <f t="shared" si="6"/>
        <v>0</v>
      </c>
      <c r="R24" s="90">
        <f t="shared" si="7"/>
        <v>0</v>
      </c>
      <c r="S24" s="90">
        <f t="shared" si="8"/>
        <v>0</v>
      </c>
      <c r="T24" s="90">
        <f t="shared" si="9"/>
        <v>0</v>
      </c>
      <c r="U24" s="91">
        <f t="shared" si="10"/>
        <v>0</v>
      </c>
      <c r="V24" s="52"/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/>
      <c r="AH24" s="62"/>
      <c r="AI24" s="32"/>
    </row>
    <row r="25" spans="1:35" ht="12.75">
      <c r="A25" s="87">
        <v>18</v>
      </c>
      <c r="B25" s="8"/>
      <c r="C25" s="17"/>
      <c r="D25" s="54"/>
      <c r="E25" s="55"/>
      <c r="F25" s="52"/>
      <c r="G25" s="54"/>
      <c r="H25" s="49"/>
      <c r="I25" s="88">
        <f t="shared" si="2"/>
        <v>0</v>
      </c>
      <c r="J25" s="92">
        <f t="shared" si="3"/>
        <v>0</v>
      </c>
      <c r="K25" s="111">
        <f t="shared" si="11"/>
        <v>0</v>
      </c>
      <c r="L25" s="87">
        <f t="shared" si="0"/>
        <v>0</v>
      </c>
      <c r="M25" s="63"/>
      <c r="N25" s="64"/>
      <c r="O25" s="76">
        <f t="shared" si="4"/>
        <v>0</v>
      </c>
      <c r="P25" s="89">
        <f t="shared" si="5"/>
        <v>0</v>
      </c>
      <c r="Q25" s="90">
        <f t="shared" si="6"/>
        <v>0</v>
      </c>
      <c r="R25" s="90">
        <f t="shared" si="7"/>
        <v>0</v>
      </c>
      <c r="S25" s="90">
        <f t="shared" si="8"/>
        <v>0</v>
      </c>
      <c r="T25" s="90">
        <f t="shared" si="9"/>
        <v>0</v>
      </c>
      <c r="U25" s="91">
        <f t="shared" si="10"/>
        <v>0</v>
      </c>
      <c r="V25" s="52"/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/>
      <c r="AH25" s="8"/>
      <c r="AI25" s="60"/>
    </row>
    <row r="26" spans="1:35" ht="12.75">
      <c r="A26" s="87">
        <v>19</v>
      </c>
      <c r="B26" s="62"/>
      <c r="C26" s="17"/>
      <c r="D26" s="54"/>
      <c r="E26" s="55"/>
      <c r="F26" s="52"/>
      <c r="G26" s="54"/>
      <c r="H26" s="49"/>
      <c r="I26" s="88">
        <f t="shared" si="2"/>
        <v>0</v>
      </c>
      <c r="J26" s="92">
        <f t="shared" si="3"/>
        <v>0</v>
      </c>
      <c r="K26" s="111">
        <f t="shared" si="11"/>
        <v>0</v>
      </c>
      <c r="L26" s="87">
        <f t="shared" si="0"/>
        <v>0</v>
      </c>
      <c r="M26" s="61"/>
      <c r="N26" s="58"/>
      <c r="O26" s="76">
        <f t="shared" si="4"/>
        <v>0</v>
      </c>
      <c r="P26" s="89">
        <f t="shared" si="5"/>
        <v>0</v>
      </c>
      <c r="Q26" s="90">
        <f t="shared" si="6"/>
        <v>0</v>
      </c>
      <c r="R26" s="90">
        <f t="shared" si="7"/>
        <v>0</v>
      </c>
      <c r="S26" s="90">
        <f t="shared" si="8"/>
        <v>0</v>
      </c>
      <c r="T26" s="90">
        <f t="shared" si="9"/>
        <v>0</v>
      </c>
      <c r="U26" s="91">
        <f t="shared" si="10"/>
        <v>0</v>
      </c>
      <c r="V26" s="52"/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/>
      <c r="AH26" s="8"/>
      <c r="AI26" s="65"/>
    </row>
    <row r="27" spans="1:35" ht="12.75">
      <c r="A27" s="87">
        <v>20</v>
      </c>
      <c r="B27" s="8"/>
      <c r="C27" s="52"/>
      <c r="D27" s="54"/>
      <c r="E27" s="55"/>
      <c r="F27" s="52"/>
      <c r="G27" s="16"/>
      <c r="H27" s="49"/>
      <c r="I27" s="88">
        <f t="shared" si="2"/>
        <v>0</v>
      </c>
      <c r="J27" s="92">
        <f t="shared" si="3"/>
        <v>0</v>
      </c>
      <c r="K27" s="111">
        <f t="shared" si="11"/>
        <v>0</v>
      </c>
      <c r="L27" s="87">
        <f t="shared" si="0"/>
        <v>0</v>
      </c>
      <c r="M27" s="61"/>
      <c r="N27" s="66"/>
      <c r="O27" s="76">
        <f t="shared" si="4"/>
        <v>0</v>
      </c>
      <c r="P27" s="89">
        <f t="shared" si="5"/>
        <v>0</v>
      </c>
      <c r="Q27" s="90">
        <f t="shared" si="6"/>
        <v>0</v>
      </c>
      <c r="R27" s="90">
        <f t="shared" si="7"/>
        <v>0</v>
      </c>
      <c r="S27" s="90">
        <f t="shared" si="8"/>
        <v>0</v>
      </c>
      <c r="T27" s="90">
        <f t="shared" si="9"/>
        <v>0</v>
      </c>
      <c r="U27" s="91">
        <f t="shared" si="10"/>
        <v>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/>
      <c r="AH27" s="8"/>
      <c r="AI27" s="8"/>
    </row>
    <row r="28" spans="1:35" ht="12.75">
      <c r="A28" s="87">
        <v>21</v>
      </c>
      <c r="B28" s="8"/>
      <c r="C28" s="52"/>
      <c r="D28" s="54"/>
      <c r="E28" s="55"/>
      <c r="F28" s="52"/>
      <c r="G28" s="16"/>
      <c r="H28" s="49"/>
      <c r="I28" s="88">
        <f t="shared" si="2"/>
        <v>0</v>
      </c>
      <c r="J28" s="92">
        <f t="shared" si="3"/>
        <v>0</v>
      </c>
      <c r="K28" s="111">
        <f t="shared" si="11"/>
        <v>0</v>
      </c>
      <c r="L28" s="87">
        <f t="shared" si="0"/>
        <v>0</v>
      </c>
      <c r="M28" s="61"/>
      <c r="N28" s="66"/>
      <c r="O28" s="76">
        <f t="shared" si="4"/>
        <v>0</v>
      </c>
      <c r="P28" s="89">
        <f t="shared" si="5"/>
        <v>0</v>
      </c>
      <c r="Q28" s="90">
        <f t="shared" si="6"/>
        <v>0</v>
      </c>
      <c r="R28" s="90">
        <f t="shared" si="7"/>
        <v>0</v>
      </c>
      <c r="S28" s="90">
        <f t="shared" si="8"/>
        <v>0</v>
      </c>
      <c r="T28" s="90">
        <f t="shared" si="9"/>
        <v>0</v>
      </c>
      <c r="U28" s="91">
        <f t="shared" si="10"/>
        <v>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/>
      <c r="AH28" s="8"/>
      <c r="AI28" s="8"/>
    </row>
    <row r="29" spans="1:35" ht="12.75">
      <c r="A29" s="87">
        <v>22</v>
      </c>
      <c r="B29" s="8"/>
      <c r="C29" s="52"/>
      <c r="D29" s="54"/>
      <c r="E29" s="55"/>
      <c r="F29" s="52"/>
      <c r="G29" s="16"/>
      <c r="H29" s="49"/>
      <c r="I29" s="88">
        <f t="shared" si="2"/>
        <v>0</v>
      </c>
      <c r="J29" s="92">
        <f t="shared" si="3"/>
        <v>0</v>
      </c>
      <c r="K29" s="111">
        <f t="shared" si="11"/>
        <v>0</v>
      </c>
      <c r="L29" s="87">
        <f t="shared" si="0"/>
        <v>0</v>
      </c>
      <c r="M29" s="61"/>
      <c r="N29" s="53"/>
      <c r="O29" s="76">
        <f t="shared" si="4"/>
        <v>0</v>
      </c>
      <c r="P29" s="89">
        <f t="shared" si="5"/>
        <v>0</v>
      </c>
      <c r="Q29" s="90">
        <f t="shared" si="6"/>
        <v>0</v>
      </c>
      <c r="R29" s="90">
        <f t="shared" si="7"/>
        <v>0</v>
      </c>
      <c r="S29" s="90">
        <f t="shared" si="8"/>
        <v>0</v>
      </c>
      <c r="T29" s="90">
        <f t="shared" si="9"/>
        <v>0</v>
      </c>
      <c r="U29" s="91">
        <f t="shared" si="10"/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/>
      <c r="AH29" s="8"/>
      <c r="AI29" s="8"/>
    </row>
    <row r="30" spans="1:35" ht="12.75">
      <c r="A30" s="87">
        <v>23</v>
      </c>
      <c r="B30" s="8"/>
      <c r="C30" s="52"/>
      <c r="D30" s="54"/>
      <c r="E30" s="49"/>
      <c r="F30" s="17"/>
      <c r="G30" s="54"/>
      <c r="H30" s="55"/>
      <c r="I30" s="88">
        <f t="shared" si="2"/>
        <v>0</v>
      </c>
      <c r="J30" s="92">
        <f t="shared" si="3"/>
        <v>0</v>
      </c>
      <c r="K30" s="111">
        <f t="shared" si="11"/>
        <v>0</v>
      </c>
      <c r="L30" s="87">
        <f t="shared" si="0"/>
        <v>0</v>
      </c>
      <c r="M30" s="61"/>
      <c r="N30" s="53"/>
      <c r="O30" s="76">
        <f t="shared" si="4"/>
        <v>0</v>
      </c>
      <c r="P30" s="89">
        <f t="shared" si="5"/>
        <v>0</v>
      </c>
      <c r="Q30" s="90">
        <f t="shared" si="6"/>
        <v>0</v>
      </c>
      <c r="R30" s="90">
        <f t="shared" si="7"/>
        <v>0</v>
      </c>
      <c r="S30" s="90">
        <f t="shared" si="8"/>
        <v>0</v>
      </c>
      <c r="T30" s="90">
        <f t="shared" si="9"/>
        <v>0</v>
      </c>
      <c r="U30" s="91">
        <f t="shared" si="10"/>
        <v>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/>
      <c r="AH30" s="8"/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2"/>
        <v>0</v>
      </c>
      <c r="J31" s="92">
        <f t="shared" si="3"/>
        <v>0</v>
      </c>
      <c r="K31" s="111">
        <f t="shared" si="11"/>
        <v>0</v>
      </c>
      <c r="L31" s="87">
        <f t="shared" si="0"/>
        <v>0</v>
      </c>
      <c r="M31" s="61"/>
      <c r="N31" s="58"/>
      <c r="O31" s="76">
        <f t="shared" si="4"/>
        <v>0</v>
      </c>
      <c r="P31" s="89">
        <f t="shared" si="5"/>
        <v>0</v>
      </c>
      <c r="Q31" s="90">
        <f t="shared" si="6"/>
        <v>0</v>
      </c>
      <c r="R31" s="90">
        <f t="shared" si="7"/>
        <v>0</v>
      </c>
      <c r="S31" s="90">
        <f t="shared" si="8"/>
        <v>0</v>
      </c>
      <c r="T31" s="90">
        <f t="shared" si="9"/>
        <v>0</v>
      </c>
      <c r="U31" s="91">
        <f t="shared" si="10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2"/>
        <v>0</v>
      </c>
      <c r="J32" s="92">
        <f t="shared" si="3"/>
        <v>0</v>
      </c>
      <c r="K32" s="111">
        <f t="shared" si="11"/>
        <v>0</v>
      </c>
      <c r="L32" s="87">
        <f t="shared" si="0"/>
        <v>0</v>
      </c>
      <c r="M32" s="61"/>
      <c r="N32" s="58"/>
      <c r="O32" s="76">
        <f t="shared" si="4"/>
        <v>0</v>
      </c>
      <c r="P32" s="89">
        <f t="shared" si="5"/>
        <v>0</v>
      </c>
      <c r="Q32" s="90">
        <f t="shared" si="6"/>
        <v>0</v>
      </c>
      <c r="R32" s="90">
        <f t="shared" si="7"/>
        <v>0</v>
      </c>
      <c r="S32" s="90">
        <f t="shared" si="8"/>
        <v>0</v>
      </c>
      <c r="T32" s="90">
        <f t="shared" si="9"/>
        <v>0</v>
      </c>
      <c r="U32" s="91">
        <f t="shared" si="10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2"/>
        <v>0</v>
      </c>
      <c r="J33" s="92">
        <f t="shared" si="3"/>
        <v>0</v>
      </c>
      <c r="K33" s="111">
        <f t="shared" si="11"/>
        <v>0</v>
      </c>
      <c r="L33" s="87">
        <f t="shared" si="0"/>
        <v>0</v>
      </c>
      <c r="M33" s="61"/>
      <c r="N33" s="53"/>
      <c r="O33" s="76">
        <f t="shared" si="4"/>
        <v>0</v>
      </c>
      <c r="P33" s="89">
        <f t="shared" si="5"/>
        <v>0</v>
      </c>
      <c r="Q33" s="90">
        <f t="shared" si="6"/>
        <v>0</v>
      </c>
      <c r="R33" s="90">
        <f t="shared" si="7"/>
        <v>0</v>
      </c>
      <c r="S33" s="90">
        <f t="shared" si="8"/>
        <v>0</v>
      </c>
      <c r="T33" s="90">
        <f t="shared" si="9"/>
        <v>0</v>
      </c>
      <c r="U33" s="91">
        <f t="shared" si="10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2"/>
        <v>0</v>
      </c>
      <c r="J34" s="92">
        <f t="shared" si="3"/>
        <v>0</v>
      </c>
      <c r="K34" s="111">
        <f t="shared" si="11"/>
        <v>0</v>
      </c>
      <c r="L34" s="87">
        <f t="shared" si="0"/>
        <v>0</v>
      </c>
      <c r="M34" s="61"/>
      <c r="N34" s="53"/>
      <c r="O34" s="76">
        <f t="shared" si="4"/>
        <v>0</v>
      </c>
      <c r="P34" s="89">
        <f t="shared" si="5"/>
        <v>0</v>
      </c>
      <c r="Q34" s="90">
        <f t="shared" si="6"/>
        <v>0</v>
      </c>
      <c r="R34" s="90">
        <f t="shared" si="7"/>
        <v>0</v>
      </c>
      <c r="S34" s="90">
        <f t="shared" si="8"/>
        <v>0</v>
      </c>
      <c r="T34" s="90">
        <f t="shared" si="9"/>
        <v>0</v>
      </c>
      <c r="U34" s="91">
        <f t="shared" si="10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2"/>
        <v>0</v>
      </c>
      <c r="J35" s="92">
        <f t="shared" si="3"/>
        <v>0</v>
      </c>
      <c r="K35" s="111">
        <f t="shared" si="11"/>
        <v>0</v>
      </c>
      <c r="L35" s="87">
        <f t="shared" si="0"/>
        <v>0</v>
      </c>
      <c r="M35" s="61"/>
      <c r="N35" s="53"/>
      <c r="O35" s="76">
        <f t="shared" si="4"/>
        <v>0</v>
      </c>
      <c r="P35" s="89">
        <f t="shared" si="5"/>
        <v>0</v>
      </c>
      <c r="Q35" s="90">
        <f t="shared" si="6"/>
        <v>0</v>
      </c>
      <c r="R35" s="90">
        <f t="shared" si="7"/>
        <v>0</v>
      </c>
      <c r="S35" s="90">
        <f t="shared" si="8"/>
        <v>0</v>
      </c>
      <c r="T35" s="90">
        <f t="shared" si="9"/>
        <v>0</v>
      </c>
      <c r="U35" s="91">
        <f t="shared" si="10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2"/>
        <v>0</v>
      </c>
      <c r="J36" s="92">
        <f t="shared" si="3"/>
        <v>0</v>
      </c>
      <c r="K36" s="111">
        <f t="shared" si="11"/>
        <v>0</v>
      </c>
      <c r="L36" s="87">
        <f t="shared" si="0"/>
        <v>0</v>
      </c>
      <c r="M36" s="61"/>
      <c r="N36" s="53"/>
      <c r="O36" s="76">
        <f t="shared" si="4"/>
        <v>0</v>
      </c>
      <c r="P36" s="116">
        <f t="shared" si="5"/>
        <v>0</v>
      </c>
      <c r="Q36" s="117">
        <f t="shared" si="6"/>
        <v>0</v>
      </c>
      <c r="R36" s="117">
        <f t="shared" si="7"/>
        <v>0</v>
      </c>
      <c r="S36" s="117">
        <f t="shared" si="8"/>
        <v>0</v>
      </c>
      <c r="T36" s="117">
        <f t="shared" si="9"/>
        <v>0</v>
      </c>
      <c r="U36" s="118">
        <f t="shared" si="10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2"/>
        <v>0</v>
      </c>
      <c r="J37" s="97">
        <f t="shared" si="3"/>
        <v>0</v>
      </c>
      <c r="K37" s="111">
        <f t="shared" si="11"/>
        <v>0</v>
      </c>
      <c r="L37" s="87">
        <f t="shared" si="0"/>
        <v>0</v>
      </c>
      <c r="M37" s="110"/>
      <c r="N37" s="26"/>
      <c r="O37" s="27">
        <f t="shared" si="4"/>
        <v>0</v>
      </c>
      <c r="P37" s="93">
        <f t="shared" si="5"/>
        <v>0</v>
      </c>
      <c r="Q37" s="94">
        <f t="shared" si="6"/>
        <v>0</v>
      </c>
      <c r="R37" s="94">
        <f t="shared" si="7"/>
        <v>0</v>
      </c>
      <c r="S37" s="94">
        <f t="shared" si="8"/>
        <v>0</v>
      </c>
      <c r="T37" s="94">
        <f t="shared" si="9"/>
        <v>0</v>
      </c>
      <c r="U37" s="95">
        <f t="shared" si="10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131" t="s">
        <v>6</v>
      </c>
      <c r="B38" s="132"/>
      <c r="C38" s="36">
        <f aca="true" t="shared" si="13" ref="C38:L38">SUM(C8:C37)</f>
        <v>0</v>
      </c>
      <c r="D38" s="37">
        <f t="shared" si="13"/>
        <v>0</v>
      </c>
      <c r="E38" s="35">
        <f t="shared" si="13"/>
        <v>0</v>
      </c>
      <c r="F38" s="36">
        <f t="shared" si="13"/>
        <v>0</v>
      </c>
      <c r="G38" s="37">
        <f t="shared" si="13"/>
        <v>0</v>
      </c>
      <c r="H38" s="35">
        <f t="shared" si="13"/>
        <v>0</v>
      </c>
      <c r="I38" s="112">
        <f t="shared" si="13"/>
        <v>0</v>
      </c>
      <c r="J38" s="113">
        <f t="shared" si="13"/>
        <v>0</v>
      </c>
      <c r="K38" s="114">
        <f t="shared" si="13"/>
        <v>0</v>
      </c>
      <c r="L38" s="9">
        <f t="shared" si="13"/>
        <v>0</v>
      </c>
      <c r="M38" s="99">
        <f>COUNTIF(M8:M37,"EGZ")</f>
        <v>0</v>
      </c>
      <c r="N38" s="98">
        <f>COUNTIF(N8:N37,"EGZ")</f>
        <v>0</v>
      </c>
      <c r="O38" s="9">
        <f aca="true" t="shared" si="14" ref="O38:AG38">SUM(O8:O37)</f>
        <v>0</v>
      </c>
      <c r="P38" s="98">
        <f t="shared" si="14"/>
        <v>0</v>
      </c>
      <c r="Q38" s="99">
        <f t="shared" si="14"/>
        <v>0</v>
      </c>
      <c r="R38" s="99">
        <f t="shared" si="14"/>
        <v>0</v>
      </c>
      <c r="S38" s="99">
        <f t="shared" si="14"/>
        <v>0</v>
      </c>
      <c r="T38" s="99">
        <f t="shared" si="14"/>
        <v>0</v>
      </c>
      <c r="U38" s="100">
        <f t="shared" si="14"/>
        <v>0</v>
      </c>
      <c r="V38" s="100">
        <f t="shared" si="14"/>
        <v>0</v>
      </c>
      <c r="W38" s="100">
        <f t="shared" si="14"/>
        <v>0</v>
      </c>
      <c r="X38" s="100">
        <f t="shared" si="14"/>
        <v>0</v>
      </c>
      <c r="Y38" s="100">
        <f t="shared" si="14"/>
        <v>0</v>
      </c>
      <c r="Z38" s="100">
        <f t="shared" si="14"/>
        <v>0</v>
      </c>
      <c r="AA38" s="100">
        <f t="shared" si="14"/>
        <v>0</v>
      </c>
      <c r="AB38" s="100">
        <f t="shared" si="14"/>
        <v>0</v>
      </c>
      <c r="AC38" s="100">
        <f t="shared" si="14"/>
        <v>0</v>
      </c>
      <c r="AD38" s="100">
        <f t="shared" si="14"/>
        <v>0</v>
      </c>
      <c r="AE38" s="100">
        <f t="shared" si="14"/>
        <v>0</v>
      </c>
      <c r="AF38" s="100">
        <f t="shared" si="14"/>
        <v>0</v>
      </c>
      <c r="AG38" s="100">
        <f t="shared" si="14"/>
        <v>0</v>
      </c>
      <c r="AH38" s="101"/>
      <c r="AI38" s="102"/>
    </row>
    <row r="39" spans="1:35" s="7" customFormat="1" ht="12.75" customHeight="1" thickBot="1">
      <c r="A39" s="2"/>
      <c r="B39" s="9" t="s">
        <v>37</v>
      </c>
      <c r="C39" s="131">
        <f>SUM(C38:E38)</f>
        <v>0</v>
      </c>
      <c r="D39" s="136"/>
      <c r="E39" s="132"/>
      <c r="F39" s="131">
        <f>SUM(F38:H38)</f>
        <v>0</v>
      </c>
      <c r="G39" s="136"/>
      <c r="H39" s="132"/>
      <c r="I39" s="115"/>
      <c r="J39" s="109"/>
      <c r="K39" s="109"/>
      <c r="L39" s="109"/>
      <c r="M39" s="28"/>
      <c r="N39" s="28"/>
      <c r="O39" s="28"/>
      <c r="P39" s="166">
        <f>SUM(V39:AG39)</f>
        <v>0</v>
      </c>
      <c r="Q39" s="167"/>
      <c r="R39" s="167"/>
      <c r="S39" s="167"/>
      <c r="T39" s="167"/>
      <c r="U39" s="168"/>
      <c r="V39" s="131">
        <f>SUM(V38:AA38)</f>
        <v>0</v>
      </c>
      <c r="W39" s="136"/>
      <c r="X39" s="136"/>
      <c r="Y39" s="136"/>
      <c r="Z39" s="136"/>
      <c r="AA39" s="132"/>
      <c r="AB39" s="131">
        <f>SUM(AB38:AG38)</f>
        <v>0</v>
      </c>
      <c r="AC39" s="136"/>
      <c r="AD39" s="136"/>
      <c r="AE39" s="136"/>
      <c r="AF39" s="136"/>
      <c r="AG39" s="132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175" t="s">
        <v>28</v>
      </c>
      <c r="B41" s="176"/>
      <c r="C41" s="177" t="s">
        <v>29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9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144" t="s">
        <v>8</v>
      </c>
      <c r="B42" s="145"/>
      <c r="C42" s="146" t="s">
        <v>9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5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159"/>
      <c r="B43" s="160"/>
      <c r="C43" s="146" t="s">
        <v>10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5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158" t="s">
        <v>42</v>
      </c>
      <c r="B44" s="157"/>
      <c r="C44" s="155" t="s">
        <v>13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7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 customHeight="1">
      <c r="A45" s="153" t="s">
        <v>24</v>
      </c>
      <c r="B45" s="154"/>
      <c r="C45" s="161" t="s">
        <v>22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3"/>
      <c r="N45" s="161" t="s">
        <v>23</v>
      </c>
      <c r="O45" s="162"/>
      <c r="P45" s="164"/>
      <c r="Q45" s="106"/>
      <c r="U45" s="3"/>
    </row>
    <row r="46" spans="1:21" ht="12.75">
      <c r="A46" s="139" t="s">
        <v>19</v>
      </c>
      <c r="B46" s="140"/>
      <c r="C46" s="141">
        <v>15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3"/>
      <c r="N46" s="141">
        <v>15</v>
      </c>
      <c r="O46" s="142"/>
      <c r="P46" s="151"/>
      <c r="Q46" s="4"/>
      <c r="U46" s="5"/>
    </row>
    <row r="47" spans="1:21" ht="12.75">
      <c r="A47" s="139" t="s">
        <v>20</v>
      </c>
      <c r="B47" s="140"/>
      <c r="C47" s="141">
        <v>15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3"/>
      <c r="N47" s="141">
        <v>15</v>
      </c>
      <c r="O47" s="142"/>
      <c r="P47" s="151"/>
      <c r="Q47" s="4"/>
      <c r="U47" s="5"/>
    </row>
    <row r="48" spans="1:21" ht="13.5" thickBot="1">
      <c r="A48" s="137" t="s">
        <v>21</v>
      </c>
      <c r="B48" s="138"/>
      <c r="C48" s="148">
        <v>0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52"/>
      <c r="N48" s="148">
        <v>0</v>
      </c>
      <c r="O48" s="149"/>
      <c r="P48" s="150"/>
      <c r="Q48" s="4"/>
      <c r="U48" s="5"/>
    </row>
    <row r="49" ht="12.75">
      <c r="U49" s="6"/>
    </row>
  </sheetData>
  <sheetProtection/>
  <mergeCells count="50">
    <mergeCell ref="A41:B41"/>
    <mergeCell ref="C41:U41"/>
    <mergeCell ref="M4:N5"/>
    <mergeCell ref="O4:O7"/>
    <mergeCell ref="M6:N6"/>
    <mergeCell ref="A2:AG2"/>
    <mergeCell ref="A3:AG3"/>
    <mergeCell ref="P4:U6"/>
    <mergeCell ref="C39:E39"/>
    <mergeCell ref="C6:E6"/>
    <mergeCell ref="C4:L4"/>
    <mergeCell ref="I5:L5"/>
    <mergeCell ref="L6:L7"/>
    <mergeCell ref="A43:B43"/>
    <mergeCell ref="C43:P43"/>
    <mergeCell ref="C45:M45"/>
    <mergeCell ref="N45:P45"/>
    <mergeCell ref="A1:B1"/>
    <mergeCell ref="AB39:AG39"/>
    <mergeCell ref="V39:AA39"/>
    <mergeCell ref="V6:AA6"/>
    <mergeCell ref="P39:U39"/>
    <mergeCell ref="F39:H39"/>
    <mergeCell ref="N47:P47"/>
    <mergeCell ref="C47:M47"/>
    <mergeCell ref="N46:P46"/>
    <mergeCell ref="C48:M48"/>
    <mergeCell ref="A45:B45"/>
    <mergeCell ref="C44:P44"/>
    <mergeCell ref="A44:B44"/>
    <mergeCell ref="A48:B48"/>
    <mergeCell ref="A47:B47"/>
    <mergeCell ref="A46:B46"/>
    <mergeCell ref="C46:M46"/>
    <mergeCell ref="A42:B42"/>
    <mergeCell ref="F6:H6"/>
    <mergeCell ref="B4:B7"/>
    <mergeCell ref="K6:K7"/>
    <mergeCell ref="C42:P42"/>
    <mergeCell ref="N48:P48"/>
    <mergeCell ref="AI4:AI7"/>
    <mergeCell ref="AH4:AH7"/>
    <mergeCell ref="AB6:AG6"/>
    <mergeCell ref="V4:AA5"/>
    <mergeCell ref="AB4:AG5"/>
    <mergeCell ref="A38:B38"/>
    <mergeCell ref="A4:A7"/>
    <mergeCell ref="C5:H5"/>
    <mergeCell ref="I6:I7"/>
    <mergeCell ref="J6:J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tabSelected="1" zoomScale="90" zoomScaleNormal="90" zoomScalePageLayoutView="0" workbookViewId="0" topLeftCell="A19">
      <selection activeCell="W22" sqref="W2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165" t="s">
        <v>43</v>
      </c>
      <c r="B1" s="165"/>
    </row>
    <row r="2" spans="1:35" ht="36.75" customHeight="1" thickBot="1">
      <c r="A2" s="169" t="s">
        <v>45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72"/>
      <c r="AI2" s="72"/>
    </row>
    <row r="3" spans="1:35" ht="43.5" customHeight="1" thickBot="1">
      <c r="A3" s="170" t="s">
        <v>89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73"/>
      <c r="AI3" s="74"/>
    </row>
    <row r="4" spans="1:35" ht="14.25" customHeight="1" thickBot="1">
      <c r="A4" s="216" t="s">
        <v>25</v>
      </c>
      <c r="B4" s="204" t="s">
        <v>26</v>
      </c>
      <c r="C4" s="125" t="s">
        <v>7</v>
      </c>
      <c r="D4" s="126"/>
      <c r="E4" s="126"/>
      <c r="F4" s="126"/>
      <c r="G4" s="126"/>
      <c r="H4" s="126"/>
      <c r="I4" s="126"/>
      <c r="J4" s="126"/>
      <c r="K4" s="126"/>
      <c r="L4" s="184"/>
      <c r="M4" s="200" t="s">
        <v>11</v>
      </c>
      <c r="N4" s="201"/>
      <c r="O4" s="180" t="s">
        <v>33</v>
      </c>
      <c r="P4" s="125" t="s">
        <v>1</v>
      </c>
      <c r="Q4" s="126"/>
      <c r="R4" s="126"/>
      <c r="S4" s="126"/>
      <c r="T4" s="126"/>
      <c r="U4" s="127"/>
      <c r="V4" s="125" t="s">
        <v>0</v>
      </c>
      <c r="W4" s="126"/>
      <c r="X4" s="126"/>
      <c r="Y4" s="126"/>
      <c r="Z4" s="126"/>
      <c r="AA4" s="127"/>
      <c r="AB4" s="125" t="s">
        <v>35</v>
      </c>
      <c r="AC4" s="126"/>
      <c r="AD4" s="126"/>
      <c r="AE4" s="126"/>
      <c r="AF4" s="126"/>
      <c r="AG4" s="127"/>
      <c r="AH4" s="212" t="s">
        <v>34</v>
      </c>
      <c r="AI4" s="208" t="s">
        <v>27</v>
      </c>
    </row>
    <row r="5" spans="1:35" ht="12.75" customHeight="1" thickBot="1">
      <c r="A5" s="217"/>
      <c r="B5" s="205"/>
      <c r="C5" s="131" t="s">
        <v>39</v>
      </c>
      <c r="D5" s="136"/>
      <c r="E5" s="136"/>
      <c r="F5" s="136"/>
      <c r="G5" s="136"/>
      <c r="H5" s="132"/>
      <c r="I5" s="131" t="s">
        <v>38</v>
      </c>
      <c r="J5" s="136"/>
      <c r="K5" s="136"/>
      <c r="L5" s="183"/>
      <c r="M5" s="202"/>
      <c r="N5" s="203"/>
      <c r="O5" s="181"/>
      <c r="P5" s="172"/>
      <c r="Q5" s="173"/>
      <c r="R5" s="173"/>
      <c r="S5" s="173"/>
      <c r="T5" s="173"/>
      <c r="U5" s="174"/>
      <c r="V5" s="128"/>
      <c r="W5" s="129"/>
      <c r="X5" s="129"/>
      <c r="Y5" s="129"/>
      <c r="Z5" s="129"/>
      <c r="AA5" s="130"/>
      <c r="AB5" s="128"/>
      <c r="AC5" s="129"/>
      <c r="AD5" s="129"/>
      <c r="AE5" s="129"/>
      <c r="AF5" s="129"/>
      <c r="AG5" s="130"/>
      <c r="AH5" s="213"/>
      <c r="AI5" s="209"/>
    </row>
    <row r="6" spans="1:35" ht="12.75" customHeight="1" thickBot="1">
      <c r="A6" s="217"/>
      <c r="B6" s="205"/>
      <c r="C6" s="131" t="s">
        <v>4</v>
      </c>
      <c r="D6" s="136"/>
      <c r="E6" s="183"/>
      <c r="F6" s="131" t="s">
        <v>5</v>
      </c>
      <c r="G6" s="136"/>
      <c r="H6" s="132"/>
      <c r="I6" s="120" t="s">
        <v>40</v>
      </c>
      <c r="J6" s="120" t="s">
        <v>15</v>
      </c>
      <c r="K6" s="120" t="s">
        <v>16</v>
      </c>
      <c r="L6" s="120" t="s">
        <v>44</v>
      </c>
      <c r="M6" s="189" t="s">
        <v>14</v>
      </c>
      <c r="N6" s="190"/>
      <c r="O6" s="181"/>
      <c r="P6" s="128"/>
      <c r="Q6" s="129"/>
      <c r="R6" s="129"/>
      <c r="S6" s="129"/>
      <c r="T6" s="129"/>
      <c r="U6" s="130"/>
      <c r="V6" s="189" t="s">
        <v>32</v>
      </c>
      <c r="W6" s="190"/>
      <c r="X6" s="190"/>
      <c r="Y6" s="190"/>
      <c r="Z6" s="190"/>
      <c r="AA6" s="191"/>
      <c r="AB6" s="189" t="s">
        <v>32</v>
      </c>
      <c r="AC6" s="190"/>
      <c r="AD6" s="190"/>
      <c r="AE6" s="190"/>
      <c r="AF6" s="190"/>
      <c r="AG6" s="191"/>
      <c r="AH6" s="190"/>
      <c r="AI6" s="210"/>
    </row>
    <row r="7" spans="1:35" ht="13.5" thickBot="1">
      <c r="A7" s="218"/>
      <c r="B7" s="206"/>
      <c r="C7" s="36" t="s">
        <v>40</v>
      </c>
      <c r="D7" s="35" t="s">
        <v>15</v>
      </c>
      <c r="E7" s="35" t="s">
        <v>16</v>
      </c>
      <c r="F7" s="77" t="s">
        <v>40</v>
      </c>
      <c r="G7" s="37" t="s">
        <v>15</v>
      </c>
      <c r="H7" s="35" t="s">
        <v>16</v>
      </c>
      <c r="I7" s="121"/>
      <c r="J7" s="121"/>
      <c r="K7" s="121"/>
      <c r="L7" s="185"/>
      <c r="M7" s="36" t="s">
        <v>4</v>
      </c>
      <c r="N7" s="78" t="s">
        <v>5</v>
      </c>
      <c r="O7" s="182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123"/>
      <c r="AI7" s="211"/>
    </row>
    <row r="8" spans="1:35" ht="24">
      <c r="A8" s="11">
        <v>1</v>
      </c>
      <c r="B8" s="10" t="s">
        <v>46</v>
      </c>
      <c r="C8" s="12">
        <v>2</v>
      </c>
      <c r="D8" s="13"/>
      <c r="E8" s="15"/>
      <c r="F8" s="12"/>
      <c r="G8" s="23"/>
      <c r="H8" s="14"/>
      <c r="I8" s="81">
        <f aca="true" t="shared" si="0" ref="I8:K37">C8+F8</f>
        <v>2</v>
      </c>
      <c r="J8" s="86">
        <f t="shared" si="0"/>
        <v>0</v>
      </c>
      <c r="K8" s="82">
        <f t="shared" si="0"/>
        <v>0</v>
      </c>
      <c r="L8" s="11">
        <f aca="true" t="shared" si="1" ref="L8:L37">SUM(I8:K8)</f>
        <v>2</v>
      </c>
      <c r="M8" s="47" t="s">
        <v>47</v>
      </c>
      <c r="N8" s="44"/>
      <c r="O8" s="75">
        <f aca="true" t="shared" si="2" ref="O8:O37">SUM(P8:U8)</f>
        <v>30</v>
      </c>
      <c r="P8" s="83">
        <f aca="true" t="shared" si="3" ref="P8:U37">V8+AB8</f>
        <v>0</v>
      </c>
      <c r="Q8" s="84">
        <f t="shared" si="3"/>
        <v>0</v>
      </c>
      <c r="R8" s="84">
        <f t="shared" si="3"/>
        <v>30</v>
      </c>
      <c r="S8" s="84">
        <f t="shared" si="3"/>
        <v>0</v>
      </c>
      <c r="T8" s="84">
        <f t="shared" si="3"/>
        <v>0</v>
      </c>
      <c r="U8" s="85">
        <f t="shared" si="3"/>
        <v>0</v>
      </c>
      <c r="V8" s="12"/>
      <c r="W8" s="13"/>
      <c r="X8" s="13">
        <v>30</v>
      </c>
      <c r="Y8" s="13"/>
      <c r="Z8" s="13"/>
      <c r="AA8" s="14"/>
      <c r="AB8" s="12"/>
      <c r="AC8" s="15"/>
      <c r="AD8" s="15"/>
      <c r="AE8" s="15"/>
      <c r="AF8" s="13"/>
      <c r="AG8" s="14"/>
      <c r="AH8" s="51" t="s">
        <v>48</v>
      </c>
      <c r="AI8" s="10" t="s">
        <v>49</v>
      </c>
    </row>
    <row r="9" spans="1:35" ht="12.75">
      <c r="A9" s="87">
        <v>2</v>
      </c>
      <c r="B9" s="8" t="s">
        <v>50</v>
      </c>
      <c r="C9" s="52">
        <v>3</v>
      </c>
      <c r="D9" s="54"/>
      <c r="E9" s="55"/>
      <c r="F9" s="52"/>
      <c r="G9" s="16"/>
      <c r="H9" s="49"/>
      <c r="I9" s="88">
        <f t="shared" si="0"/>
        <v>3</v>
      </c>
      <c r="J9" s="92">
        <f t="shared" si="0"/>
        <v>0</v>
      </c>
      <c r="K9" s="111">
        <f t="shared" si="0"/>
        <v>0</v>
      </c>
      <c r="L9" s="87">
        <f t="shared" si="1"/>
        <v>3</v>
      </c>
      <c r="M9" s="61" t="s">
        <v>47</v>
      </c>
      <c r="N9" s="53"/>
      <c r="O9" s="76">
        <f t="shared" si="2"/>
        <v>40</v>
      </c>
      <c r="P9" s="89">
        <f t="shared" si="3"/>
        <v>15</v>
      </c>
      <c r="Q9" s="90">
        <f t="shared" si="3"/>
        <v>20</v>
      </c>
      <c r="R9" s="90">
        <f t="shared" si="3"/>
        <v>5</v>
      </c>
      <c r="S9" s="90">
        <f t="shared" si="3"/>
        <v>0</v>
      </c>
      <c r="T9" s="90">
        <f t="shared" si="3"/>
        <v>0</v>
      </c>
      <c r="U9" s="91">
        <f t="shared" si="3"/>
        <v>0</v>
      </c>
      <c r="V9" s="52">
        <v>15</v>
      </c>
      <c r="W9" s="54">
        <v>20</v>
      </c>
      <c r="X9" s="54">
        <v>5</v>
      </c>
      <c r="Y9" s="54"/>
      <c r="Z9" s="54"/>
      <c r="AA9" s="49"/>
      <c r="AB9" s="52"/>
      <c r="AC9" s="54"/>
      <c r="AD9" s="55"/>
      <c r="AE9" s="55"/>
      <c r="AF9" s="54"/>
      <c r="AG9" s="49"/>
      <c r="AH9" s="56" t="s">
        <v>51</v>
      </c>
      <c r="AI9" s="8" t="s">
        <v>52</v>
      </c>
    </row>
    <row r="10" spans="1:35" ht="12.75">
      <c r="A10" s="87">
        <v>3</v>
      </c>
      <c r="B10" s="8" t="s">
        <v>53</v>
      </c>
      <c r="C10" s="52">
        <v>1</v>
      </c>
      <c r="D10" s="54"/>
      <c r="E10" s="55"/>
      <c r="F10" s="52"/>
      <c r="G10" s="16"/>
      <c r="H10" s="49"/>
      <c r="I10" s="88">
        <f t="shared" si="0"/>
        <v>1</v>
      </c>
      <c r="J10" s="92">
        <f t="shared" si="0"/>
        <v>0</v>
      </c>
      <c r="K10" s="111">
        <f t="shared" si="0"/>
        <v>0</v>
      </c>
      <c r="L10" s="87">
        <f t="shared" si="1"/>
        <v>1</v>
      </c>
      <c r="M10" s="63" t="s">
        <v>47</v>
      </c>
      <c r="N10" s="57"/>
      <c r="O10" s="76">
        <f t="shared" si="2"/>
        <v>20</v>
      </c>
      <c r="P10" s="89">
        <f t="shared" si="3"/>
        <v>0</v>
      </c>
      <c r="Q10" s="90">
        <f t="shared" si="3"/>
        <v>10</v>
      </c>
      <c r="R10" s="90">
        <f t="shared" si="3"/>
        <v>10</v>
      </c>
      <c r="S10" s="90">
        <f t="shared" si="3"/>
        <v>0</v>
      </c>
      <c r="T10" s="90">
        <f t="shared" si="3"/>
        <v>0</v>
      </c>
      <c r="U10" s="91">
        <f t="shared" si="3"/>
        <v>0</v>
      </c>
      <c r="V10" s="52"/>
      <c r="W10" s="54">
        <v>10</v>
      </c>
      <c r="X10" s="54">
        <v>10</v>
      </c>
      <c r="Y10" s="54"/>
      <c r="Z10" s="54"/>
      <c r="AA10" s="49"/>
      <c r="AB10" s="52"/>
      <c r="AC10" s="55"/>
      <c r="AD10" s="55"/>
      <c r="AE10" s="55"/>
      <c r="AF10" s="54"/>
      <c r="AG10" s="55"/>
      <c r="AH10" s="48" t="s">
        <v>51</v>
      </c>
      <c r="AI10" s="8" t="s">
        <v>52</v>
      </c>
    </row>
    <row r="11" spans="1:35" ht="36">
      <c r="A11" s="87">
        <v>4</v>
      </c>
      <c r="B11" s="8" t="s">
        <v>54</v>
      </c>
      <c r="C11" s="52">
        <v>3</v>
      </c>
      <c r="D11" s="54">
        <v>3</v>
      </c>
      <c r="E11" s="55"/>
      <c r="F11" s="52"/>
      <c r="G11" s="16"/>
      <c r="H11" s="49"/>
      <c r="I11" s="88">
        <f t="shared" si="0"/>
        <v>3</v>
      </c>
      <c r="J11" s="92">
        <f t="shared" si="0"/>
        <v>3</v>
      </c>
      <c r="K11" s="111">
        <f t="shared" si="0"/>
        <v>0</v>
      </c>
      <c r="L11" s="87">
        <f t="shared" si="1"/>
        <v>6</v>
      </c>
      <c r="M11" s="63" t="s">
        <v>55</v>
      </c>
      <c r="N11" s="53"/>
      <c r="O11" s="76">
        <f t="shared" si="2"/>
        <v>120</v>
      </c>
      <c r="P11" s="89">
        <f t="shared" si="3"/>
        <v>30</v>
      </c>
      <c r="Q11" s="90">
        <f t="shared" si="3"/>
        <v>0</v>
      </c>
      <c r="R11" s="90">
        <f t="shared" si="3"/>
        <v>30</v>
      </c>
      <c r="S11" s="90">
        <f t="shared" si="3"/>
        <v>0</v>
      </c>
      <c r="T11" s="90">
        <f t="shared" si="3"/>
        <v>60</v>
      </c>
      <c r="U11" s="91">
        <f t="shared" si="3"/>
        <v>0</v>
      </c>
      <c r="V11" s="52">
        <v>30</v>
      </c>
      <c r="W11" s="54"/>
      <c r="X11" s="54">
        <v>30</v>
      </c>
      <c r="Y11" s="54"/>
      <c r="Z11" s="54">
        <v>60</v>
      </c>
      <c r="AA11" s="49"/>
      <c r="AB11" s="52"/>
      <c r="AC11" s="54"/>
      <c r="AD11" s="55"/>
      <c r="AE11" s="55"/>
      <c r="AF11" s="54"/>
      <c r="AG11" s="55"/>
      <c r="AH11" s="48" t="s">
        <v>56</v>
      </c>
      <c r="AI11" s="8" t="s">
        <v>57</v>
      </c>
    </row>
    <row r="12" spans="1:35" ht="24">
      <c r="A12" s="87">
        <v>5</v>
      </c>
      <c r="B12" s="8" t="s">
        <v>58</v>
      </c>
      <c r="C12" s="52">
        <v>1</v>
      </c>
      <c r="D12" s="54"/>
      <c r="E12" s="55"/>
      <c r="F12" s="52"/>
      <c r="G12" s="16"/>
      <c r="H12" s="49"/>
      <c r="I12" s="88">
        <f t="shared" si="0"/>
        <v>1</v>
      </c>
      <c r="J12" s="92">
        <f t="shared" si="0"/>
        <v>0</v>
      </c>
      <c r="K12" s="111">
        <f t="shared" si="0"/>
        <v>0</v>
      </c>
      <c r="L12" s="87">
        <f t="shared" si="1"/>
        <v>1</v>
      </c>
      <c r="M12" s="63" t="s">
        <v>47</v>
      </c>
      <c r="N12" s="53"/>
      <c r="O12" s="76">
        <f t="shared" si="2"/>
        <v>20</v>
      </c>
      <c r="P12" s="89">
        <f t="shared" si="3"/>
        <v>20</v>
      </c>
      <c r="Q12" s="90">
        <f t="shared" si="3"/>
        <v>0</v>
      </c>
      <c r="R12" s="90">
        <f t="shared" si="3"/>
        <v>0</v>
      </c>
      <c r="S12" s="90">
        <f t="shared" si="3"/>
        <v>0</v>
      </c>
      <c r="T12" s="90">
        <f t="shared" si="3"/>
        <v>0</v>
      </c>
      <c r="U12" s="91">
        <f t="shared" si="3"/>
        <v>0</v>
      </c>
      <c r="V12" s="52">
        <v>20</v>
      </c>
      <c r="W12" s="54"/>
      <c r="X12" s="54"/>
      <c r="Y12" s="54"/>
      <c r="Z12" s="54"/>
      <c r="AA12" s="49"/>
      <c r="AB12" s="52"/>
      <c r="AC12" s="54"/>
      <c r="AD12" s="55"/>
      <c r="AE12" s="55"/>
      <c r="AF12" s="54"/>
      <c r="AG12" s="55"/>
      <c r="AH12" s="8" t="s">
        <v>59</v>
      </c>
      <c r="AI12" s="32" t="s">
        <v>60</v>
      </c>
    </row>
    <row r="13" spans="1:35" ht="24">
      <c r="A13" s="87">
        <v>6</v>
      </c>
      <c r="B13" s="8" t="s">
        <v>61</v>
      </c>
      <c r="C13" s="52">
        <v>4</v>
      </c>
      <c r="D13" s="54"/>
      <c r="E13" s="55"/>
      <c r="F13" s="52"/>
      <c r="G13" s="16"/>
      <c r="H13" s="49"/>
      <c r="I13" s="88">
        <f t="shared" si="0"/>
        <v>4</v>
      </c>
      <c r="J13" s="92">
        <f t="shared" si="0"/>
        <v>0</v>
      </c>
      <c r="K13" s="111">
        <f t="shared" si="0"/>
        <v>0</v>
      </c>
      <c r="L13" s="87">
        <f t="shared" si="1"/>
        <v>4</v>
      </c>
      <c r="M13" s="63" t="s">
        <v>47</v>
      </c>
      <c r="N13" s="53"/>
      <c r="O13" s="76">
        <f t="shared" si="2"/>
        <v>70</v>
      </c>
      <c r="P13" s="89">
        <f t="shared" si="3"/>
        <v>70</v>
      </c>
      <c r="Q13" s="90">
        <f t="shared" si="3"/>
        <v>0</v>
      </c>
      <c r="R13" s="90">
        <f t="shared" si="3"/>
        <v>0</v>
      </c>
      <c r="S13" s="90">
        <f t="shared" si="3"/>
        <v>0</v>
      </c>
      <c r="T13" s="90">
        <f t="shared" si="3"/>
        <v>0</v>
      </c>
      <c r="U13" s="91">
        <f t="shared" si="3"/>
        <v>0</v>
      </c>
      <c r="V13" s="52">
        <v>70</v>
      </c>
      <c r="W13" s="54"/>
      <c r="X13" s="54"/>
      <c r="Y13" s="54"/>
      <c r="Z13" s="54"/>
      <c r="AA13" s="49"/>
      <c r="AB13" s="52"/>
      <c r="AC13" s="54"/>
      <c r="AD13" s="55"/>
      <c r="AE13" s="55"/>
      <c r="AF13" s="54"/>
      <c r="AG13" s="55"/>
      <c r="AH13" s="8" t="s">
        <v>62</v>
      </c>
      <c r="AI13" s="32" t="s">
        <v>63</v>
      </c>
    </row>
    <row r="14" spans="1:35" ht="24">
      <c r="A14" s="87">
        <v>7</v>
      </c>
      <c r="B14" s="8" t="s">
        <v>64</v>
      </c>
      <c r="C14" s="17"/>
      <c r="D14" s="54">
        <v>3</v>
      </c>
      <c r="E14" s="55"/>
      <c r="F14" s="52"/>
      <c r="G14" s="16"/>
      <c r="H14" s="55"/>
      <c r="I14" s="88">
        <f t="shared" si="0"/>
        <v>0</v>
      </c>
      <c r="J14" s="92">
        <f t="shared" si="0"/>
        <v>3</v>
      </c>
      <c r="K14" s="111">
        <f t="shared" si="0"/>
        <v>0</v>
      </c>
      <c r="L14" s="87">
        <f t="shared" si="1"/>
        <v>3</v>
      </c>
      <c r="M14" s="61" t="s">
        <v>47</v>
      </c>
      <c r="N14" s="58"/>
      <c r="O14" s="76">
        <f t="shared" si="2"/>
        <v>60</v>
      </c>
      <c r="P14" s="89">
        <f t="shared" si="3"/>
        <v>0</v>
      </c>
      <c r="Q14" s="90">
        <f t="shared" si="3"/>
        <v>0</v>
      </c>
      <c r="R14" s="90">
        <f t="shared" si="3"/>
        <v>0</v>
      </c>
      <c r="S14" s="90">
        <f t="shared" si="3"/>
        <v>0</v>
      </c>
      <c r="T14" s="90">
        <f t="shared" si="3"/>
        <v>60</v>
      </c>
      <c r="U14" s="91">
        <f t="shared" si="3"/>
        <v>0</v>
      </c>
      <c r="V14" s="52"/>
      <c r="W14" s="54"/>
      <c r="X14" s="54"/>
      <c r="Y14" s="54"/>
      <c r="Z14" s="54">
        <v>60</v>
      </c>
      <c r="AA14" s="49"/>
      <c r="AB14" s="52"/>
      <c r="AC14" s="54"/>
      <c r="AD14" s="55"/>
      <c r="AE14" s="55"/>
      <c r="AF14" s="54"/>
      <c r="AG14" s="55"/>
      <c r="AH14" s="8" t="s">
        <v>65</v>
      </c>
      <c r="AI14" s="59" t="s">
        <v>66</v>
      </c>
    </row>
    <row r="15" spans="1:35" ht="12.75">
      <c r="A15" s="87">
        <v>8</v>
      </c>
      <c r="B15" s="8" t="s">
        <v>67</v>
      </c>
      <c r="C15" s="17">
        <v>2</v>
      </c>
      <c r="D15" s="54"/>
      <c r="E15" s="55"/>
      <c r="F15" s="52">
        <v>2</v>
      </c>
      <c r="G15" s="16"/>
      <c r="H15" s="55"/>
      <c r="I15" s="88"/>
      <c r="J15" s="92"/>
      <c r="K15" s="111"/>
      <c r="L15" s="87"/>
      <c r="M15" s="61" t="s">
        <v>47</v>
      </c>
      <c r="N15" s="58" t="s">
        <v>55</v>
      </c>
      <c r="O15" s="76"/>
      <c r="P15" s="89"/>
      <c r="Q15" s="90"/>
      <c r="R15" s="90"/>
      <c r="S15" s="90"/>
      <c r="T15" s="90"/>
      <c r="U15" s="91"/>
      <c r="V15" s="52"/>
      <c r="W15" s="54"/>
      <c r="X15" s="54">
        <v>30</v>
      </c>
      <c r="Y15" s="54"/>
      <c r="Z15" s="54"/>
      <c r="AA15" s="49"/>
      <c r="AB15" s="52"/>
      <c r="AC15" s="17"/>
      <c r="AD15" s="54">
        <v>30</v>
      </c>
      <c r="AE15" s="54"/>
      <c r="AF15" s="54"/>
      <c r="AG15" s="55"/>
      <c r="AH15" s="8" t="s">
        <v>68</v>
      </c>
      <c r="AI15" s="59" t="s">
        <v>69</v>
      </c>
    </row>
    <row r="16" spans="1:35" ht="24">
      <c r="A16" s="87">
        <v>9</v>
      </c>
      <c r="B16" s="8" t="s">
        <v>70</v>
      </c>
      <c r="C16" s="17"/>
      <c r="D16" s="54"/>
      <c r="E16" s="55"/>
      <c r="F16" s="52"/>
      <c r="G16" s="16">
        <v>4</v>
      </c>
      <c r="H16" s="55"/>
      <c r="I16" s="88">
        <f aca="true" t="shared" si="4" ref="I16:K23">C16+F16</f>
        <v>0</v>
      </c>
      <c r="J16" s="92">
        <f t="shared" si="4"/>
        <v>4</v>
      </c>
      <c r="K16" s="111">
        <f t="shared" si="4"/>
        <v>0</v>
      </c>
      <c r="L16" s="87">
        <f aca="true" t="shared" si="5" ref="L16:L23">SUM(I16:K16)</f>
        <v>4</v>
      </c>
      <c r="M16" s="61"/>
      <c r="N16" s="58" t="s">
        <v>47</v>
      </c>
      <c r="O16" s="76">
        <f aca="true" t="shared" si="6" ref="O16:O23">SUM(P16:U16)</f>
        <v>60</v>
      </c>
      <c r="P16" s="89">
        <f aca="true" t="shared" si="7" ref="P16:U23">V16+AB16</f>
        <v>0</v>
      </c>
      <c r="Q16" s="90">
        <f t="shared" si="7"/>
        <v>0</v>
      </c>
      <c r="R16" s="90">
        <f t="shared" si="7"/>
        <v>0</v>
      </c>
      <c r="S16" s="90">
        <f t="shared" si="7"/>
        <v>0</v>
      </c>
      <c r="T16" s="90">
        <f t="shared" si="7"/>
        <v>60</v>
      </c>
      <c r="U16" s="91">
        <f t="shared" si="7"/>
        <v>0</v>
      </c>
      <c r="V16" s="52"/>
      <c r="W16" s="54"/>
      <c r="X16" s="54"/>
      <c r="Y16" s="54"/>
      <c r="Z16" s="54"/>
      <c r="AA16" s="49"/>
      <c r="AB16" s="52"/>
      <c r="AC16" s="17"/>
      <c r="AD16" s="54"/>
      <c r="AE16" s="54"/>
      <c r="AF16" s="54">
        <v>60</v>
      </c>
      <c r="AG16" s="55"/>
      <c r="AH16" s="8" t="s">
        <v>71</v>
      </c>
      <c r="AI16" s="59" t="s">
        <v>72</v>
      </c>
    </row>
    <row r="17" spans="1:35" ht="12.75">
      <c r="A17" s="87">
        <v>10</v>
      </c>
      <c r="B17" s="8" t="s">
        <v>73</v>
      </c>
      <c r="C17" s="17"/>
      <c r="D17" s="54"/>
      <c r="E17" s="55"/>
      <c r="F17" s="52">
        <v>1</v>
      </c>
      <c r="G17" s="16">
        <v>4</v>
      </c>
      <c r="H17" s="55"/>
      <c r="I17" s="88">
        <f t="shared" si="4"/>
        <v>1</v>
      </c>
      <c r="J17" s="92">
        <f t="shared" si="4"/>
        <v>4</v>
      </c>
      <c r="K17" s="111">
        <f t="shared" si="4"/>
        <v>0</v>
      </c>
      <c r="L17" s="87">
        <f t="shared" si="5"/>
        <v>5</v>
      </c>
      <c r="M17" s="61"/>
      <c r="N17" s="58" t="s">
        <v>47</v>
      </c>
      <c r="O17" s="76">
        <f t="shared" si="6"/>
        <v>70</v>
      </c>
      <c r="P17" s="89">
        <f t="shared" si="7"/>
        <v>10</v>
      </c>
      <c r="Q17" s="90">
        <f t="shared" si="7"/>
        <v>0</v>
      </c>
      <c r="R17" s="90">
        <f t="shared" si="7"/>
        <v>0</v>
      </c>
      <c r="S17" s="90">
        <f t="shared" si="7"/>
        <v>0</v>
      </c>
      <c r="T17" s="90">
        <f t="shared" si="7"/>
        <v>60</v>
      </c>
      <c r="U17" s="91">
        <f t="shared" si="7"/>
        <v>0</v>
      </c>
      <c r="V17" s="52"/>
      <c r="W17" s="54"/>
      <c r="X17" s="54"/>
      <c r="Y17" s="54"/>
      <c r="Z17" s="54"/>
      <c r="AA17" s="49"/>
      <c r="AB17" s="52">
        <v>10</v>
      </c>
      <c r="AC17" s="17"/>
      <c r="AD17" s="54"/>
      <c r="AE17" s="54"/>
      <c r="AF17" s="54">
        <v>60</v>
      </c>
      <c r="AG17" s="55"/>
      <c r="AH17" s="8" t="s">
        <v>74</v>
      </c>
      <c r="AI17" s="59" t="s">
        <v>75</v>
      </c>
    </row>
    <row r="18" spans="1:35" ht="24">
      <c r="A18" s="87">
        <v>11</v>
      </c>
      <c r="B18" s="8" t="s">
        <v>76</v>
      </c>
      <c r="C18" s="17"/>
      <c r="D18" s="54"/>
      <c r="E18" s="55"/>
      <c r="F18" s="52">
        <v>1</v>
      </c>
      <c r="G18" s="16">
        <v>1</v>
      </c>
      <c r="H18" s="55"/>
      <c r="I18" s="88">
        <f t="shared" si="4"/>
        <v>1</v>
      </c>
      <c r="J18" s="92">
        <f t="shared" si="4"/>
        <v>1</v>
      </c>
      <c r="K18" s="111">
        <f t="shared" si="4"/>
        <v>0</v>
      </c>
      <c r="L18" s="87">
        <f t="shared" si="5"/>
        <v>2</v>
      </c>
      <c r="M18" s="61"/>
      <c r="N18" s="58" t="s">
        <v>47</v>
      </c>
      <c r="O18" s="76">
        <f t="shared" si="6"/>
        <v>30</v>
      </c>
      <c r="P18" s="89">
        <f t="shared" si="7"/>
        <v>10</v>
      </c>
      <c r="Q18" s="90">
        <f t="shared" si="7"/>
        <v>0</v>
      </c>
      <c r="R18" s="90">
        <f t="shared" si="7"/>
        <v>0</v>
      </c>
      <c r="S18" s="90">
        <f t="shared" si="7"/>
        <v>0</v>
      </c>
      <c r="T18" s="90">
        <f t="shared" si="7"/>
        <v>20</v>
      </c>
      <c r="U18" s="91">
        <f t="shared" si="7"/>
        <v>0</v>
      </c>
      <c r="V18" s="52"/>
      <c r="W18" s="54"/>
      <c r="X18" s="54"/>
      <c r="Y18" s="54"/>
      <c r="Z18" s="54"/>
      <c r="AA18" s="49"/>
      <c r="AB18" s="52">
        <v>10</v>
      </c>
      <c r="AC18" s="17"/>
      <c r="AD18" s="54"/>
      <c r="AE18" s="54"/>
      <c r="AF18" s="54">
        <v>20</v>
      </c>
      <c r="AG18" s="55"/>
      <c r="AH18" s="8" t="s">
        <v>77</v>
      </c>
      <c r="AI18" s="59" t="s">
        <v>78</v>
      </c>
    </row>
    <row r="19" spans="1:35" ht="12.75">
      <c r="A19" s="87">
        <v>12</v>
      </c>
      <c r="B19" s="8" t="s">
        <v>79</v>
      </c>
      <c r="C19" s="17"/>
      <c r="D19" s="54"/>
      <c r="E19" s="55"/>
      <c r="F19" s="52">
        <v>1</v>
      </c>
      <c r="G19" s="16">
        <v>4</v>
      </c>
      <c r="H19" s="55"/>
      <c r="I19" s="88">
        <f t="shared" si="4"/>
        <v>1</v>
      </c>
      <c r="J19" s="92">
        <f t="shared" si="4"/>
        <v>4</v>
      </c>
      <c r="K19" s="111">
        <f t="shared" si="4"/>
        <v>0</v>
      </c>
      <c r="L19" s="87">
        <f t="shared" si="5"/>
        <v>5</v>
      </c>
      <c r="M19" s="61"/>
      <c r="N19" s="58" t="s">
        <v>47</v>
      </c>
      <c r="O19" s="76">
        <f t="shared" si="6"/>
        <v>80</v>
      </c>
      <c r="P19" s="89">
        <f t="shared" si="7"/>
        <v>20</v>
      </c>
      <c r="Q19" s="90">
        <f t="shared" si="7"/>
        <v>0</v>
      </c>
      <c r="R19" s="90">
        <f t="shared" si="7"/>
        <v>0</v>
      </c>
      <c r="S19" s="90">
        <f t="shared" si="7"/>
        <v>0</v>
      </c>
      <c r="T19" s="90">
        <f t="shared" si="7"/>
        <v>60</v>
      </c>
      <c r="U19" s="91">
        <f t="shared" si="7"/>
        <v>0</v>
      </c>
      <c r="V19" s="52"/>
      <c r="W19" s="54"/>
      <c r="X19" s="54"/>
      <c r="Y19" s="54"/>
      <c r="Z19" s="54"/>
      <c r="AA19" s="49"/>
      <c r="AB19" s="52">
        <v>20</v>
      </c>
      <c r="AC19" s="17"/>
      <c r="AD19" s="54"/>
      <c r="AE19" s="54"/>
      <c r="AF19" s="54">
        <v>60</v>
      </c>
      <c r="AG19" s="55"/>
      <c r="AH19" s="8" t="s">
        <v>80</v>
      </c>
      <c r="AI19" s="59" t="s">
        <v>81</v>
      </c>
    </row>
    <row r="20" spans="1:35" ht="36">
      <c r="A20" s="87">
        <v>13</v>
      </c>
      <c r="B20" s="8" t="s">
        <v>82</v>
      </c>
      <c r="C20" s="17"/>
      <c r="D20" s="54"/>
      <c r="E20" s="55"/>
      <c r="F20" s="52"/>
      <c r="G20" s="16">
        <v>2</v>
      </c>
      <c r="H20" s="55"/>
      <c r="I20" s="88">
        <f t="shared" si="4"/>
        <v>0</v>
      </c>
      <c r="J20" s="92">
        <f t="shared" si="4"/>
        <v>2</v>
      </c>
      <c r="K20" s="111">
        <f t="shared" si="4"/>
        <v>0</v>
      </c>
      <c r="L20" s="87">
        <f t="shared" si="5"/>
        <v>2</v>
      </c>
      <c r="M20" s="61"/>
      <c r="N20" s="58" t="s">
        <v>47</v>
      </c>
      <c r="O20" s="76">
        <f t="shared" si="6"/>
        <v>30</v>
      </c>
      <c r="P20" s="89">
        <f t="shared" si="7"/>
        <v>0</v>
      </c>
      <c r="Q20" s="90">
        <f t="shared" si="7"/>
        <v>0</v>
      </c>
      <c r="R20" s="90">
        <f t="shared" si="7"/>
        <v>0</v>
      </c>
      <c r="S20" s="90">
        <f t="shared" si="7"/>
        <v>0</v>
      </c>
      <c r="T20" s="90">
        <f t="shared" si="7"/>
        <v>30</v>
      </c>
      <c r="U20" s="91">
        <f t="shared" si="7"/>
        <v>0</v>
      </c>
      <c r="V20" s="52"/>
      <c r="W20" s="54"/>
      <c r="X20" s="54"/>
      <c r="Y20" s="54"/>
      <c r="Z20" s="54"/>
      <c r="AA20" s="49"/>
      <c r="AB20" s="52"/>
      <c r="AC20" s="17"/>
      <c r="AD20" s="54"/>
      <c r="AE20" s="54"/>
      <c r="AF20" s="54">
        <v>30</v>
      </c>
      <c r="AG20" s="55"/>
      <c r="AH20" s="8" t="s">
        <v>83</v>
      </c>
      <c r="AI20" s="59" t="s">
        <v>84</v>
      </c>
    </row>
    <row r="21" spans="1:35" ht="72">
      <c r="A21" s="87">
        <v>14</v>
      </c>
      <c r="B21" s="8" t="s">
        <v>85</v>
      </c>
      <c r="C21" s="17"/>
      <c r="D21" s="54"/>
      <c r="E21" s="55">
        <v>4</v>
      </c>
      <c r="F21" s="52"/>
      <c r="G21" s="16"/>
      <c r="H21" s="55">
        <v>4</v>
      </c>
      <c r="I21" s="88">
        <f t="shared" si="4"/>
        <v>0</v>
      </c>
      <c r="J21" s="92">
        <f t="shared" si="4"/>
        <v>0</v>
      </c>
      <c r="K21" s="111">
        <f t="shared" si="4"/>
        <v>8</v>
      </c>
      <c r="L21" s="87">
        <f t="shared" si="5"/>
        <v>8</v>
      </c>
      <c r="M21" s="61" t="s">
        <v>47</v>
      </c>
      <c r="N21" s="58" t="s">
        <v>47</v>
      </c>
      <c r="O21" s="76">
        <f t="shared" si="6"/>
        <v>100</v>
      </c>
      <c r="P21" s="89">
        <f t="shared" si="7"/>
        <v>0</v>
      </c>
      <c r="Q21" s="90">
        <f t="shared" si="7"/>
        <v>0</v>
      </c>
      <c r="R21" s="90">
        <f t="shared" si="7"/>
        <v>0</v>
      </c>
      <c r="S21" s="90">
        <f t="shared" si="7"/>
        <v>0</v>
      </c>
      <c r="T21" s="90">
        <f t="shared" si="7"/>
        <v>0</v>
      </c>
      <c r="U21" s="91">
        <f t="shared" si="7"/>
        <v>100</v>
      </c>
      <c r="V21" s="52"/>
      <c r="W21" s="54"/>
      <c r="X21" s="54"/>
      <c r="Y21" s="54"/>
      <c r="Z21" s="54"/>
      <c r="AA21" s="49">
        <v>50</v>
      </c>
      <c r="AB21" s="52"/>
      <c r="AC21" s="17"/>
      <c r="AD21" s="17"/>
      <c r="AE21" s="17"/>
      <c r="AF21" s="54"/>
      <c r="AG21" s="55">
        <v>50</v>
      </c>
      <c r="AH21" s="8" t="s">
        <v>86</v>
      </c>
      <c r="AI21" s="8"/>
    </row>
    <row r="22" spans="1:35" ht="12.75">
      <c r="A22" s="87">
        <v>15</v>
      </c>
      <c r="B22" s="59" t="s">
        <v>87</v>
      </c>
      <c r="C22" s="17"/>
      <c r="D22" s="54">
        <v>4</v>
      </c>
      <c r="E22" s="55"/>
      <c r="F22" s="52"/>
      <c r="G22" s="54">
        <v>4</v>
      </c>
      <c r="H22" s="55"/>
      <c r="I22" s="88">
        <f t="shared" si="4"/>
        <v>0</v>
      </c>
      <c r="J22" s="92">
        <f t="shared" si="4"/>
        <v>8</v>
      </c>
      <c r="K22" s="111">
        <f t="shared" si="4"/>
        <v>0</v>
      </c>
      <c r="L22" s="87">
        <f t="shared" si="5"/>
        <v>8</v>
      </c>
      <c r="M22" s="61" t="s">
        <v>47</v>
      </c>
      <c r="N22" s="58" t="s">
        <v>47</v>
      </c>
      <c r="O22" s="76">
        <f t="shared" si="6"/>
        <v>15</v>
      </c>
      <c r="P22" s="89">
        <f t="shared" si="7"/>
        <v>0</v>
      </c>
      <c r="Q22" s="90">
        <f t="shared" si="7"/>
        <v>15</v>
      </c>
      <c r="R22" s="90">
        <f t="shared" si="7"/>
        <v>0</v>
      </c>
      <c r="S22" s="90">
        <f t="shared" si="7"/>
        <v>0</v>
      </c>
      <c r="T22" s="90">
        <f t="shared" si="7"/>
        <v>0</v>
      </c>
      <c r="U22" s="91">
        <f t="shared" si="7"/>
        <v>0</v>
      </c>
      <c r="V22" s="52"/>
      <c r="W22" s="17">
        <v>5</v>
      </c>
      <c r="X22" s="17"/>
      <c r="Y22" s="17"/>
      <c r="Z22" s="54"/>
      <c r="AA22" s="49"/>
      <c r="AB22" s="52"/>
      <c r="AC22" s="17">
        <v>10</v>
      </c>
      <c r="AD22" s="17"/>
      <c r="AE22" s="17"/>
      <c r="AF22" s="54"/>
      <c r="AG22" s="55"/>
      <c r="AH22" s="8" t="s">
        <v>86</v>
      </c>
      <c r="AI22" s="60"/>
    </row>
    <row r="23" spans="1:35" ht="12.75">
      <c r="A23" s="87">
        <v>16</v>
      </c>
      <c r="B23" s="8" t="s">
        <v>88</v>
      </c>
      <c r="C23" s="52"/>
      <c r="D23" s="54"/>
      <c r="E23" s="55"/>
      <c r="F23" s="52">
        <v>2</v>
      </c>
      <c r="G23" s="16"/>
      <c r="H23" s="49"/>
      <c r="I23" s="88">
        <f t="shared" si="4"/>
        <v>2</v>
      </c>
      <c r="J23" s="92">
        <f t="shared" si="4"/>
        <v>0</v>
      </c>
      <c r="K23" s="111">
        <f t="shared" si="4"/>
        <v>0</v>
      </c>
      <c r="L23" s="87">
        <f t="shared" si="5"/>
        <v>2</v>
      </c>
      <c r="M23" s="103"/>
      <c r="N23" s="53" t="s">
        <v>55</v>
      </c>
      <c r="O23" s="76">
        <f t="shared" si="6"/>
        <v>0</v>
      </c>
      <c r="P23" s="89">
        <f t="shared" si="7"/>
        <v>0</v>
      </c>
      <c r="Q23" s="90">
        <f t="shared" si="7"/>
        <v>0</v>
      </c>
      <c r="R23" s="90">
        <f t="shared" si="7"/>
        <v>0</v>
      </c>
      <c r="S23" s="90">
        <f t="shared" si="7"/>
        <v>0</v>
      </c>
      <c r="T23" s="90">
        <f t="shared" si="7"/>
        <v>0</v>
      </c>
      <c r="U23" s="91">
        <f t="shared" si="7"/>
        <v>0</v>
      </c>
      <c r="V23" s="52"/>
      <c r="W23" s="17"/>
      <c r="X23" s="17"/>
      <c r="Y23" s="17"/>
      <c r="Z23" s="54"/>
      <c r="AA23" s="49"/>
      <c r="AB23" s="52"/>
      <c r="AC23" s="17"/>
      <c r="AD23" s="17"/>
      <c r="AE23" s="17"/>
      <c r="AF23" s="54"/>
      <c r="AG23" s="55"/>
      <c r="AH23" s="8"/>
      <c r="AI23" s="8"/>
    </row>
    <row r="24" spans="1:35" ht="12.75">
      <c r="A24" s="87">
        <v>17</v>
      </c>
      <c r="B24" s="8"/>
      <c r="C24" s="17"/>
      <c r="D24" s="54"/>
      <c r="E24" s="55"/>
      <c r="F24" s="52"/>
      <c r="G24" s="55"/>
      <c r="H24" s="49"/>
      <c r="I24" s="88">
        <f t="shared" si="0"/>
        <v>0</v>
      </c>
      <c r="J24" s="92">
        <f t="shared" si="0"/>
        <v>0</v>
      </c>
      <c r="K24" s="111">
        <f t="shared" si="0"/>
        <v>0</v>
      </c>
      <c r="L24" s="87">
        <f t="shared" si="1"/>
        <v>0</v>
      </c>
      <c r="M24" s="61"/>
      <c r="N24" s="58"/>
      <c r="O24" s="76">
        <f t="shared" si="2"/>
        <v>0</v>
      </c>
      <c r="P24" s="89">
        <f t="shared" si="3"/>
        <v>0</v>
      </c>
      <c r="Q24" s="90">
        <f t="shared" si="3"/>
        <v>0</v>
      </c>
      <c r="R24" s="90">
        <f t="shared" si="3"/>
        <v>0</v>
      </c>
      <c r="S24" s="90">
        <f t="shared" si="3"/>
        <v>0</v>
      </c>
      <c r="T24" s="90">
        <f t="shared" si="3"/>
        <v>0</v>
      </c>
      <c r="U24" s="91">
        <f t="shared" si="3"/>
        <v>0</v>
      </c>
      <c r="V24" s="52"/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/>
      <c r="AH24" s="62"/>
      <c r="AI24" s="32"/>
    </row>
    <row r="25" spans="1:35" ht="12.75">
      <c r="A25" s="87">
        <v>18</v>
      </c>
      <c r="B25" s="8"/>
      <c r="C25" s="17"/>
      <c r="D25" s="54"/>
      <c r="E25" s="55"/>
      <c r="F25" s="52"/>
      <c r="G25" s="54"/>
      <c r="H25" s="49"/>
      <c r="I25" s="88">
        <f t="shared" si="0"/>
        <v>0</v>
      </c>
      <c r="J25" s="92">
        <f t="shared" si="0"/>
        <v>0</v>
      </c>
      <c r="K25" s="111">
        <f t="shared" si="0"/>
        <v>0</v>
      </c>
      <c r="L25" s="87">
        <f t="shared" si="1"/>
        <v>0</v>
      </c>
      <c r="M25" s="63"/>
      <c r="N25" s="64"/>
      <c r="O25" s="76">
        <f t="shared" si="2"/>
        <v>0</v>
      </c>
      <c r="P25" s="89">
        <f t="shared" si="3"/>
        <v>0</v>
      </c>
      <c r="Q25" s="90">
        <f t="shared" si="3"/>
        <v>0</v>
      </c>
      <c r="R25" s="90">
        <f t="shared" si="3"/>
        <v>0</v>
      </c>
      <c r="S25" s="90">
        <f t="shared" si="3"/>
        <v>0</v>
      </c>
      <c r="T25" s="90">
        <f t="shared" si="3"/>
        <v>0</v>
      </c>
      <c r="U25" s="91">
        <f t="shared" si="3"/>
        <v>0</v>
      </c>
      <c r="V25" s="52"/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/>
      <c r="AH25" s="8"/>
      <c r="AI25" s="60"/>
    </row>
    <row r="26" spans="1:35" ht="12.75">
      <c r="A26" s="87">
        <v>19</v>
      </c>
      <c r="B26" s="62"/>
      <c r="C26" s="17"/>
      <c r="D26" s="54"/>
      <c r="E26" s="55"/>
      <c r="F26" s="52"/>
      <c r="G26" s="54"/>
      <c r="H26" s="49"/>
      <c r="I26" s="88">
        <f t="shared" si="0"/>
        <v>0</v>
      </c>
      <c r="J26" s="92">
        <f t="shared" si="0"/>
        <v>0</v>
      </c>
      <c r="K26" s="111">
        <f t="shared" si="0"/>
        <v>0</v>
      </c>
      <c r="L26" s="87">
        <f t="shared" si="1"/>
        <v>0</v>
      </c>
      <c r="M26" s="61"/>
      <c r="N26" s="58"/>
      <c r="O26" s="76">
        <f t="shared" si="2"/>
        <v>0</v>
      </c>
      <c r="P26" s="89">
        <f t="shared" si="3"/>
        <v>0</v>
      </c>
      <c r="Q26" s="90">
        <f t="shared" si="3"/>
        <v>0</v>
      </c>
      <c r="R26" s="90">
        <f t="shared" si="3"/>
        <v>0</v>
      </c>
      <c r="S26" s="90">
        <f t="shared" si="3"/>
        <v>0</v>
      </c>
      <c r="T26" s="90">
        <f t="shared" si="3"/>
        <v>0</v>
      </c>
      <c r="U26" s="91">
        <f t="shared" si="3"/>
        <v>0</v>
      </c>
      <c r="V26" s="52"/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/>
      <c r="AH26" s="8"/>
      <c r="AI26" s="65"/>
    </row>
    <row r="27" spans="1:35" ht="12.75">
      <c r="A27" s="87">
        <v>20</v>
      </c>
      <c r="B27" s="8"/>
      <c r="C27" s="52"/>
      <c r="D27" s="54"/>
      <c r="E27" s="55"/>
      <c r="F27" s="52"/>
      <c r="G27" s="16"/>
      <c r="H27" s="49"/>
      <c r="I27" s="88">
        <f t="shared" si="0"/>
        <v>0</v>
      </c>
      <c r="J27" s="92">
        <f t="shared" si="0"/>
        <v>0</v>
      </c>
      <c r="K27" s="111">
        <f t="shared" si="0"/>
        <v>0</v>
      </c>
      <c r="L27" s="87">
        <f t="shared" si="1"/>
        <v>0</v>
      </c>
      <c r="M27" s="61"/>
      <c r="N27" s="66"/>
      <c r="O27" s="76">
        <f t="shared" si="2"/>
        <v>0</v>
      </c>
      <c r="P27" s="89">
        <f t="shared" si="3"/>
        <v>0</v>
      </c>
      <c r="Q27" s="90">
        <f t="shared" si="3"/>
        <v>0</v>
      </c>
      <c r="R27" s="90">
        <f t="shared" si="3"/>
        <v>0</v>
      </c>
      <c r="S27" s="90">
        <f t="shared" si="3"/>
        <v>0</v>
      </c>
      <c r="T27" s="90">
        <f t="shared" si="3"/>
        <v>0</v>
      </c>
      <c r="U27" s="91">
        <f t="shared" si="3"/>
        <v>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/>
      <c r="AH27" s="8"/>
      <c r="AI27" s="8"/>
    </row>
    <row r="28" spans="1:35" ht="12.75">
      <c r="A28" s="87">
        <v>21</v>
      </c>
      <c r="B28" s="8"/>
      <c r="C28" s="52"/>
      <c r="D28" s="54"/>
      <c r="E28" s="55"/>
      <c r="F28" s="52"/>
      <c r="G28" s="16"/>
      <c r="H28" s="49"/>
      <c r="I28" s="88">
        <f t="shared" si="0"/>
        <v>0</v>
      </c>
      <c r="J28" s="92">
        <f t="shared" si="0"/>
        <v>0</v>
      </c>
      <c r="K28" s="111">
        <f t="shared" si="0"/>
        <v>0</v>
      </c>
      <c r="L28" s="87">
        <f t="shared" si="1"/>
        <v>0</v>
      </c>
      <c r="M28" s="61"/>
      <c r="N28" s="66"/>
      <c r="O28" s="76">
        <f t="shared" si="2"/>
        <v>0</v>
      </c>
      <c r="P28" s="89">
        <f t="shared" si="3"/>
        <v>0</v>
      </c>
      <c r="Q28" s="90">
        <f t="shared" si="3"/>
        <v>0</v>
      </c>
      <c r="R28" s="90">
        <f t="shared" si="3"/>
        <v>0</v>
      </c>
      <c r="S28" s="90">
        <f t="shared" si="3"/>
        <v>0</v>
      </c>
      <c r="T28" s="90">
        <f t="shared" si="3"/>
        <v>0</v>
      </c>
      <c r="U28" s="91">
        <f t="shared" si="3"/>
        <v>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/>
      <c r="AH28" s="8"/>
      <c r="AI28" s="8"/>
    </row>
    <row r="29" spans="1:35" ht="12.75">
      <c r="A29" s="87">
        <v>22</v>
      </c>
      <c r="B29" s="8"/>
      <c r="C29" s="52"/>
      <c r="D29" s="54"/>
      <c r="E29" s="55"/>
      <c r="F29" s="52"/>
      <c r="G29" s="16"/>
      <c r="H29" s="49"/>
      <c r="I29" s="88">
        <f t="shared" si="0"/>
        <v>0</v>
      </c>
      <c r="J29" s="92">
        <f t="shared" si="0"/>
        <v>0</v>
      </c>
      <c r="K29" s="111">
        <f t="shared" si="0"/>
        <v>0</v>
      </c>
      <c r="L29" s="87">
        <f t="shared" si="1"/>
        <v>0</v>
      </c>
      <c r="M29" s="61"/>
      <c r="N29" s="53"/>
      <c r="O29" s="76">
        <f t="shared" si="2"/>
        <v>0</v>
      </c>
      <c r="P29" s="89">
        <f t="shared" si="3"/>
        <v>0</v>
      </c>
      <c r="Q29" s="90">
        <f t="shared" si="3"/>
        <v>0</v>
      </c>
      <c r="R29" s="90">
        <f t="shared" si="3"/>
        <v>0</v>
      </c>
      <c r="S29" s="90">
        <f t="shared" si="3"/>
        <v>0</v>
      </c>
      <c r="T29" s="90">
        <f t="shared" si="3"/>
        <v>0</v>
      </c>
      <c r="U29" s="91">
        <f t="shared" si="3"/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/>
      <c r="AH29" s="8"/>
      <c r="AI29" s="8"/>
    </row>
    <row r="30" spans="1:35" ht="12.75">
      <c r="A30" s="87">
        <v>23</v>
      </c>
      <c r="B30" s="8"/>
      <c r="C30" s="52"/>
      <c r="D30" s="54"/>
      <c r="E30" s="49"/>
      <c r="F30" s="17"/>
      <c r="G30" s="54"/>
      <c r="H30" s="55"/>
      <c r="I30" s="88">
        <f t="shared" si="0"/>
        <v>0</v>
      </c>
      <c r="J30" s="92">
        <f t="shared" si="0"/>
        <v>0</v>
      </c>
      <c r="K30" s="111">
        <f t="shared" si="0"/>
        <v>0</v>
      </c>
      <c r="L30" s="87">
        <f t="shared" si="1"/>
        <v>0</v>
      </c>
      <c r="M30" s="61"/>
      <c r="N30" s="53"/>
      <c r="O30" s="76">
        <f t="shared" si="2"/>
        <v>0</v>
      </c>
      <c r="P30" s="89">
        <f t="shared" si="3"/>
        <v>0</v>
      </c>
      <c r="Q30" s="90">
        <f t="shared" si="3"/>
        <v>0</v>
      </c>
      <c r="R30" s="90">
        <f t="shared" si="3"/>
        <v>0</v>
      </c>
      <c r="S30" s="90">
        <f t="shared" si="3"/>
        <v>0</v>
      </c>
      <c r="T30" s="90">
        <f t="shared" si="3"/>
        <v>0</v>
      </c>
      <c r="U30" s="91">
        <f t="shared" si="3"/>
        <v>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/>
      <c r="AH30" s="8"/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0"/>
        <v>0</v>
      </c>
      <c r="J31" s="92">
        <f t="shared" si="0"/>
        <v>0</v>
      </c>
      <c r="K31" s="111">
        <f t="shared" si="0"/>
        <v>0</v>
      </c>
      <c r="L31" s="87">
        <f t="shared" si="1"/>
        <v>0</v>
      </c>
      <c r="M31" s="61"/>
      <c r="N31" s="58"/>
      <c r="O31" s="76">
        <f t="shared" si="2"/>
        <v>0</v>
      </c>
      <c r="P31" s="89">
        <f t="shared" si="3"/>
        <v>0</v>
      </c>
      <c r="Q31" s="90">
        <f t="shared" si="3"/>
        <v>0</v>
      </c>
      <c r="R31" s="90">
        <f t="shared" si="3"/>
        <v>0</v>
      </c>
      <c r="S31" s="90">
        <f t="shared" si="3"/>
        <v>0</v>
      </c>
      <c r="T31" s="90">
        <f t="shared" si="3"/>
        <v>0</v>
      </c>
      <c r="U31" s="91">
        <f t="shared" si="3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0"/>
        <v>0</v>
      </c>
      <c r="J32" s="92">
        <f t="shared" si="0"/>
        <v>0</v>
      </c>
      <c r="K32" s="111">
        <f t="shared" si="0"/>
        <v>0</v>
      </c>
      <c r="L32" s="87">
        <f t="shared" si="1"/>
        <v>0</v>
      </c>
      <c r="M32" s="61"/>
      <c r="N32" s="58"/>
      <c r="O32" s="76">
        <f t="shared" si="2"/>
        <v>0</v>
      </c>
      <c r="P32" s="89">
        <f t="shared" si="3"/>
        <v>0</v>
      </c>
      <c r="Q32" s="90">
        <f t="shared" si="3"/>
        <v>0</v>
      </c>
      <c r="R32" s="90">
        <f t="shared" si="3"/>
        <v>0</v>
      </c>
      <c r="S32" s="90">
        <f t="shared" si="3"/>
        <v>0</v>
      </c>
      <c r="T32" s="90">
        <f t="shared" si="3"/>
        <v>0</v>
      </c>
      <c r="U32" s="91">
        <f t="shared" si="3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0"/>
        <v>0</v>
      </c>
      <c r="J33" s="92">
        <f t="shared" si="0"/>
        <v>0</v>
      </c>
      <c r="K33" s="111">
        <f t="shared" si="0"/>
        <v>0</v>
      </c>
      <c r="L33" s="87">
        <f t="shared" si="1"/>
        <v>0</v>
      </c>
      <c r="M33" s="61"/>
      <c r="N33" s="53"/>
      <c r="O33" s="76">
        <f t="shared" si="2"/>
        <v>0</v>
      </c>
      <c r="P33" s="89">
        <f t="shared" si="3"/>
        <v>0</v>
      </c>
      <c r="Q33" s="90">
        <f t="shared" si="3"/>
        <v>0</v>
      </c>
      <c r="R33" s="90">
        <f t="shared" si="3"/>
        <v>0</v>
      </c>
      <c r="S33" s="90">
        <f t="shared" si="3"/>
        <v>0</v>
      </c>
      <c r="T33" s="90">
        <f t="shared" si="3"/>
        <v>0</v>
      </c>
      <c r="U33" s="91">
        <f t="shared" si="3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0"/>
        <v>0</v>
      </c>
      <c r="J34" s="92">
        <f t="shared" si="0"/>
        <v>0</v>
      </c>
      <c r="K34" s="111">
        <f t="shared" si="0"/>
        <v>0</v>
      </c>
      <c r="L34" s="87">
        <f t="shared" si="1"/>
        <v>0</v>
      </c>
      <c r="M34" s="61"/>
      <c r="N34" s="53"/>
      <c r="O34" s="76">
        <f t="shared" si="2"/>
        <v>0</v>
      </c>
      <c r="P34" s="89">
        <f t="shared" si="3"/>
        <v>0</v>
      </c>
      <c r="Q34" s="90">
        <f t="shared" si="3"/>
        <v>0</v>
      </c>
      <c r="R34" s="90">
        <f t="shared" si="3"/>
        <v>0</v>
      </c>
      <c r="S34" s="90">
        <f t="shared" si="3"/>
        <v>0</v>
      </c>
      <c r="T34" s="90">
        <f t="shared" si="3"/>
        <v>0</v>
      </c>
      <c r="U34" s="91">
        <f t="shared" si="3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0"/>
        <v>0</v>
      </c>
      <c r="J35" s="92">
        <f t="shared" si="0"/>
        <v>0</v>
      </c>
      <c r="K35" s="111">
        <f t="shared" si="0"/>
        <v>0</v>
      </c>
      <c r="L35" s="87">
        <f t="shared" si="1"/>
        <v>0</v>
      </c>
      <c r="M35" s="61"/>
      <c r="N35" s="53"/>
      <c r="O35" s="76">
        <f t="shared" si="2"/>
        <v>0</v>
      </c>
      <c r="P35" s="89">
        <f t="shared" si="3"/>
        <v>0</v>
      </c>
      <c r="Q35" s="90">
        <f t="shared" si="3"/>
        <v>0</v>
      </c>
      <c r="R35" s="90">
        <f t="shared" si="3"/>
        <v>0</v>
      </c>
      <c r="S35" s="90">
        <f t="shared" si="3"/>
        <v>0</v>
      </c>
      <c r="T35" s="90">
        <f t="shared" si="3"/>
        <v>0</v>
      </c>
      <c r="U35" s="91">
        <f t="shared" si="3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0"/>
        <v>0</v>
      </c>
      <c r="J36" s="92">
        <f t="shared" si="0"/>
        <v>0</v>
      </c>
      <c r="K36" s="111">
        <f t="shared" si="0"/>
        <v>0</v>
      </c>
      <c r="L36" s="87">
        <f t="shared" si="1"/>
        <v>0</v>
      </c>
      <c r="M36" s="61"/>
      <c r="N36" s="53"/>
      <c r="O36" s="76">
        <f t="shared" si="2"/>
        <v>0</v>
      </c>
      <c r="P36" s="116">
        <f t="shared" si="3"/>
        <v>0</v>
      </c>
      <c r="Q36" s="117">
        <f t="shared" si="3"/>
        <v>0</v>
      </c>
      <c r="R36" s="117">
        <f t="shared" si="3"/>
        <v>0</v>
      </c>
      <c r="S36" s="117">
        <f t="shared" si="3"/>
        <v>0</v>
      </c>
      <c r="T36" s="117">
        <f t="shared" si="3"/>
        <v>0</v>
      </c>
      <c r="U36" s="118">
        <f t="shared" si="3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0"/>
        <v>0</v>
      </c>
      <c r="J37" s="97">
        <f t="shared" si="0"/>
        <v>0</v>
      </c>
      <c r="K37" s="111">
        <f t="shared" si="0"/>
        <v>0</v>
      </c>
      <c r="L37" s="87">
        <f t="shared" si="1"/>
        <v>0</v>
      </c>
      <c r="M37" s="110"/>
      <c r="N37" s="26"/>
      <c r="O37" s="27">
        <f t="shared" si="2"/>
        <v>0</v>
      </c>
      <c r="P37" s="93">
        <f t="shared" si="3"/>
        <v>0</v>
      </c>
      <c r="Q37" s="94">
        <f t="shared" si="3"/>
        <v>0</v>
      </c>
      <c r="R37" s="94">
        <f t="shared" si="3"/>
        <v>0</v>
      </c>
      <c r="S37" s="94">
        <f t="shared" si="3"/>
        <v>0</v>
      </c>
      <c r="T37" s="94">
        <f t="shared" si="3"/>
        <v>0</v>
      </c>
      <c r="U37" s="95">
        <f t="shared" si="3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214" t="s">
        <v>6</v>
      </c>
      <c r="B38" s="215"/>
      <c r="C38" s="36">
        <f aca="true" t="shared" si="8" ref="C38:L38">SUM(C8:C37)</f>
        <v>16</v>
      </c>
      <c r="D38" s="37">
        <f t="shared" si="8"/>
        <v>10</v>
      </c>
      <c r="E38" s="35">
        <f t="shared" si="8"/>
        <v>4</v>
      </c>
      <c r="F38" s="36">
        <f t="shared" si="8"/>
        <v>7</v>
      </c>
      <c r="G38" s="37">
        <f t="shared" si="8"/>
        <v>19</v>
      </c>
      <c r="H38" s="35">
        <f t="shared" si="8"/>
        <v>4</v>
      </c>
      <c r="I38" s="112">
        <f t="shared" si="8"/>
        <v>19</v>
      </c>
      <c r="J38" s="113">
        <f t="shared" si="8"/>
        <v>29</v>
      </c>
      <c r="K38" s="114">
        <f t="shared" si="8"/>
        <v>8</v>
      </c>
      <c r="L38" s="9">
        <f t="shared" si="8"/>
        <v>56</v>
      </c>
      <c r="M38" s="99">
        <f>COUNTIF(M8:M37,"EGZ")</f>
        <v>1</v>
      </c>
      <c r="N38" s="98">
        <f>COUNTIF(N8:N37,"EGZ")</f>
        <v>2</v>
      </c>
      <c r="O38" s="9">
        <f aca="true" t="shared" si="9" ref="O38:AG38">SUM(O8:O37)</f>
        <v>745</v>
      </c>
      <c r="P38" s="98">
        <f t="shared" si="9"/>
        <v>175</v>
      </c>
      <c r="Q38" s="99">
        <f t="shared" si="9"/>
        <v>45</v>
      </c>
      <c r="R38" s="99">
        <f t="shared" si="9"/>
        <v>75</v>
      </c>
      <c r="S38" s="99">
        <f t="shared" si="9"/>
        <v>0</v>
      </c>
      <c r="T38" s="99">
        <f t="shared" si="9"/>
        <v>350</v>
      </c>
      <c r="U38" s="100">
        <f t="shared" si="9"/>
        <v>100</v>
      </c>
      <c r="V38" s="100">
        <f t="shared" si="9"/>
        <v>135</v>
      </c>
      <c r="W38" s="100">
        <f t="shared" si="9"/>
        <v>35</v>
      </c>
      <c r="X38" s="100">
        <f t="shared" si="9"/>
        <v>105</v>
      </c>
      <c r="Y38" s="100">
        <f t="shared" si="9"/>
        <v>0</v>
      </c>
      <c r="Z38" s="100">
        <f t="shared" si="9"/>
        <v>120</v>
      </c>
      <c r="AA38" s="100">
        <f t="shared" si="9"/>
        <v>50</v>
      </c>
      <c r="AB38" s="100">
        <f t="shared" si="9"/>
        <v>40</v>
      </c>
      <c r="AC38" s="100">
        <f t="shared" si="9"/>
        <v>10</v>
      </c>
      <c r="AD38" s="100">
        <f t="shared" si="9"/>
        <v>30</v>
      </c>
      <c r="AE38" s="100">
        <f t="shared" si="9"/>
        <v>0</v>
      </c>
      <c r="AF38" s="100">
        <f t="shared" si="9"/>
        <v>230</v>
      </c>
      <c r="AG38" s="100">
        <f t="shared" si="9"/>
        <v>50</v>
      </c>
      <c r="AH38" s="101"/>
      <c r="AI38" s="102"/>
    </row>
    <row r="39" spans="1:35" s="7" customFormat="1" ht="12.75" customHeight="1" thickBot="1">
      <c r="A39" s="2"/>
      <c r="B39" s="9" t="s">
        <v>37</v>
      </c>
      <c r="C39" s="131">
        <f>SUM(C38:E38)</f>
        <v>30</v>
      </c>
      <c r="D39" s="136"/>
      <c r="E39" s="183"/>
      <c r="F39" s="131">
        <f>SUM(F38:H38)</f>
        <v>30</v>
      </c>
      <c r="G39" s="136"/>
      <c r="H39" s="136"/>
      <c r="I39" s="115"/>
      <c r="J39" s="109"/>
      <c r="K39" s="109"/>
      <c r="L39" s="109"/>
      <c r="M39" s="28"/>
      <c r="N39" s="28"/>
      <c r="O39" s="28"/>
      <c r="P39" s="192">
        <f>SUM(V39:AG39)</f>
        <v>805</v>
      </c>
      <c r="Q39" s="192"/>
      <c r="R39" s="192"/>
      <c r="S39" s="192"/>
      <c r="T39" s="192"/>
      <c r="U39" s="192"/>
      <c r="V39" s="188">
        <f>SUM(V38:AA38)</f>
        <v>445</v>
      </c>
      <c r="W39" s="188"/>
      <c r="X39" s="188"/>
      <c r="Y39" s="188"/>
      <c r="Z39" s="188"/>
      <c r="AA39" s="188"/>
      <c r="AB39" s="188">
        <f>SUM(AB38:AG38)</f>
        <v>360</v>
      </c>
      <c r="AC39" s="188"/>
      <c r="AD39" s="188"/>
      <c r="AE39" s="188"/>
      <c r="AF39" s="188"/>
      <c r="AG39" s="188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186" t="s">
        <v>28</v>
      </c>
      <c r="B41" s="187"/>
      <c r="C41" s="177" t="s">
        <v>29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93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207" t="s">
        <v>8</v>
      </c>
      <c r="B42" s="198"/>
      <c r="C42" s="198" t="s">
        <v>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196"/>
      <c r="B43" s="197"/>
      <c r="C43" s="198" t="s">
        <v>10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195" t="s">
        <v>42</v>
      </c>
      <c r="B44" s="194"/>
      <c r="C44" s="194" t="s">
        <v>13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 customHeight="1">
      <c r="A45" s="153" t="s">
        <v>24</v>
      </c>
      <c r="B45" s="154"/>
      <c r="C45" s="161" t="s">
        <v>22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3"/>
      <c r="N45" s="161" t="s">
        <v>23</v>
      </c>
      <c r="O45" s="199"/>
      <c r="P45" s="193"/>
      <c r="Q45" s="106"/>
      <c r="U45" s="3"/>
    </row>
    <row r="46" spans="1:21" ht="12.75">
      <c r="A46" s="139" t="s">
        <v>19</v>
      </c>
      <c r="B46" s="140"/>
      <c r="C46" s="141">
        <v>15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3"/>
      <c r="N46" s="141">
        <v>15</v>
      </c>
      <c r="O46" s="142"/>
      <c r="P46" s="151"/>
      <c r="Q46" s="4"/>
      <c r="U46" s="5"/>
    </row>
    <row r="47" spans="1:21" ht="12.75">
      <c r="A47" s="139" t="s">
        <v>20</v>
      </c>
      <c r="B47" s="140"/>
      <c r="C47" s="141">
        <v>15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3"/>
      <c r="N47" s="141">
        <v>15</v>
      </c>
      <c r="O47" s="142"/>
      <c r="P47" s="151"/>
      <c r="Q47" s="4"/>
      <c r="U47" s="5"/>
    </row>
    <row r="48" spans="1:21" ht="13.5" thickBot="1">
      <c r="A48" s="137" t="s">
        <v>21</v>
      </c>
      <c r="B48" s="138"/>
      <c r="C48" s="148">
        <v>0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52"/>
      <c r="N48" s="148">
        <v>0</v>
      </c>
      <c r="O48" s="149"/>
      <c r="P48" s="150"/>
      <c r="Q48" s="4"/>
      <c r="U48" s="5"/>
    </row>
    <row r="49" ht="12.75">
      <c r="U49" s="6"/>
    </row>
  </sheetData>
  <sheetProtection/>
  <mergeCells count="50">
    <mergeCell ref="A38:B38"/>
    <mergeCell ref="A4:A7"/>
    <mergeCell ref="C5:H5"/>
    <mergeCell ref="C47:M47"/>
    <mergeCell ref="N46:P46"/>
    <mergeCell ref="C48:M48"/>
    <mergeCell ref="A42:B42"/>
    <mergeCell ref="F6:H6"/>
    <mergeCell ref="AI4:AI7"/>
    <mergeCell ref="AH4:AH7"/>
    <mergeCell ref="AB6:AG6"/>
    <mergeCell ref="V4:AA5"/>
    <mergeCell ref="AB4:AG5"/>
    <mergeCell ref="J6:J7"/>
    <mergeCell ref="B4:B7"/>
    <mergeCell ref="K6:K7"/>
    <mergeCell ref="A48:B48"/>
    <mergeCell ref="A47:B47"/>
    <mergeCell ref="A46:B46"/>
    <mergeCell ref="C46:M46"/>
    <mergeCell ref="C42:P42"/>
    <mergeCell ref="N48:P48"/>
    <mergeCell ref="N47:P47"/>
    <mergeCell ref="A45:B45"/>
    <mergeCell ref="C44:P44"/>
    <mergeCell ref="A44:B44"/>
    <mergeCell ref="A43:B43"/>
    <mergeCell ref="C43:P43"/>
    <mergeCell ref="C45:M45"/>
    <mergeCell ref="N45:P45"/>
    <mergeCell ref="A1:B1"/>
    <mergeCell ref="AB39:AG39"/>
    <mergeCell ref="V39:AA39"/>
    <mergeCell ref="V6:AA6"/>
    <mergeCell ref="P39:U39"/>
    <mergeCell ref="F39:H39"/>
    <mergeCell ref="M6:N6"/>
    <mergeCell ref="A2:AG2"/>
    <mergeCell ref="A3:AG3"/>
    <mergeCell ref="P4:U6"/>
    <mergeCell ref="C39:E39"/>
    <mergeCell ref="C6:E6"/>
    <mergeCell ref="C4:L4"/>
    <mergeCell ref="I5:L5"/>
    <mergeCell ref="L6:L7"/>
    <mergeCell ref="A41:B41"/>
    <mergeCell ref="C41:U41"/>
    <mergeCell ref="M4:N5"/>
    <mergeCell ref="O4:O7"/>
    <mergeCell ref="I6:I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zoomScale="90" zoomScaleNormal="90" zoomScalePageLayoutView="0" workbookViewId="0" topLeftCell="A13">
      <selection activeCell="W33" sqref="W3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ht="12.75">
      <c r="A1" s="1" t="s">
        <v>43</v>
      </c>
    </row>
    <row r="2" spans="1:35" ht="36.75" customHeight="1" thickBot="1">
      <c r="A2" s="169" t="s">
        <v>36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72"/>
      <c r="AI2" s="72"/>
    </row>
    <row r="3" spans="1:35" ht="43.5" customHeight="1" thickBot="1">
      <c r="A3" s="170" t="s">
        <v>104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73"/>
      <c r="AI3" s="74"/>
    </row>
    <row r="4" spans="1:35" ht="14.25" customHeight="1" thickBot="1">
      <c r="A4" s="216" t="s">
        <v>25</v>
      </c>
      <c r="B4" s="204" t="s">
        <v>26</v>
      </c>
      <c r="C4" s="125" t="s">
        <v>7</v>
      </c>
      <c r="D4" s="126"/>
      <c r="E4" s="126"/>
      <c r="F4" s="126"/>
      <c r="G4" s="126"/>
      <c r="H4" s="126"/>
      <c r="I4" s="126"/>
      <c r="J4" s="126"/>
      <c r="K4" s="126"/>
      <c r="L4" s="184"/>
      <c r="M4" s="200" t="s">
        <v>11</v>
      </c>
      <c r="N4" s="201"/>
      <c r="O4" s="180" t="s">
        <v>33</v>
      </c>
      <c r="P4" s="125" t="s">
        <v>1</v>
      </c>
      <c r="Q4" s="126"/>
      <c r="R4" s="126"/>
      <c r="S4" s="126"/>
      <c r="T4" s="126"/>
      <c r="U4" s="127"/>
      <c r="V4" s="125" t="s">
        <v>0</v>
      </c>
      <c r="W4" s="126"/>
      <c r="X4" s="126"/>
      <c r="Y4" s="126"/>
      <c r="Z4" s="126"/>
      <c r="AA4" s="127"/>
      <c r="AB4" s="125" t="s">
        <v>35</v>
      </c>
      <c r="AC4" s="126"/>
      <c r="AD4" s="126"/>
      <c r="AE4" s="126"/>
      <c r="AF4" s="126"/>
      <c r="AG4" s="127"/>
      <c r="AH4" s="212" t="s">
        <v>34</v>
      </c>
      <c r="AI4" s="208" t="s">
        <v>27</v>
      </c>
    </row>
    <row r="5" spans="1:35" ht="12.75" customHeight="1" thickBot="1">
      <c r="A5" s="217"/>
      <c r="B5" s="205"/>
      <c r="C5" s="131" t="s">
        <v>39</v>
      </c>
      <c r="D5" s="136"/>
      <c r="E5" s="136"/>
      <c r="F5" s="136"/>
      <c r="G5" s="136"/>
      <c r="H5" s="132"/>
      <c r="I5" s="131" t="s">
        <v>38</v>
      </c>
      <c r="J5" s="136"/>
      <c r="K5" s="136"/>
      <c r="L5" s="183"/>
      <c r="M5" s="202"/>
      <c r="N5" s="203"/>
      <c r="O5" s="181"/>
      <c r="P5" s="172"/>
      <c r="Q5" s="173"/>
      <c r="R5" s="173"/>
      <c r="S5" s="173"/>
      <c r="T5" s="173"/>
      <c r="U5" s="174"/>
      <c r="V5" s="128"/>
      <c r="W5" s="129"/>
      <c r="X5" s="129"/>
      <c r="Y5" s="129"/>
      <c r="Z5" s="129"/>
      <c r="AA5" s="130"/>
      <c r="AB5" s="128"/>
      <c r="AC5" s="129"/>
      <c r="AD5" s="129"/>
      <c r="AE5" s="129"/>
      <c r="AF5" s="129"/>
      <c r="AG5" s="130"/>
      <c r="AH5" s="213"/>
      <c r="AI5" s="209"/>
    </row>
    <row r="6" spans="1:35" ht="12.75" customHeight="1" thickBot="1">
      <c r="A6" s="217"/>
      <c r="B6" s="205"/>
      <c r="C6" s="131" t="s">
        <v>4</v>
      </c>
      <c r="D6" s="136"/>
      <c r="E6" s="183"/>
      <c r="F6" s="131" t="s">
        <v>5</v>
      </c>
      <c r="G6" s="136"/>
      <c r="H6" s="132"/>
      <c r="I6" s="120" t="s">
        <v>40</v>
      </c>
      <c r="J6" s="120" t="s">
        <v>15</v>
      </c>
      <c r="K6" s="120" t="s">
        <v>16</v>
      </c>
      <c r="L6" s="120" t="s">
        <v>44</v>
      </c>
      <c r="M6" s="189" t="s">
        <v>14</v>
      </c>
      <c r="N6" s="190"/>
      <c r="O6" s="181"/>
      <c r="P6" s="128"/>
      <c r="Q6" s="129"/>
      <c r="R6" s="129"/>
      <c r="S6" s="129"/>
      <c r="T6" s="129"/>
      <c r="U6" s="130"/>
      <c r="V6" s="189" t="s">
        <v>32</v>
      </c>
      <c r="W6" s="190"/>
      <c r="X6" s="190"/>
      <c r="Y6" s="190"/>
      <c r="Z6" s="190"/>
      <c r="AA6" s="191"/>
      <c r="AB6" s="189" t="s">
        <v>32</v>
      </c>
      <c r="AC6" s="190"/>
      <c r="AD6" s="190"/>
      <c r="AE6" s="190"/>
      <c r="AF6" s="190"/>
      <c r="AG6" s="191"/>
      <c r="AH6" s="190"/>
      <c r="AI6" s="210"/>
    </row>
    <row r="7" spans="1:35" ht="13.5" thickBot="1">
      <c r="A7" s="218"/>
      <c r="B7" s="206"/>
      <c r="C7" s="36" t="s">
        <v>40</v>
      </c>
      <c r="D7" s="35" t="s">
        <v>15</v>
      </c>
      <c r="E7" s="35" t="s">
        <v>16</v>
      </c>
      <c r="F7" s="77" t="s">
        <v>40</v>
      </c>
      <c r="G7" s="37" t="s">
        <v>15</v>
      </c>
      <c r="H7" s="35" t="s">
        <v>16</v>
      </c>
      <c r="I7" s="121"/>
      <c r="J7" s="121"/>
      <c r="K7" s="121"/>
      <c r="L7" s="185"/>
      <c r="M7" s="36" t="s">
        <v>4</v>
      </c>
      <c r="N7" s="78" t="s">
        <v>5</v>
      </c>
      <c r="O7" s="182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123"/>
      <c r="AI7" s="211"/>
    </row>
    <row r="8" spans="1:35" ht="24">
      <c r="A8" s="11">
        <v>1</v>
      </c>
      <c r="B8" s="10" t="s">
        <v>46</v>
      </c>
      <c r="C8" s="12">
        <v>2</v>
      </c>
      <c r="D8" s="13"/>
      <c r="E8" s="15"/>
      <c r="F8" s="12"/>
      <c r="G8" s="23"/>
      <c r="H8" s="14"/>
      <c r="I8" s="81">
        <f aca="true" t="shared" si="0" ref="I8:K14">C8+F8</f>
        <v>2</v>
      </c>
      <c r="J8" s="86">
        <f t="shared" si="0"/>
        <v>0</v>
      </c>
      <c r="K8" s="82">
        <f t="shared" si="0"/>
        <v>0</v>
      </c>
      <c r="L8" s="11">
        <f aca="true" t="shared" si="1" ref="L8:L14">SUM(I8:K8)</f>
        <v>2</v>
      </c>
      <c r="M8" s="47" t="s">
        <v>47</v>
      </c>
      <c r="N8" s="44"/>
      <c r="O8" s="75">
        <f aca="true" t="shared" si="2" ref="O8:O14">SUM(P8:U8)</f>
        <v>30</v>
      </c>
      <c r="P8" s="83">
        <f aca="true" t="shared" si="3" ref="P8:U14">V8+AB8</f>
        <v>0</v>
      </c>
      <c r="Q8" s="84">
        <f t="shared" si="3"/>
        <v>0</v>
      </c>
      <c r="R8" s="84">
        <f t="shared" si="3"/>
        <v>30</v>
      </c>
      <c r="S8" s="84">
        <f t="shared" si="3"/>
        <v>0</v>
      </c>
      <c r="T8" s="84">
        <f t="shared" si="3"/>
        <v>0</v>
      </c>
      <c r="U8" s="85">
        <f t="shared" si="3"/>
        <v>0</v>
      </c>
      <c r="V8" s="12"/>
      <c r="W8" s="13"/>
      <c r="X8" s="13">
        <v>30</v>
      </c>
      <c r="Y8" s="13"/>
      <c r="Z8" s="13"/>
      <c r="AA8" s="14"/>
      <c r="AB8" s="12"/>
      <c r="AC8" s="15"/>
      <c r="AD8" s="15"/>
      <c r="AE8" s="15"/>
      <c r="AF8" s="13"/>
      <c r="AG8" s="14"/>
      <c r="AH8" s="51" t="s">
        <v>48</v>
      </c>
      <c r="AI8" s="10" t="s">
        <v>49</v>
      </c>
    </row>
    <row r="9" spans="1:35" ht="12.75">
      <c r="A9" s="87">
        <v>2</v>
      </c>
      <c r="B9" s="8" t="s">
        <v>50</v>
      </c>
      <c r="C9" s="52">
        <v>3</v>
      </c>
      <c r="D9" s="54"/>
      <c r="E9" s="55"/>
      <c r="F9" s="52"/>
      <c r="G9" s="16"/>
      <c r="H9" s="49"/>
      <c r="I9" s="88">
        <f t="shared" si="0"/>
        <v>3</v>
      </c>
      <c r="J9" s="92">
        <f t="shared" si="0"/>
        <v>0</v>
      </c>
      <c r="K9" s="111">
        <f t="shared" si="0"/>
        <v>0</v>
      </c>
      <c r="L9" s="87">
        <f t="shared" si="1"/>
        <v>3</v>
      </c>
      <c r="M9" s="61" t="s">
        <v>47</v>
      </c>
      <c r="N9" s="53"/>
      <c r="O9" s="76">
        <f t="shared" si="2"/>
        <v>40</v>
      </c>
      <c r="P9" s="89">
        <f t="shared" si="3"/>
        <v>15</v>
      </c>
      <c r="Q9" s="90">
        <f t="shared" si="3"/>
        <v>20</v>
      </c>
      <c r="R9" s="90">
        <f t="shared" si="3"/>
        <v>5</v>
      </c>
      <c r="S9" s="90">
        <f t="shared" si="3"/>
        <v>0</v>
      </c>
      <c r="T9" s="90">
        <f t="shared" si="3"/>
        <v>0</v>
      </c>
      <c r="U9" s="91">
        <f t="shared" si="3"/>
        <v>0</v>
      </c>
      <c r="V9" s="52">
        <v>15</v>
      </c>
      <c r="W9" s="54">
        <v>20</v>
      </c>
      <c r="X9" s="54">
        <v>5</v>
      </c>
      <c r="Y9" s="54"/>
      <c r="Z9" s="54"/>
      <c r="AA9" s="49"/>
      <c r="AB9" s="52"/>
      <c r="AC9" s="54"/>
      <c r="AD9" s="55"/>
      <c r="AE9" s="55"/>
      <c r="AF9" s="54"/>
      <c r="AG9" s="49"/>
      <c r="AH9" s="56" t="s">
        <v>51</v>
      </c>
      <c r="AI9" s="8" t="s">
        <v>52</v>
      </c>
    </row>
    <row r="10" spans="1:35" ht="12.75">
      <c r="A10" s="87">
        <v>3</v>
      </c>
      <c r="B10" s="8" t="s">
        <v>53</v>
      </c>
      <c r="C10" s="52">
        <v>1</v>
      </c>
      <c r="D10" s="54"/>
      <c r="E10" s="55"/>
      <c r="F10" s="52"/>
      <c r="G10" s="16"/>
      <c r="H10" s="49"/>
      <c r="I10" s="88">
        <f t="shared" si="0"/>
        <v>1</v>
      </c>
      <c r="J10" s="92">
        <f t="shared" si="0"/>
        <v>0</v>
      </c>
      <c r="K10" s="111">
        <f t="shared" si="0"/>
        <v>0</v>
      </c>
      <c r="L10" s="87">
        <f t="shared" si="1"/>
        <v>1</v>
      </c>
      <c r="M10" s="63" t="s">
        <v>47</v>
      </c>
      <c r="N10" s="57"/>
      <c r="O10" s="76">
        <f t="shared" si="2"/>
        <v>20</v>
      </c>
      <c r="P10" s="89">
        <f t="shared" si="3"/>
        <v>0</v>
      </c>
      <c r="Q10" s="90">
        <f t="shared" si="3"/>
        <v>10</v>
      </c>
      <c r="R10" s="90">
        <f t="shared" si="3"/>
        <v>10</v>
      </c>
      <c r="S10" s="90">
        <f t="shared" si="3"/>
        <v>0</v>
      </c>
      <c r="T10" s="90">
        <f t="shared" si="3"/>
        <v>0</v>
      </c>
      <c r="U10" s="91">
        <f t="shared" si="3"/>
        <v>0</v>
      </c>
      <c r="V10" s="52"/>
      <c r="W10" s="54">
        <v>10</v>
      </c>
      <c r="X10" s="54">
        <v>10</v>
      </c>
      <c r="Y10" s="54"/>
      <c r="Z10" s="54"/>
      <c r="AA10" s="49"/>
      <c r="AB10" s="52"/>
      <c r="AC10" s="55"/>
      <c r="AD10" s="55"/>
      <c r="AE10" s="55"/>
      <c r="AF10" s="54"/>
      <c r="AG10" s="55"/>
      <c r="AH10" s="48" t="s">
        <v>51</v>
      </c>
      <c r="AI10" s="8" t="s">
        <v>52</v>
      </c>
    </row>
    <row r="11" spans="1:35" ht="36">
      <c r="A11" s="87">
        <v>4</v>
      </c>
      <c r="B11" s="8" t="s">
        <v>54</v>
      </c>
      <c r="C11" s="52">
        <v>3</v>
      </c>
      <c r="D11" s="54">
        <v>3</v>
      </c>
      <c r="E11" s="55"/>
      <c r="F11" s="52"/>
      <c r="G11" s="16"/>
      <c r="H11" s="49"/>
      <c r="I11" s="88">
        <f t="shared" si="0"/>
        <v>3</v>
      </c>
      <c r="J11" s="92">
        <f t="shared" si="0"/>
        <v>3</v>
      </c>
      <c r="K11" s="111">
        <f t="shared" si="0"/>
        <v>0</v>
      </c>
      <c r="L11" s="87">
        <f t="shared" si="1"/>
        <v>6</v>
      </c>
      <c r="M11" s="63" t="s">
        <v>55</v>
      </c>
      <c r="N11" s="53"/>
      <c r="O11" s="76">
        <f t="shared" si="2"/>
        <v>120</v>
      </c>
      <c r="P11" s="89">
        <f t="shared" si="3"/>
        <v>30</v>
      </c>
      <c r="Q11" s="90">
        <f t="shared" si="3"/>
        <v>0</v>
      </c>
      <c r="R11" s="90">
        <f t="shared" si="3"/>
        <v>30</v>
      </c>
      <c r="S11" s="90">
        <f t="shared" si="3"/>
        <v>0</v>
      </c>
      <c r="T11" s="90">
        <f t="shared" si="3"/>
        <v>60</v>
      </c>
      <c r="U11" s="91">
        <f t="shared" si="3"/>
        <v>0</v>
      </c>
      <c r="V11" s="52">
        <v>30</v>
      </c>
      <c r="W11" s="54"/>
      <c r="X11" s="54">
        <v>30</v>
      </c>
      <c r="Y11" s="54"/>
      <c r="Z11" s="54">
        <v>60</v>
      </c>
      <c r="AA11" s="49"/>
      <c r="AB11" s="52"/>
      <c r="AC11" s="54"/>
      <c r="AD11" s="55"/>
      <c r="AE11" s="55"/>
      <c r="AF11" s="54"/>
      <c r="AG11" s="55"/>
      <c r="AH11" s="48" t="s">
        <v>56</v>
      </c>
      <c r="AI11" s="8" t="s">
        <v>57</v>
      </c>
    </row>
    <row r="12" spans="1:35" ht="24">
      <c r="A12" s="87">
        <v>5</v>
      </c>
      <c r="B12" s="8" t="s">
        <v>58</v>
      </c>
      <c r="C12" s="52">
        <v>1</v>
      </c>
      <c r="D12" s="54"/>
      <c r="E12" s="55"/>
      <c r="F12" s="52"/>
      <c r="G12" s="16"/>
      <c r="H12" s="49"/>
      <c r="I12" s="88">
        <f t="shared" si="0"/>
        <v>1</v>
      </c>
      <c r="J12" s="92">
        <f t="shared" si="0"/>
        <v>0</v>
      </c>
      <c r="K12" s="111">
        <f t="shared" si="0"/>
        <v>0</v>
      </c>
      <c r="L12" s="87">
        <f t="shared" si="1"/>
        <v>1</v>
      </c>
      <c r="M12" s="63" t="s">
        <v>47</v>
      </c>
      <c r="N12" s="53"/>
      <c r="O12" s="76">
        <f t="shared" si="2"/>
        <v>20</v>
      </c>
      <c r="P12" s="89">
        <f t="shared" si="3"/>
        <v>20</v>
      </c>
      <c r="Q12" s="90">
        <f t="shared" si="3"/>
        <v>0</v>
      </c>
      <c r="R12" s="90">
        <f t="shared" si="3"/>
        <v>0</v>
      </c>
      <c r="S12" s="90">
        <f t="shared" si="3"/>
        <v>0</v>
      </c>
      <c r="T12" s="90">
        <f t="shared" si="3"/>
        <v>0</v>
      </c>
      <c r="U12" s="91">
        <f t="shared" si="3"/>
        <v>0</v>
      </c>
      <c r="V12" s="52">
        <v>20</v>
      </c>
      <c r="W12" s="54"/>
      <c r="X12" s="54"/>
      <c r="Y12" s="54"/>
      <c r="Z12" s="54"/>
      <c r="AA12" s="49"/>
      <c r="AB12" s="52"/>
      <c r="AC12" s="54"/>
      <c r="AD12" s="55"/>
      <c r="AE12" s="55"/>
      <c r="AF12" s="54"/>
      <c r="AG12" s="55"/>
      <c r="AH12" s="8" t="s">
        <v>59</v>
      </c>
      <c r="AI12" s="32" t="s">
        <v>60</v>
      </c>
    </row>
    <row r="13" spans="1:35" ht="24">
      <c r="A13" s="87">
        <v>6</v>
      </c>
      <c r="B13" s="8" t="s">
        <v>61</v>
      </c>
      <c r="C13" s="52">
        <v>4</v>
      </c>
      <c r="D13" s="54"/>
      <c r="E13" s="55"/>
      <c r="F13" s="52"/>
      <c r="G13" s="16"/>
      <c r="H13" s="49"/>
      <c r="I13" s="88">
        <f t="shared" si="0"/>
        <v>4</v>
      </c>
      <c r="J13" s="92">
        <f t="shared" si="0"/>
        <v>0</v>
      </c>
      <c r="K13" s="111">
        <f t="shared" si="0"/>
        <v>0</v>
      </c>
      <c r="L13" s="87">
        <f t="shared" si="1"/>
        <v>4</v>
      </c>
      <c r="M13" s="63" t="s">
        <v>47</v>
      </c>
      <c r="N13" s="53"/>
      <c r="O13" s="76">
        <f t="shared" si="2"/>
        <v>70</v>
      </c>
      <c r="P13" s="89">
        <f t="shared" si="3"/>
        <v>70</v>
      </c>
      <c r="Q13" s="90">
        <f t="shared" si="3"/>
        <v>0</v>
      </c>
      <c r="R13" s="90">
        <f t="shared" si="3"/>
        <v>0</v>
      </c>
      <c r="S13" s="90">
        <f t="shared" si="3"/>
        <v>0</v>
      </c>
      <c r="T13" s="90">
        <f t="shared" si="3"/>
        <v>0</v>
      </c>
      <c r="U13" s="91">
        <f t="shared" si="3"/>
        <v>0</v>
      </c>
      <c r="V13" s="52">
        <v>70</v>
      </c>
      <c r="W13" s="54"/>
      <c r="X13" s="54"/>
      <c r="Y13" s="54"/>
      <c r="Z13" s="54"/>
      <c r="AA13" s="49"/>
      <c r="AB13" s="52"/>
      <c r="AC13" s="54"/>
      <c r="AD13" s="55"/>
      <c r="AE13" s="55"/>
      <c r="AF13" s="54"/>
      <c r="AG13" s="55"/>
      <c r="AH13" s="8" t="s">
        <v>62</v>
      </c>
      <c r="AI13" s="32" t="s">
        <v>63</v>
      </c>
    </row>
    <row r="14" spans="1:35" ht="24">
      <c r="A14" s="87">
        <v>7</v>
      </c>
      <c r="B14" s="8" t="s">
        <v>64</v>
      </c>
      <c r="C14" s="17"/>
      <c r="D14" s="54">
        <v>3</v>
      </c>
      <c r="E14" s="55"/>
      <c r="F14" s="52"/>
      <c r="G14" s="16"/>
      <c r="H14" s="55"/>
      <c r="I14" s="88">
        <f t="shared" si="0"/>
        <v>0</v>
      </c>
      <c r="J14" s="92">
        <f t="shared" si="0"/>
        <v>3</v>
      </c>
      <c r="K14" s="111">
        <f t="shared" si="0"/>
        <v>0</v>
      </c>
      <c r="L14" s="87">
        <f t="shared" si="1"/>
        <v>3</v>
      </c>
      <c r="M14" s="61" t="s">
        <v>47</v>
      </c>
      <c r="N14" s="58"/>
      <c r="O14" s="76">
        <f t="shared" si="2"/>
        <v>60</v>
      </c>
      <c r="P14" s="89">
        <f t="shared" si="3"/>
        <v>0</v>
      </c>
      <c r="Q14" s="90">
        <f t="shared" si="3"/>
        <v>0</v>
      </c>
      <c r="R14" s="90">
        <f t="shared" si="3"/>
        <v>0</v>
      </c>
      <c r="S14" s="90">
        <f t="shared" si="3"/>
        <v>0</v>
      </c>
      <c r="T14" s="90">
        <f t="shared" si="3"/>
        <v>60</v>
      </c>
      <c r="U14" s="91">
        <f t="shared" si="3"/>
        <v>0</v>
      </c>
      <c r="V14" s="52"/>
      <c r="W14" s="54"/>
      <c r="X14" s="54"/>
      <c r="Y14" s="54"/>
      <c r="Z14" s="54">
        <v>60</v>
      </c>
      <c r="AA14" s="49"/>
      <c r="AB14" s="52"/>
      <c r="AC14" s="54"/>
      <c r="AD14" s="55"/>
      <c r="AE14" s="55"/>
      <c r="AF14" s="54"/>
      <c r="AG14" s="55"/>
      <c r="AH14" s="8" t="s">
        <v>65</v>
      </c>
      <c r="AI14" s="59" t="s">
        <v>66</v>
      </c>
    </row>
    <row r="15" spans="1:35" ht="12.75">
      <c r="A15" s="87">
        <v>8</v>
      </c>
      <c r="B15" s="8" t="s">
        <v>67</v>
      </c>
      <c r="C15" s="17">
        <v>2</v>
      </c>
      <c r="D15" s="54"/>
      <c r="E15" s="55"/>
      <c r="F15" s="52">
        <v>2</v>
      </c>
      <c r="G15" s="16"/>
      <c r="H15" s="55"/>
      <c r="I15" s="88"/>
      <c r="J15" s="92"/>
      <c r="K15" s="111"/>
      <c r="L15" s="87"/>
      <c r="M15" s="61" t="s">
        <v>47</v>
      </c>
      <c r="N15" s="58" t="s">
        <v>55</v>
      </c>
      <c r="O15" s="76"/>
      <c r="P15" s="89"/>
      <c r="Q15" s="90"/>
      <c r="R15" s="90"/>
      <c r="S15" s="90"/>
      <c r="T15" s="90"/>
      <c r="U15" s="91"/>
      <c r="V15" s="52"/>
      <c r="W15" s="54"/>
      <c r="X15" s="54">
        <v>30</v>
      </c>
      <c r="Y15" s="54"/>
      <c r="Z15" s="54"/>
      <c r="AA15" s="49"/>
      <c r="AB15" s="52"/>
      <c r="AC15" s="17"/>
      <c r="AD15" s="54">
        <v>30</v>
      </c>
      <c r="AE15" s="54"/>
      <c r="AF15" s="54"/>
      <c r="AG15" s="55"/>
      <c r="AH15" s="8" t="s">
        <v>68</v>
      </c>
      <c r="AI15" s="59" t="s">
        <v>69</v>
      </c>
    </row>
    <row r="16" spans="1:35" ht="12.75">
      <c r="A16" s="87">
        <v>9</v>
      </c>
      <c r="B16" s="8" t="s">
        <v>90</v>
      </c>
      <c r="C16" s="17"/>
      <c r="D16" s="54"/>
      <c r="E16" s="55"/>
      <c r="F16" s="52">
        <v>2</v>
      </c>
      <c r="G16" s="16"/>
      <c r="H16" s="55"/>
      <c r="I16" s="88">
        <f aca="true" t="shared" si="4" ref="I16:K31">C16+F16</f>
        <v>2</v>
      </c>
      <c r="J16" s="92">
        <f t="shared" si="4"/>
        <v>0</v>
      </c>
      <c r="K16" s="111">
        <f t="shared" si="4"/>
        <v>0</v>
      </c>
      <c r="L16" s="87">
        <f aca="true" t="shared" si="5" ref="L16:L37">SUM(I16:K16)</f>
        <v>2</v>
      </c>
      <c r="M16" s="61"/>
      <c r="N16" s="58" t="s">
        <v>47</v>
      </c>
      <c r="O16" s="76">
        <f aca="true" t="shared" si="6" ref="O16:O37">SUM(P16:U16)</f>
        <v>30</v>
      </c>
      <c r="P16" s="89">
        <f aca="true" t="shared" si="7" ref="P16:U31">V16+AB16</f>
        <v>30</v>
      </c>
      <c r="Q16" s="90">
        <f t="shared" si="7"/>
        <v>0</v>
      </c>
      <c r="R16" s="90">
        <f t="shared" si="7"/>
        <v>0</v>
      </c>
      <c r="S16" s="90">
        <f t="shared" si="7"/>
        <v>0</v>
      </c>
      <c r="T16" s="90">
        <f t="shared" si="7"/>
        <v>0</v>
      </c>
      <c r="U16" s="91">
        <f t="shared" si="7"/>
        <v>0</v>
      </c>
      <c r="V16" s="52"/>
      <c r="W16" s="54"/>
      <c r="X16" s="54"/>
      <c r="Y16" s="54"/>
      <c r="Z16" s="54"/>
      <c r="AA16" s="49"/>
      <c r="AB16" s="52">
        <v>30</v>
      </c>
      <c r="AC16" s="17"/>
      <c r="AD16" s="54"/>
      <c r="AE16" s="54"/>
      <c r="AF16" s="54"/>
      <c r="AG16" s="55"/>
      <c r="AH16" s="8" t="s">
        <v>91</v>
      </c>
      <c r="AI16" s="59" t="s">
        <v>92</v>
      </c>
    </row>
    <row r="17" spans="1:35" ht="12.75">
      <c r="A17" s="87">
        <v>10</v>
      </c>
      <c r="B17" s="8" t="s">
        <v>93</v>
      </c>
      <c r="C17" s="17"/>
      <c r="D17" s="54"/>
      <c r="E17" s="55"/>
      <c r="F17" s="52">
        <v>3</v>
      </c>
      <c r="G17" s="16"/>
      <c r="H17" s="55"/>
      <c r="I17" s="88">
        <f t="shared" si="4"/>
        <v>3</v>
      </c>
      <c r="J17" s="92">
        <f t="shared" si="4"/>
        <v>0</v>
      </c>
      <c r="K17" s="111">
        <f t="shared" si="4"/>
        <v>0</v>
      </c>
      <c r="L17" s="87">
        <f t="shared" si="5"/>
        <v>3</v>
      </c>
      <c r="M17" s="61"/>
      <c r="N17" s="58" t="s">
        <v>47</v>
      </c>
      <c r="O17" s="76">
        <f t="shared" si="6"/>
        <v>40</v>
      </c>
      <c r="P17" s="89">
        <f t="shared" si="7"/>
        <v>40</v>
      </c>
      <c r="Q17" s="90">
        <f t="shared" si="7"/>
        <v>0</v>
      </c>
      <c r="R17" s="90">
        <f t="shared" si="7"/>
        <v>0</v>
      </c>
      <c r="S17" s="90">
        <f t="shared" si="7"/>
        <v>0</v>
      </c>
      <c r="T17" s="90">
        <f t="shared" si="7"/>
        <v>0</v>
      </c>
      <c r="U17" s="91">
        <f t="shared" si="7"/>
        <v>0</v>
      </c>
      <c r="V17" s="52"/>
      <c r="W17" s="54"/>
      <c r="X17" s="54"/>
      <c r="Y17" s="54"/>
      <c r="Z17" s="54"/>
      <c r="AA17" s="49"/>
      <c r="AB17" s="52">
        <v>40</v>
      </c>
      <c r="AC17" s="17"/>
      <c r="AD17" s="54"/>
      <c r="AE17" s="54"/>
      <c r="AF17" s="54"/>
      <c r="AG17" s="55"/>
      <c r="AH17" s="8" t="s">
        <v>94</v>
      </c>
      <c r="AI17" s="59" t="s">
        <v>95</v>
      </c>
    </row>
    <row r="18" spans="1:35" ht="12.75">
      <c r="A18" s="87">
        <v>11</v>
      </c>
      <c r="B18" s="8" t="s">
        <v>96</v>
      </c>
      <c r="C18" s="17"/>
      <c r="D18" s="54"/>
      <c r="E18" s="55"/>
      <c r="F18" s="52"/>
      <c r="G18" s="16">
        <v>4</v>
      </c>
      <c r="H18" s="55"/>
      <c r="I18" s="88">
        <f t="shared" si="4"/>
        <v>0</v>
      </c>
      <c r="J18" s="92">
        <f t="shared" si="4"/>
        <v>4</v>
      </c>
      <c r="K18" s="111">
        <f t="shared" si="4"/>
        <v>0</v>
      </c>
      <c r="L18" s="87">
        <f t="shared" si="5"/>
        <v>4</v>
      </c>
      <c r="M18" s="61"/>
      <c r="N18" s="58" t="s">
        <v>47</v>
      </c>
      <c r="O18" s="76">
        <f t="shared" si="6"/>
        <v>60</v>
      </c>
      <c r="P18" s="89">
        <f t="shared" si="7"/>
        <v>0</v>
      </c>
      <c r="Q18" s="90">
        <f t="shared" si="7"/>
        <v>0</v>
      </c>
      <c r="R18" s="90">
        <f t="shared" si="7"/>
        <v>0</v>
      </c>
      <c r="S18" s="90">
        <f t="shared" si="7"/>
        <v>0</v>
      </c>
      <c r="T18" s="90">
        <f t="shared" si="7"/>
        <v>60</v>
      </c>
      <c r="U18" s="91">
        <f t="shared" si="7"/>
        <v>0</v>
      </c>
      <c r="V18" s="52"/>
      <c r="W18" s="54"/>
      <c r="X18" s="54"/>
      <c r="Y18" s="54"/>
      <c r="Z18" s="54"/>
      <c r="AA18" s="49"/>
      <c r="AB18" s="52"/>
      <c r="AC18" s="17"/>
      <c r="AD18" s="54"/>
      <c r="AE18" s="54"/>
      <c r="AF18" s="54">
        <v>60</v>
      </c>
      <c r="AG18" s="55"/>
      <c r="AH18" s="8" t="s">
        <v>94</v>
      </c>
      <c r="AI18" s="59" t="s">
        <v>95</v>
      </c>
    </row>
    <row r="19" spans="1:35" ht="12.75">
      <c r="A19" s="87">
        <v>12</v>
      </c>
      <c r="B19" s="8" t="s">
        <v>97</v>
      </c>
      <c r="C19" s="17"/>
      <c r="D19" s="54"/>
      <c r="E19" s="55"/>
      <c r="F19" s="52"/>
      <c r="G19" s="16">
        <v>4</v>
      </c>
      <c r="H19" s="55"/>
      <c r="I19" s="88">
        <f t="shared" si="4"/>
        <v>0</v>
      </c>
      <c r="J19" s="92">
        <f t="shared" si="4"/>
        <v>4</v>
      </c>
      <c r="K19" s="111">
        <f t="shared" si="4"/>
        <v>0</v>
      </c>
      <c r="L19" s="87">
        <f t="shared" si="5"/>
        <v>4</v>
      </c>
      <c r="M19" s="61"/>
      <c r="N19" s="58" t="s">
        <v>47</v>
      </c>
      <c r="O19" s="76">
        <f t="shared" si="6"/>
        <v>60</v>
      </c>
      <c r="P19" s="89">
        <f t="shared" si="7"/>
        <v>0</v>
      </c>
      <c r="Q19" s="90">
        <f t="shared" si="7"/>
        <v>0</v>
      </c>
      <c r="R19" s="90">
        <f t="shared" si="7"/>
        <v>0</v>
      </c>
      <c r="S19" s="90">
        <f t="shared" si="7"/>
        <v>0</v>
      </c>
      <c r="T19" s="90">
        <f t="shared" si="7"/>
        <v>60</v>
      </c>
      <c r="U19" s="91">
        <f t="shared" si="7"/>
        <v>0</v>
      </c>
      <c r="V19" s="52"/>
      <c r="W19" s="54"/>
      <c r="X19" s="54"/>
      <c r="Y19" s="54"/>
      <c r="Z19" s="54"/>
      <c r="AA19" s="49"/>
      <c r="AB19" s="52"/>
      <c r="AC19" s="17"/>
      <c r="AD19" s="54"/>
      <c r="AE19" s="54"/>
      <c r="AF19" s="54">
        <v>60</v>
      </c>
      <c r="AG19" s="55"/>
      <c r="AH19" s="8" t="s">
        <v>98</v>
      </c>
      <c r="AI19" s="59" t="s">
        <v>99</v>
      </c>
    </row>
    <row r="20" spans="1:35" ht="12.75">
      <c r="A20" s="87">
        <v>13</v>
      </c>
      <c r="B20" s="8" t="s">
        <v>100</v>
      </c>
      <c r="C20" s="17"/>
      <c r="D20" s="54"/>
      <c r="E20" s="55"/>
      <c r="F20" s="52">
        <v>1</v>
      </c>
      <c r="G20" s="16">
        <v>2</v>
      </c>
      <c r="H20" s="55"/>
      <c r="I20" s="88">
        <f t="shared" si="4"/>
        <v>1</v>
      </c>
      <c r="J20" s="92">
        <f t="shared" si="4"/>
        <v>2</v>
      </c>
      <c r="K20" s="111">
        <f t="shared" si="4"/>
        <v>0</v>
      </c>
      <c r="L20" s="87">
        <f t="shared" si="5"/>
        <v>3</v>
      </c>
      <c r="M20" s="61"/>
      <c r="N20" s="58" t="s">
        <v>47</v>
      </c>
      <c r="O20" s="76">
        <f t="shared" si="6"/>
        <v>50</v>
      </c>
      <c r="P20" s="89">
        <f t="shared" si="7"/>
        <v>10</v>
      </c>
      <c r="Q20" s="90">
        <f t="shared" si="7"/>
        <v>0</v>
      </c>
      <c r="R20" s="90">
        <f t="shared" si="7"/>
        <v>0</v>
      </c>
      <c r="S20" s="90">
        <f t="shared" si="7"/>
        <v>0</v>
      </c>
      <c r="T20" s="90">
        <f t="shared" si="7"/>
        <v>40</v>
      </c>
      <c r="U20" s="91">
        <f t="shared" si="7"/>
        <v>0</v>
      </c>
      <c r="V20" s="52"/>
      <c r="W20" s="54"/>
      <c r="X20" s="54"/>
      <c r="Y20" s="54"/>
      <c r="Z20" s="54"/>
      <c r="AA20" s="49"/>
      <c r="AB20" s="52">
        <v>10</v>
      </c>
      <c r="AC20" s="17"/>
      <c r="AD20" s="54"/>
      <c r="AE20" s="54"/>
      <c r="AF20" s="54">
        <v>40</v>
      </c>
      <c r="AG20" s="55"/>
      <c r="AH20" s="8" t="s">
        <v>94</v>
      </c>
      <c r="AI20" s="59" t="s">
        <v>95</v>
      </c>
    </row>
    <row r="21" spans="1:35" ht="24">
      <c r="A21" s="87">
        <v>14</v>
      </c>
      <c r="B21" s="8" t="s">
        <v>101</v>
      </c>
      <c r="C21" s="17"/>
      <c r="D21" s="54"/>
      <c r="E21" s="55"/>
      <c r="F21" s="52">
        <v>2</v>
      </c>
      <c r="G21" s="16"/>
      <c r="H21" s="55"/>
      <c r="I21" s="88">
        <f t="shared" si="4"/>
        <v>2</v>
      </c>
      <c r="J21" s="92">
        <f t="shared" si="4"/>
        <v>0</v>
      </c>
      <c r="K21" s="111">
        <f t="shared" si="4"/>
        <v>0</v>
      </c>
      <c r="L21" s="87">
        <f t="shared" si="5"/>
        <v>2</v>
      </c>
      <c r="M21" s="61"/>
      <c r="N21" s="58" t="s">
        <v>47</v>
      </c>
      <c r="O21" s="76">
        <f t="shared" si="6"/>
        <v>30</v>
      </c>
      <c r="P21" s="89">
        <f t="shared" si="7"/>
        <v>20</v>
      </c>
      <c r="Q21" s="90">
        <f t="shared" si="7"/>
        <v>0</v>
      </c>
      <c r="R21" s="90">
        <f t="shared" si="7"/>
        <v>10</v>
      </c>
      <c r="S21" s="90">
        <f t="shared" si="7"/>
        <v>0</v>
      </c>
      <c r="T21" s="90">
        <f t="shared" si="7"/>
        <v>0</v>
      </c>
      <c r="U21" s="91">
        <f t="shared" si="7"/>
        <v>0</v>
      </c>
      <c r="V21" s="52"/>
      <c r="W21" s="54"/>
      <c r="X21" s="54"/>
      <c r="Y21" s="54"/>
      <c r="Z21" s="54"/>
      <c r="AA21" s="49"/>
      <c r="AB21" s="52">
        <v>20</v>
      </c>
      <c r="AC21" s="17"/>
      <c r="AD21" s="17">
        <v>10</v>
      </c>
      <c r="AE21" s="17"/>
      <c r="AF21" s="54"/>
      <c r="AG21" s="55"/>
      <c r="AH21" s="8" t="s">
        <v>102</v>
      </c>
      <c r="AI21" s="8" t="s">
        <v>103</v>
      </c>
    </row>
    <row r="22" spans="1:35" ht="72">
      <c r="A22" s="87">
        <v>15</v>
      </c>
      <c r="B22" s="8" t="s">
        <v>85</v>
      </c>
      <c r="C22" s="17"/>
      <c r="D22" s="54"/>
      <c r="E22" s="55">
        <v>4</v>
      </c>
      <c r="F22" s="52"/>
      <c r="G22" s="16"/>
      <c r="H22" s="55">
        <v>4</v>
      </c>
      <c r="I22" s="88">
        <f t="shared" si="4"/>
        <v>0</v>
      </c>
      <c r="J22" s="92">
        <f t="shared" si="4"/>
        <v>0</v>
      </c>
      <c r="K22" s="111">
        <f t="shared" si="4"/>
        <v>8</v>
      </c>
      <c r="L22" s="87">
        <f t="shared" si="5"/>
        <v>8</v>
      </c>
      <c r="M22" s="61" t="s">
        <v>47</v>
      </c>
      <c r="N22" s="58" t="s">
        <v>47</v>
      </c>
      <c r="O22" s="76">
        <f t="shared" si="6"/>
        <v>100</v>
      </c>
      <c r="P22" s="89">
        <f t="shared" si="7"/>
        <v>0</v>
      </c>
      <c r="Q22" s="90">
        <f t="shared" si="7"/>
        <v>0</v>
      </c>
      <c r="R22" s="90">
        <f t="shared" si="7"/>
        <v>0</v>
      </c>
      <c r="S22" s="90">
        <f t="shared" si="7"/>
        <v>0</v>
      </c>
      <c r="T22" s="90">
        <f t="shared" si="7"/>
        <v>0</v>
      </c>
      <c r="U22" s="91">
        <f t="shared" si="7"/>
        <v>100</v>
      </c>
      <c r="V22" s="52"/>
      <c r="W22" s="54"/>
      <c r="X22" s="54"/>
      <c r="Y22" s="54"/>
      <c r="Z22" s="54"/>
      <c r="AA22" s="49">
        <v>50</v>
      </c>
      <c r="AB22" s="52"/>
      <c r="AC22" s="17"/>
      <c r="AD22" s="17"/>
      <c r="AE22" s="17"/>
      <c r="AF22" s="54"/>
      <c r="AG22" s="55">
        <v>50</v>
      </c>
      <c r="AH22" s="8" t="s">
        <v>86</v>
      </c>
      <c r="AI22" s="60"/>
    </row>
    <row r="23" spans="1:35" ht="12.75">
      <c r="A23" s="87">
        <v>16</v>
      </c>
      <c r="B23" s="59" t="s">
        <v>87</v>
      </c>
      <c r="C23" s="17"/>
      <c r="D23" s="54">
        <v>4</v>
      </c>
      <c r="E23" s="55"/>
      <c r="F23" s="52"/>
      <c r="G23" s="54">
        <v>4</v>
      </c>
      <c r="H23" s="55"/>
      <c r="I23" s="88">
        <f t="shared" si="4"/>
        <v>0</v>
      </c>
      <c r="J23" s="92">
        <f t="shared" si="4"/>
        <v>8</v>
      </c>
      <c r="K23" s="111">
        <f t="shared" si="4"/>
        <v>0</v>
      </c>
      <c r="L23" s="87">
        <f t="shared" si="5"/>
        <v>8</v>
      </c>
      <c r="M23" s="61" t="s">
        <v>47</v>
      </c>
      <c r="N23" s="58" t="s">
        <v>47</v>
      </c>
      <c r="O23" s="76">
        <f t="shared" si="6"/>
        <v>15</v>
      </c>
      <c r="P23" s="89">
        <f t="shared" si="7"/>
        <v>0</v>
      </c>
      <c r="Q23" s="90">
        <f t="shared" si="7"/>
        <v>15</v>
      </c>
      <c r="R23" s="90">
        <f t="shared" si="7"/>
        <v>0</v>
      </c>
      <c r="S23" s="90">
        <f t="shared" si="7"/>
        <v>0</v>
      </c>
      <c r="T23" s="90">
        <f t="shared" si="7"/>
        <v>0</v>
      </c>
      <c r="U23" s="91">
        <f t="shared" si="7"/>
        <v>0</v>
      </c>
      <c r="V23" s="52"/>
      <c r="W23" s="17">
        <v>5</v>
      </c>
      <c r="X23" s="17"/>
      <c r="Y23" s="17"/>
      <c r="Z23" s="54"/>
      <c r="AA23" s="49"/>
      <c r="AB23" s="52"/>
      <c r="AC23" s="17">
        <v>10</v>
      </c>
      <c r="AD23" s="17"/>
      <c r="AE23" s="17"/>
      <c r="AF23" s="54"/>
      <c r="AG23" s="55"/>
      <c r="AH23" s="8" t="s">
        <v>86</v>
      </c>
      <c r="AI23" s="8"/>
    </row>
    <row r="24" spans="1:35" ht="12.75">
      <c r="A24" s="87">
        <v>17</v>
      </c>
      <c r="B24" s="8" t="s">
        <v>88</v>
      </c>
      <c r="C24" s="52"/>
      <c r="D24" s="54"/>
      <c r="E24" s="55"/>
      <c r="F24" s="52">
        <v>2</v>
      </c>
      <c r="G24" s="16"/>
      <c r="H24" s="49"/>
      <c r="I24" s="88">
        <f t="shared" si="4"/>
        <v>2</v>
      </c>
      <c r="J24" s="92">
        <f t="shared" si="4"/>
        <v>0</v>
      </c>
      <c r="K24" s="111">
        <f t="shared" si="4"/>
        <v>0</v>
      </c>
      <c r="L24" s="87">
        <f t="shared" si="5"/>
        <v>2</v>
      </c>
      <c r="M24" s="103"/>
      <c r="N24" s="53" t="s">
        <v>55</v>
      </c>
      <c r="O24" s="76">
        <f t="shared" si="6"/>
        <v>0</v>
      </c>
      <c r="P24" s="89">
        <f t="shared" si="7"/>
        <v>0</v>
      </c>
      <c r="Q24" s="90">
        <f t="shared" si="7"/>
        <v>0</v>
      </c>
      <c r="R24" s="90">
        <f t="shared" si="7"/>
        <v>0</v>
      </c>
      <c r="S24" s="90">
        <f t="shared" si="7"/>
        <v>0</v>
      </c>
      <c r="T24" s="90">
        <f t="shared" si="7"/>
        <v>0</v>
      </c>
      <c r="U24" s="91">
        <f t="shared" si="7"/>
        <v>0</v>
      </c>
      <c r="V24" s="52"/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/>
      <c r="AH24" s="8"/>
      <c r="AI24" s="60"/>
    </row>
    <row r="25" spans="1:35" ht="12.75">
      <c r="A25" s="87">
        <v>18</v>
      </c>
      <c r="B25" s="8"/>
      <c r="C25" s="17"/>
      <c r="D25" s="54"/>
      <c r="E25" s="55"/>
      <c r="F25" s="52"/>
      <c r="G25" s="54"/>
      <c r="H25" s="49"/>
      <c r="I25" s="88">
        <f t="shared" si="4"/>
        <v>0</v>
      </c>
      <c r="J25" s="92">
        <f t="shared" si="4"/>
        <v>0</v>
      </c>
      <c r="K25" s="111">
        <f t="shared" si="4"/>
        <v>0</v>
      </c>
      <c r="L25" s="87">
        <f t="shared" si="5"/>
        <v>0</v>
      </c>
      <c r="M25" s="63"/>
      <c r="N25" s="64"/>
      <c r="O25" s="76">
        <f t="shared" si="6"/>
        <v>0</v>
      </c>
      <c r="P25" s="89">
        <f t="shared" si="7"/>
        <v>0</v>
      </c>
      <c r="Q25" s="90">
        <f t="shared" si="7"/>
        <v>0</v>
      </c>
      <c r="R25" s="90">
        <f t="shared" si="7"/>
        <v>0</v>
      </c>
      <c r="S25" s="90">
        <f t="shared" si="7"/>
        <v>0</v>
      </c>
      <c r="T25" s="90">
        <f t="shared" si="7"/>
        <v>0</v>
      </c>
      <c r="U25" s="91">
        <f t="shared" si="7"/>
        <v>0</v>
      </c>
      <c r="V25" s="52"/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/>
      <c r="AH25" s="8"/>
      <c r="AI25" s="60"/>
    </row>
    <row r="26" spans="1:35" ht="12.75">
      <c r="A26" s="87">
        <v>19</v>
      </c>
      <c r="B26" s="62"/>
      <c r="C26" s="17"/>
      <c r="D26" s="54"/>
      <c r="E26" s="55"/>
      <c r="F26" s="52"/>
      <c r="G26" s="54"/>
      <c r="H26" s="49"/>
      <c r="I26" s="88">
        <f t="shared" si="4"/>
        <v>0</v>
      </c>
      <c r="J26" s="92">
        <f t="shared" si="4"/>
        <v>0</v>
      </c>
      <c r="K26" s="111">
        <f t="shared" si="4"/>
        <v>0</v>
      </c>
      <c r="L26" s="87">
        <f t="shared" si="5"/>
        <v>0</v>
      </c>
      <c r="M26" s="61"/>
      <c r="N26" s="58"/>
      <c r="O26" s="76">
        <f t="shared" si="6"/>
        <v>0</v>
      </c>
      <c r="P26" s="89">
        <f t="shared" si="7"/>
        <v>0</v>
      </c>
      <c r="Q26" s="90">
        <f t="shared" si="7"/>
        <v>0</v>
      </c>
      <c r="R26" s="90">
        <f t="shared" si="7"/>
        <v>0</v>
      </c>
      <c r="S26" s="90">
        <f t="shared" si="7"/>
        <v>0</v>
      </c>
      <c r="T26" s="90">
        <f t="shared" si="7"/>
        <v>0</v>
      </c>
      <c r="U26" s="91">
        <f t="shared" si="7"/>
        <v>0</v>
      </c>
      <c r="V26" s="52"/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/>
      <c r="AH26" s="8"/>
      <c r="AI26" s="65"/>
    </row>
    <row r="27" spans="1:35" ht="12.75">
      <c r="A27" s="87">
        <v>20</v>
      </c>
      <c r="B27" s="8"/>
      <c r="C27" s="52"/>
      <c r="D27" s="54"/>
      <c r="E27" s="55"/>
      <c r="F27" s="52"/>
      <c r="G27" s="16"/>
      <c r="H27" s="49"/>
      <c r="I27" s="88">
        <f t="shared" si="4"/>
        <v>0</v>
      </c>
      <c r="J27" s="92">
        <f t="shared" si="4"/>
        <v>0</v>
      </c>
      <c r="K27" s="111">
        <f t="shared" si="4"/>
        <v>0</v>
      </c>
      <c r="L27" s="87">
        <f t="shared" si="5"/>
        <v>0</v>
      </c>
      <c r="M27" s="61"/>
      <c r="N27" s="66"/>
      <c r="O27" s="76">
        <f t="shared" si="6"/>
        <v>0</v>
      </c>
      <c r="P27" s="89">
        <f t="shared" si="7"/>
        <v>0</v>
      </c>
      <c r="Q27" s="90">
        <f t="shared" si="7"/>
        <v>0</v>
      </c>
      <c r="R27" s="90">
        <f t="shared" si="7"/>
        <v>0</v>
      </c>
      <c r="S27" s="90">
        <f t="shared" si="7"/>
        <v>0</v>
      </c>
      <c r="T27" s="90">
        <f t="shared" si="7"/>
        <v>0</v>
      </c>
      <c r="U27" s="91">
        <f t="shared" si="7"/>
        <v>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/>
      <c r="AH27" s="8"/>
      <c r="AI27" s="8"/>
    </row>
    <row r="28" spans="1:35" ht="12.75">
      <c r="A28" s="87">
        <v>21</v>
      </c>
      <c r="B28" s="8"/>
      <c r="C28" s="52"/>
      <c r="D28" s="54"/>
      <c r="E28" s="55"/>
      <c r="F28" s="52"/>
      <c r="G28" s="16"/>
      <c r="H28" s="49"/>
      <c r="I28" s="88">
        <f t="shared" si="4"/>
        <v>0</v>
      </c>
      <c r="J28" s="92">
        <f t="shared" si="4"/>
        <v>0</v>
      </c>
      <c r="K28" s="111">
        <f t="shared" si="4"/>
        <v>0</v>
      </c>
      <c r="L28" s="87">
        <f t="shared" si="5"/>
        <v>0</v>
      </c>
      <c r="M28" s="61"/>
      <c r="N28" s="66"/>
      <c r="O28" s="76">
        <f t="shared" si="6"/>
        <v>0</v>
      </c>
      <c r="P28" s="89">
        <f t="shared" si="7"/>
        <v>0</v>
      </c>
      <c r="Q28" s="90">
        <f t="shared" si="7"/>
        <v>0</v>
      </c>
      <c r="R28" s="90">
        <f t="shared" si="7"/>
        <v>0</v>
      </c>
      <c r="S28" s="90">
        <f t="shared" si="7"/>
        <v>0</v>
      </c>
      <c r="T28" s="90">
        <f t="shared" si="7"/>
        <v>0</v>
      </c>
      <c r="U28" s="91">
        <f t="shared" si="7"/>
        <v>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/>
      <c r="AH28" s="8"/>
      <c r="AI28" s="8"/>
    </row>
    <row r="29" spans="1:35" ht="12.75">
      <c r="A29" s="87">
        <v>22</v>
      </c>
      <c r="B29" s="8"/>
      <c r="C29" s="52"/>
      <c r="D29" s="54"/>
      <c r="E29" s="55"/>
      <c r="F29" s="52"/>
      <c r="G29" s="16"/>
      <c r="H29" s="49"/>
      <c r="I29" s="88">
        <f t="shared" si="4"/>
        <v>0</v>
      </c>
      <c r="J29" s="92">
        <f t="shared" si="4"/>
        <v>0</v>
      </c>
      <c r="K29" s="111">
        <f t="shared" si="4"/>
        <v>0</v>
      </c>
      <c r="L29" s="87">
        <f t="shared" si="5"/>
        <v>0</v>
      </c>
      <c r="M29" s="61"/>
      <c r="N29" s="53"/>
      <c r="O29" s="76">
        <f t="shared" si="6"/>
        <v>0</v>
      </c>
      <c r="P29" s="89">
        <f t="shared" si="7"/>
        <v>0</v>
      </c>
      <c r="Q29" s="90">
        <f t="shared" si="7"/>
        <v>0</v>
      </c>
      <c r="R29" s="90">
        <f t="shared" si="7"/>
        <v>0</v>
      </c>
      <c r="S29" s="90">
        <f t="shared" si="7"/>
        <v>0</v>
      </c>
      <c r="T29" s="90">
        <f t="shared" si="7"/>
        <v>0</v>
      </c>
      <c r="U29" s="91">
        <f t="shared" si="7"/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/>
      <c r="AH29" s="8"/>
      <c r="AI29" s="8"/>
    </row>
    <row r="30" spans="1:35" ht="12.75">
      <c r="A30" s="87">
        <v>23</v>
      </c>
      <c r="B30" s="8"/>
      <c r="C30" s="52"/>
      <c r="D30" s="54"/>
      <c r="E30" s="49"/>
      <c r="F30" s="17"/>
      <c r="G30" s="54"/>
      <c r="H30" s="55"/>
      <c r="I30" s="88">
        <f t="shared" si="4"/>
        <v>0</v>
      </c>
      <c r="J30" s="92">
        <f t="shared" si="4"/>
        <v>0</v>
      </c>
      <c r="K30" s="111">
        <f t="shared" si="4"/>
        <v>0</v>
      </c>
      <c r="L30" s="87">
        <f t="shared" si="5"/>
        <v>0</v>
      </c>
      <c r="M30" s="61"/>
      <c r="N30" s="53"/>
      <c r="O30" s="76">
        <f t="shared" si="6"/>
        <v>0</v>
      </c>
      <c r="P30" s="89">
        <f t="shared" si="7"/>
        <v>0</v>
      </c>
      <c r="Q30" s="90">
        <f t="shared" si="7"/>
        <v>0</v>
      </c>
      <c r="R30" s="90">
        <f t="shared" si="7"/>
        <v>0</v>
      </c>
      <c r="S30" s="90">
        <f t="shared" si="7"/>
        <v>0</v>
      </c>
      <c r="T30" s="90">
        <f t="shared" si="7"/>
        <v>0</v>
      </c>
      <c r="U30" s="91">
        <f t="shared" si="7"/>
        <v>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/>
      <c r="AH30" s="8"/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4"/>
        <v>0</v>
      </c>
      <c r="J31" s="92">
        <f t="shared" si="4"/>
        <v>0</v>
      </c>
      <c r="K31" s="111">
        <f t="shared" si="4"/>
        <v>0</v>
      </c>
      <c r="L31" s="87">
        <f t="shared" si="5"/>
        <v>0</v>
      </c>
      <c r="M31" s="61"/>
      <c r="N31" s="58"/>
      <c r="O31" s="76">
        <f t="shared" si="6"/>
        <v>0</v>
      </c>
      <c r="P31" s="89">
        <f t="shared" si="7"/>
        <v>0</v>
      </c>
      <c r="Q31" s="90">
        <f t="shared" si="7"/>
        <v>0</v>
      </c>
      <c r="R31" s="90">
        <f t="shared" si="7"/>
        <v>0</v>
      </c>
      <c r="S31" s="90">
        <f t="shared" si="7"/>
        <v>0</v>
      </c>
      <c r="T31" s="90">
        <f t="shared" si="7"/>
        <v>0</v>
      </c>
      <c r="U31" s="91">
        <f t="shared" si="7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aca="true" t="shared" si="8" ref="I32:K37">C32+F32</f>
        <v>0</v>
      </c>
      <c r="J32" s="92">
        <f t="shared" si="8"/>
        <v>0</v>
      </c>
      <c r="K32" s="111">
        <f t="shared" si="8"/>
        <v>0</v>
      </c>
      <c r="L32" s="87">
        <f t="shared" si="5"/>
        <v>0</v>
      </c>
      <c r="M32" s="61"/>
      <c r="N32" s="58"/>
      <c r="O32" s="76">
        <f t="shared" si="6"/>
        <v>0</v>
      </c>
      <c r="P32" s="89">
        <f aca="true" t="shared" si="9" ref="P32:U37">V32+AB32</f>
        <v>0</v>
      </c>
      <c r="Q32" s="90">
        <f t="shared" si="9"/>
        <v>0</v>
      </c>
      <c r="R32" s="90">
        <f t="shared" si="9"/>
        <v>0</v>
      </c>
      <c r="S32" s="90">
        <f t="shared" si="9"/>
        <v>0</v>
      </c>
      <c r="T32" s="90">
        <f t="shared" si="9"/>
        <v>0</v>
      </c>
      <c r="U32" s="91">
        <f t="shared" si="9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8"/>
        <v>0</v>
      </c>
      <c r="J33" s="92">
        <f t="shared" si="8"/>
        <v>0</v>
      </c>
      <c r="K33" s="111">
        <f t="shared" si="8"/>
        <v>0</v>
      </c>
      <c r="L33" s="87">
        <f t="shared" si="5"/>
        <v>0</v>
      </c>
      <c r="M33" s="61"/>
      <c r="N33" s="53"/>
      <c r="O33" s="76">
        <f t="shared" si="6"/>
        <v>0</v>
      </c>
      <c r="P33" s="89">
        <f t="shared" si="9"/>
        <v>0</v>
      </c>
      <c r="Q33" s="90">
        <f t="shared" si="9"/>
        <v>0</v>
      </c>
      <c r="R33" s="90">
        <f t="shared" si="9"/>
        <v>0</v>
      </c>
      <c r="S33" s="90">
        <f t="shared" si="9"/>
        <v>0</v>
      </c>
      <c r="T33" s="90">
        <f t="shared" si="9"/>
        <v>0</v>
      </c>
      <c r="U33" s="91">
        <f t="shared" si="9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8"/>
        <v>0</v>
      </c>
      <c r="J34" s="92">
        <f t="shared" si="8"/>
        <v>0</v>
      </c>
      <c r="K34" s="111">
        <f t="shared" si="8"/>
        <v>0</v>
      </c>
      <c r="L34" s="87">
        <f t="shared" si="5"/>
        <v>0</v>
      </c>
      <c r="M34" s="61"/>
      <c r="N34" s="53"/>
      <c r="O34" s="76">
        <f t="shared" si="6"/>
        <v>0</v>
      </c>
      <c r="P34" s="89">
        <f t="shared" si="9"/>
        <v>0</v>
      </c>
      <c r="Q34" s="90">
        <f t="shared" si="9"/>
        <v>0</v>
      </c>
      <c r="R34" s="90">
        <f t="shared" si="9"/>
        <v>0</v>
      </c>
      <c r="S34" s="90">
        <f t="shared" si="9"/>
        <v>0</v>
      </c>
      <c r="T34" s="90">
        <f t="shared" si="9"/>
        <v>0</v>
      </c>
      <c r="U34" s="91">
        <f t="shared" si="9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8"/>
        <v>0</v>
      </c>
      <c r="J35" s="92">
        <f t="shared" si="8"/>
        <v>0</v>
      </c>
      <c r="K35" s="111">
        <f t="shared" si="8"/>
        <v>0</v>
      </c>
      <c r="L35" s="87">
        <f t="shared" si="5"/>
        <v>0</v>
      </c>
      <c r="M35" s="61"/>
      <c r="N35" s="53"/>
      <c r="O35" s="76">
        <f t="shared" si="6"/>
        <v>0</v>
      </c>
      <c r="P35" s="89">
        <f t="shared" si="9"/>
        <v>0</v>
      </c>
      <c r="Q35" s="90">
        <f t="shared" si="9"/>
        <v>0</v>
      </c>
      <c r="R35" s="90">
        <f t="shared" si="9"/>
        <v>0</v>
      </c>
      <c r="S35" s="90">
        <f t="shared" si="9"/>
        <v>0</v>
      </c>
      <c r="T35" s="90">
        <f t="shared" si="9"/>
        <v>0</v>
      </c>
      <c r="U35" s="91">
        <f t="shared" si="9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8"/>
        <v>0</v>
      </c>
      <c r="J36" s="92">
        <f t="shared" si="8"/>
        <v>0</v>
      </c>
      <c r="K36" s="111">
        <f t="shared" si="8"/>
        <v>0</v>
      </c>
      <c r="L36" s="87">
        <f t="shared" si="5"/>
        <v>0</v>
      </c>
      <c r="M36" s="61"/>
      <c r="N36" s="53"/>
      <c r="O36" s="76">
        <f t="shared" si="6"/>
        <v>0</v>
      </c>
      <c r="P36" s="116">
        <f t="shared" si="9"/>
        <v>0</v>
      </c>
      <c r="Q36" s="117">
        <f t="shared" si="9"/>
        <v>0</v>
      </c>
      <c r="R36" s="117">
        <f t="shared" si="9"/>
        <v>0</v>
      </c>
      <c r="S36" s="117">
        <f t="shared" si="9"/>
        <v>0</v>
      </c>
      <c r="T36" s="117">
        <f t="shared" si="9"/>
        <v>0</v>
      </c>
      <c r="U36" s="118">
        <f t="shared" si="9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8"/>
        <v>0</v>
      </c>
      <c r="J37" s="97">
        <f t="shared" si="8"/>
        <v>0</v>
      </c>
      <c r="K37" s="111">
        <f t="shared" si="8"/>
        <v>0</v>
      </c>
      <c r="L37" s="87">
        <f t="shared" si="5"/>
        <v>0</v>
      </c>
      <c r="M37" s="110"/>
      <c r="N37" s="26"/>
      <c r="O37" s="27">
        <f t="shared" si="6"/>
        <v>0</v>
      </c>
      <c r="P37" s="93">
        <f t="shared" si="9"/>
        <v>0</v>
      </c>
      <c r="Q37" s="94">
        <f t="shared" si="9"/>
        <v>0</v>
      </c>
      <c r="R37" s="94">
        <f t="shared" si="9"/>
        <v>0</v>
      </c>
      <c r="S37" s="94">
        <f t="shared" si="9"/>
        <v>0</v>
      </c>
      <c r="T37" s="94">
        <f t="shared" si="9"/>
        <v>0</v>
      </c>
      <c r="U37" s="95">
        <f t="shared" si="9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214" t="s">
        <v>6</v>
      </c>
      <c r="B38" s="215"/>
      <c r="C38" s="36">
        <f aca="true" t="shared" si="10" ref="C38:L38">SUM(C8:C37)</f>
        <v>16</v>
      </c>
      <c r="D38" s="37">
        <f t="shared" si="10"/>
        <v>10</v>
      </c>
      <c r="E38" s="35">
        <f t="shared" si="10"/>
        <v>4</v>
      </c>
      <c r="F38" s="36">
        <f t="shared" si="10"/>
        <v>12</v>
      </c>
      <c r="G38" s="37">
        <f t="shared" si="10"/>
        <v>14</v>
      </c>
      <c r="H38" s="35">
        <f t="shared" si="10"/>
        <v>4</v>
      </c>
      <c r="I38" s="112">
        <f t="shared" si="10"/>
        <v>24</v>
      </c>
      <c r="J38" s="113">
        <f t="shared" si="10"/>
        <v>24</v>
      </c>
      <c r="K38" s="114">
        <f t="shared" si="10"/>
        <v>8</v>
      </c>
      <c r="L38" s="9">
        <f t="shared" si="10"/>
        <v>56</v>
      </c>
      <c r="M38" s="99">
        <f>COUNTIF(M8:M37,"EGZ")</f>
        <v>1</v>
      </c>
      <c r="N38" s="98">
        <f>COUNTIF(N8:N37,"EGZ")</f>
        <v>2</v>
      </c>
      <c r="O38" s="9">
        <f aca="true" t="shared" si="11" ref="O38:AG38">SUM(O8:O37)</f>
        <v>745</v>
      </c>
      <c r="P38" s="98">
        <f t="shared" si="11"/>
        <v>235</v>
      </c>
      <c r="Q38" s="99">
        <f t="shared" si="11"/>
        <v>45</v>
      </c>
      <c r="R38" s="99">
        <f t="shared" si="11"/>
        <v>85</v>
      </c>
      <c r="S38" s="99">
        <f t="shared" si="11"/>
        <v>0</v>
      </c>
      <c r="T38" s="99">
        <f t="shared" si="11"/>
        <v>280</v>
      </c>
      <c r="U38" s="100">
        <f t="shared" si="11"/>
        <v>100</v>
      </c>
      <c r="V38" s="100">
        <f t="shared" si="11"/>
        <v>135</v>
      </c>
      <c r="W38" s="100">
        <f t="shared" si="11"/>
        <v>35</v>
      </c>
      <c r="X38" s="100">
        <f t="shared" si="11"/>
        <v>105</v>
      </c>
      <c r="Y38" s="100">
        <f t="shared" si="11"/>
        <v>0</v>
      </c>
      <c r="Z38" s="100">
        <f t="shared" si="11"/>
        <v>120</v>
      </c>
      <c r="AA38" s="100">
        <f t="shared" si="11"/>
        <v>50</v>
      </c>
      <c r="AB38" s="100">
        <f t="shared" si="11"/>
        <v>100</v>
      </c>
      <c r="AC38" s="100">
        <f t="shared" si="11"/>
        <v>10</v>
      </c>
      <c r="AD38" s="100">
        <f t="shared" si="11"/>
        <v>40</v>
      </c>
      <c r="AE38" s="100">
        <f t="shared" si="11"/>
        <v>0</v>
      </c>
      <c r="AF38" s="100">
        <f t="shared" si="11"/>
        <v>160</v>
      </c>
      <c r="AG38" s="100">
        <f t="shared" si="11"/>
        <v>50</v>
      </c>
      <c r="AH38" s="101"/>
      <c r="AI38" s="102"/>
    </row>
    <row r="39" spans="1:35" s="7" customFormat="1" ht="12.75" customHeight="1" thickBot="1">
      <c r="A39" s="2"/>
      <c r="B39" s="9" t="s">
        <v>37</v>
      </c>
      <c r="C39" s="131">
        <f>SUM(C38:E38)</f>
        <v>30</v>
      </c>
      <c r="D39" s="136"/>
      <c r="E39" s="183"/>
      <c r="F39" s="131">
        <f>SUM(F38:H38)</f>
        <v>30</v>
      </c>
      <c r="G39" s="136"/>
      <c r="H39" s="136"/>
      <c r="I39" s="115"/>
      <c r="J39" s="109"/>
      <c r="K39" s="109"/>
      <c r="L39" s="109"/>
      <c r="M39" s="28"/>
      <c r="N39" s="28"/>
      <c r="O39" s="28"/>
      <c r="P39" s="192">
        <f>SUM(V39:AG39)</f>
        <v>805</v>
      </c>
      <c r="Q39" s="192"/>
      <c r="R39" s="192"/>
      <c r="S39" s="192"/>
      <c r="T39" s="192"/>
      <c r="U39" s="192"/>
      <c r="V39" s="188">
        <f>SUM(V38:AA38)</f>
        <v>445</v>
      </c>
      <c r="W39" s="188"/>
      <c r="X39" s="188"/>
      <c r="Y39" s="188"/>
      <c r="Z39" s="188"/>
      <c r="AA39" s="188"/>
      <c r="AB39" s="188">
        <f>SUM(AB38:AG38)</f>
        <v>360</v>
      </c>
      <c r="AC39" s="188"/>
      <c r="AD39" s="188"/>
      <c r="AE39" s="188"/>
      <c r="AF39" s="188"/>
      <c r="AG39" s="188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186" t="s">
        <v>28</v>
      </c>
      <c r="B41" s="187"/>
      <c r="C41" s="177" t="s">
        <v>29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93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207" t="s">
        <v>8</v>
      </c>
      <c r="B42" s="198"/>
      <c r="C42" s="198" t="s">
        <v>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196"/>
      <c r="B43" s="197"/>
      <c r="C43" s="198" t="s">
        <v>10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195" t="s">
        <v>42</v>
      </c>
      <c r="B44" s="194"/>
      <c r="C44" s="194" t="s">
        <v>13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 customHeight="1">
      <c r="A45" s="153" t="s">
        <v>24</v>
      </c>
      <c r="B45" s="154"/>
      <c r="C45" s="161" t="s">
        <v>22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3"/>
      <c r="N45" s="161" t="s">
        <v>23</v>
      </c>
      <c r="O45" s="199"/>
      <c r="P45" s="193"/>
      <c r="Q45" s="106"/>
      <c r="U45" s="3"/>
    </row>
    <row r="46" spans="1:21" ht="12.75">
      <c r="A46" s="139" t="s">
        <v>19</v>
      </c>
      <c r="B46" s="140"/>
      <c r="C46" s="141">
        <v>15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3"/>
      <c r="N46" s="141">
        <v>15</v>
      </c>
      <c r="O46" s="142"/>
      <c r="P46" s="151"/>
      <c r="Q46" s="4"/>
      <c r="U46" s="5"/>
    </row>
    <row r="47" spans="1:21" ht="12.75">
      <c r="A47" s="139" t="s">
        <v>20</v>
      </c>
      <c r="B47" s="140"/>
      <c r="C47" s="141">
        <v>15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3"/>
      <c r="N47" s="141">
        <v>15</v>
      </c>
      <c r="O47" s="142"/>
      <c r="P47" s="151"/>
      <c r="Q47" s="4"/>
      <c r="U47" s="5"/>
    </row>
    <row r="48" spans="1:21" ht="13.5" thickBot="1">
      <c r="A48" s="137" t="s">
        <v>21</v>
      </c>
      <c r="B48" s="138"/>
      <c r="C48" s="148">
        <v>0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52"/>
      <c r="N48" s="148">
        <v>0</v>
      </c>
      <c r="O48" s="149"/>
      <c r="P48" s="150"/>
      <c r="Q48" s="4"/>
      <c r="U48" s="5"/>
    </row>
    <row r="49" ht="12.75">
      <c r="U49" s="6"/>
    </row>
  </sheetData>
  <sheetProtection/>
  <mergeCells count="49">
    <mergeCell ref="A42:B42"/>
    <mergeCell ref="F6:H6"/>
    <mergeCell ref="AI4:AI7"/>
    <mergeCell ref="AH4:AH7"/>
    <mergeCell ref="AB6:AG6"/>
    <mergeCell ref="V4:AA5"/>
    <mergeCell ref="AB4:AG5"/>
    <mergeCell ref="A38:B38"/>
    <mergeCell ref="A4:A7"/>
    <mergeCell ref="C5:H5"/>
    <mergeCell ref="A48:B48"/>
    <mergeCell ref="A47:B47"/>
    <mergeCell ref="A46:B46"/>
    <mergeCell ref="C46:M46"/>
    <mergeCell ref="C42:P42"/>
    <mergeCell ref="N48:P48"/>
    <mergeCell ref="N47:P47"/>
    <mergeCell ref="C47:M47"/>
    <mergeCell ref="N46:P46"/>
    <mergeCell ref="C48:M48"/>
    <mergeCell ref="A2:AG2"/>
    <mergeCell ref="A45:B45"/>
    <mergeCell ref="C44:P44"/>
    <mergeCell ref="A44:B44"/>
    <mergeCell ref="A43:B43"/>
    <mergeCell ref="C43:P43"/>
    <mergeCell ref="C45:M45"/>
    <mergeCell ref="N45:P45"/>
    <mergeCell ref="A3:AG3"/>
    <mergeCell ref="P4:U6"/>
    <mergeCell ref="AB39:AG39"/>
    <mergeCell ref="V39:AA39"/>
    <mergeCell ref="V6:AA6"/>
    <mergeCell ref="P39:U39"/>
    <mergeCell ref="F39:H39"/>
    <mergeCell ref="M6:N6"/>
    <mergeCell ref="O4:O7"/>
    <mergeCell ref="I6:I7"/>
    <mergeCell ref="J6:J7"/>
    <mergeCell ref="K6:K7"/>
    <mergeCell ref="C39:E39"/>
    <mergeCell ref="C6:E6"/>
    <mergeCell ref="C4:L4"/>
    <mergeCell ref="I5:L5"/>
    <mergeCell ref="L6:L7"/>
    <mergeCell ref="A41:B41"/>
    <mergeCell ref="C41:U41"/>
    <mergeCell ref="M4:N5"/>
    <mergeCell ref="B4:B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2013-03-28T12:40:11Z</cp:lastPrinted>
  <dcterms:created xsi:type="dcterms:W3CDTF">1997-02-26T13:46:56Z</dcterms:created>
  <dcterms:modified xsi:type="dcterms:W3CDTF">2013-07-05T07:17:55Z</dcterms:modified>
  <cp:category/>
  <cp:version/>
  <cp:contentType/>
  <cp:contentStatus/>
</cp:coreProperties>
</file>