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2"/>
  </bookViews>
  <sheets>
    <sheet name="I rok niestacj" sheetId="1" r:id="rId1"/>
    <sheet name="II rok niestacj moduł A" sheetId="2" r:id="rId2"/>
    <sheet name="II rok niestacj moduł B" sheetId="3" r:id="rId3"/>
  </sheets>
  <definedNames/>
  <calcPr fullCalcOnLoad="1"/>
</workbook>
</file>

<file path=xl/sharedStrings.xml><?xml version="1.0" encoding="utf-8"?>
<sst xmlns="http://schemas.openxmlformats.org/spreadsheetml/2006/main" count="464" uniqueCount="161">
  <si>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</si>
  <si>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</si>
  <si>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</si>
  <si>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</si>
  <si>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</si>
  <si>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</si>
  <si>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</si>
  <si>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</si>
  <si>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</si>
  <si>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</si>
  <si>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</si>
  <si>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</si>
  <si>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</si>
  <si>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</si>
  <si>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</si>
  <si>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</si>
  <si>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</si>
  <si>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</si>
  <si>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</si>
  <si>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</si>
  <si>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</si>
  <si>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</si>
  <si>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</si>
  <si>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</si>
  <si>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</si>
  <si>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</si>
  <si>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</si>
  <si>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</si>
  <si>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</si>
  <si>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</si>
  <si>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</si>
  <si>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</si>
  <si>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</si>
  <si>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</si>
  <si>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</si>
  <si>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</si>
  <si>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</si>
  <si>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</si>
  <si>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</si>
  <si>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</si>
  <si>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</si>
  <si>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</si>
  <si>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</si>
  <si>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</si>
  <si>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</si>
  <si>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</si>
  <si>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</si>
  <si>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</si>
  <si>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Farmakologia</t>
  </si>
  <si>
    <t>zal</t>
  </si>
  <si>
    <t>Historia rehabilitacji</t>
  </si>
  <si>
    <t>Genetyka</t>
  </si>
  <si>
    <t>Pedagogika specjalna</t>
  </si>
  <si>
    <t>Demografia i epidemiologia</t>
  </si>
  <si>
    <t>Filozofia</t>
  </si>
  <si>
    <t>Bioetyka</t>
  </si>
  <si>
    <t>Socjologia niepełnosprawności i rehabilitacji</t>
  </si>
  <si>
    <t>egz</t>
  </si>
  <si>
    <t>Sport osób niepełnosprawnych</t>
  </si>
  <si>
    <t>Psychologia kliniczna i psychoterapia</t>
  </si>
  <si>
    <t>Dydaktyka fizjoterapii</t>
  </si>
  <si>
    <t>Zdrowie publiczne</t>
  </si>
  <si>
    <t>Rehabilitacja narządu wzroku</t>
  </si>
  <si>
    <t>Metodologia badań naukowych</t>
  </si>
  <si>
    <t>Fizjologia wysiłku</t>
  </si>
  <si>
    <t>Komunikowanie z pacjentem</t>
  </si>
  <si>
    <t>Fizjologia bólu</t>
  </si>
  <si>
    <t>III</t>
  </si>
  <si>
    <t>IV</t>
  </si>
  <si>
    <t>SEMESTR III</t>
  </si>
  <si>
    <t>SEMESTR IV</t>
  </si>
  <si>
    <t>Ekonomia i systemy ochrony zdrowia</t>
  </si>
  <si>
    <t>Zarządzanie i marketing</t>
  </si>
  <si>
    <t>Czytanie i analiza wyników badań obrazowych</t>
  </si>
  <si>
    <t>Diagnostyka i usprawnianie  dzieci w wieku rozwojowym</t>
  </si>
  <si>
    <t>Zagadnienia prawne z ustawodawstwem zawodowym</t>
  </si>
  <si>
    <t>Podstawy żywienia niepełnosprawnych</t>
  </si>
  <si>
    <t>Podstawy neurofizjologii klinicznej</t>
  </si>
  <si>
    <t>Hippoterapia</t>
  </si>
  <si>
    <t>Arteterapia</t>
  </si>
  <si>
    <t>Kliniczne podstawy i fizjoterapia w traumatologii dzieci</t>
  </si>
  <si>
    <t>Gimnastyka korekcyjna</t>
  </si>
  <si>
    <t>Praktyka zawodowa w fizjoterapii II</t>
  </si>
  <si>
    <t>Praktyka zawodowa w fizjoterapii I</t>
  </si>
  <si>
    <t>Seminarium magisterskie</t>
  </si>
  <si>
    <t>Kliniczne podstawy i fizjoterapia w traumatologii dorosłych</t>
  </si>
  <si>
    <t>Fizjoterapia w osteoporozie</t>
  </si>
  <si>
    <t>Kliniczne podstawy i fizjoterapia w neurotraumatologii</t>
  </si>
  <si>
    <t>Fizjoterapia w foniatrii</t>
  </si>
  <si>
    <t>Zakład Neurologii Inwazyjnej</t>
  </si>
  <si>
    <t>Zakład Zdrowia Publicznego</t>
  </si>
  <si>
    <t>Klinika Rehabilitacji/               Klinika Rehabilitacji Dziecięcej</t>
  </si>
  <si>
    <t>Zakład Radiologii Dziecięcej</t>
  </si>
  <si>
    <t>Klinika Rehabilitacji Dziecięcej</t>
  </si>
  <si>
    <t>Zakład Zintegrowanej Opieki Medycznej</t>
  </si>
  <si>
    <t>Zakład Dietetyki i Żywienia Klinicznego</t>
  </si>
  <si>
    <t>Klinika Rehabilitacji</t>
  </si>
  <si>
    <t>Klinika Neurochirurgii</t>
  </si>
  <si>
    <t>Zakład Fonoaudiologii Klinicznej i Logopedii</t>
  </si>
  <si>
    <t>Klinika Ortopedii i Traumatologii Dziecięcej</t>
  </si>
  <si>
    <t>Zakład Farmakologii Klinicznej</t>
  </si>
  <si>
    <t>Zakład Genetyki Klinicznej</t>
  </si>
  <si>
    <t>Studium Filozofii i Psychologii Człowieka</t>
  </si>
  <si>
    <t>Zakład Higieny i Epidemiologii/ Klinika Chorób Zakaźnych i Hepatologii</t>
  </si>
  <si>
    <t>Klinika Rehabilitacji/ Klinika Rehabilitacji Dziecięcej</t>
  </si>
  <si>
    <t>Samodzielna Pracownia Rehabilitacji Narządu Wzroku</t>
  </si>
  <si>
    <t>Zakład Zintegrowanej Opieki Medycznej/ Zakład Statystyki i Informatyki Medycznej</t>
  </si>
  <si>
    <t>Zakład Fizjologii</t>
  </si>
  <si>
    <t xml:space="preserve">STUDIA II STOPNIA  NIESTACJONARNE  </t>
  </si>
  <si>
    <t>KIERUNEK : FIZJOTERAPIA                                          I ROK                        rok akademicki:   2013/2014
opiekun roku: dr n. med. Dorota Sienkiewicz (Klinika Rehabilitacji Dziecięcej)</t>
  </si>
  <si>
    <t>Prof. dr hab. Alina Midro</t>
  </si>
  <si>
    <t>Prof. dr hab. Jan Karczewski Prof. dr hab. Robert Flisiak</t>
  </si>
  <si>
    <t>Prof. dr hab. Jan Braszko</t>
  </si>
  <si>
    <t xml:space="preserve">dr n. hum. Grzegorz Zalewski </t>
  </si>
  <si>
    <t>Prof. dr hab. Andrzej Szpak</t>
  </si>
  <si>
    <t>Prof. dr hab. Wojciech Kułak</t>
  </si>
  <si>
    <t xml:space="preserve">Dr n. hum. Grzegorz Zalewski </t>
  </si>
  <si>
    <t>Prof. dr hab. Adrian Chabowski</t>
  </si>
  <si>
    <t>mgr Katarzyna Kaniewska</t>
  </si>
  <si>
    <t>Dr hab. Jan Kochanowicz</t>
  </si>
  <si>
    <t>Prof. dr hab. Janusz Popko</t>
  </si>
  <si>
    <t>Dr med. Elżbieta Gościk</t>
  </si>
  <si>
    <t>Prof. dr hab. Lucyna Orłowska</t>
  </si>
  <si>
    <t>Prof. dr hab. Zenon Mariak</t>
  </si>
  <si>
    <t>Prof. dr hab.                             Anna Kuryliszyn-Moskal    Prof. dr hab. Wojciech Kułak</t>
  </si>
  <si>
    <t>Prof. dr hab.                        Elżbieta Krajewska-Kułak</t>
  </si>
  <si>
    <t>Prof. dr hab.                             Anna Kuryliszyn-Moskal</t>
  </si>
  <si>
    <t>Prof. dr hab.                          Bożena Kosztyła-Hojna</t>
  </si>
  <si>
    <t>Prof. dr hab.                             Anna Kuryliszyn-Moskal     Prof. dr hab. Wojciech Kułak</t>
  </si>
  <si>
    <t>Prof. dr hab.                        Elżbieta Krajewska-Kułak       Dr med. Robert Milewski</t>
  </si>
  <si>
    <t>KIERUNEK : FIZJOTERAPIA                                          II ROK (MODUŁ A)                        rok akademicki: 2014/2015  
opiekun roku: mgr Anna Kalinowska (Klinika Rehabilitacji Dziecięcej)</t>
  </si>
  <si>
    <t>Klinika Neurologii i Rehabilitacji Dziecięcej</t>
  </si>
  <si>
    <t>Prof.. dr hab. Wojciech Sobaniec</t>
  </si>
  <si>
    <t>Dr hab. Małgorzata Mrugacz</t>
  </si>
  <si>
    <t>Diagnostyka funkcjonalna i programowanie rehabilitacji*</t>
  </si>
  <si>
    <t>Protetyka i ortotyka*</t>
  </si>
  <si>
    <t>Medycyna fizykalna i balneoklimatologia*</t>
  </si>
  <si>
    <t>Metody specjalne w fizjoterapii*</t>
  </si>
  <si>
    <t>Aktywność ruchowa adaptacyjna*</t>
  </si>
  <si>
    <t>* UWAGI:</t>
  </si>
  <si>
    <t>Medycyna fizykalna i balneoklimatologia:</t>
  </si>
  <si>
    <t>Klinika Rehabilitacji:</t>
  </si>
  <si>
    <t>Klinika Rehabilitacji Dziecięcej:</t>
  </si>
  <si>
    <t>Metody specjalne w fizjoterapii:</t>
  </si>
  <si>
    <t>Aktywność ruchowa adaptacyjna:</t>
  </si>
  <si>
    <t>10 godz. wykładów, 30 godz. zajęć praktycznych</t>
  </si>
  <si>
    <t>10 godz. wykładów, 20 godz. zajęć praktycznych</t>
  </si>
  <si>
    <t>Diagnostyka funkcjonalna</t>
  </si>
  <si>
    <t>i programowanie rehabilitacji</t>
  </si>
  <si>
    <t>Protetyka i ortotyka:</t>
  </si>
  <si>
    <t xml:space="preserve">Klinika Ortopedii </t>
  </si>
  <si>
    <t>i Traumatologii Dziecięcej:</t>
  </si>
  <si>
    <t>15 godz. wykładów, 45 godz. zajęć praktycznych</t>
  </si>
  <si>
    <t>15 godz. wykładów, 20 godz. zajęć praktycznych</t>
  </si>
  <si>
    <t xml:space="preserve">Klinika Rehabilitacji/Klinika Ortopedii i Traumatologii Dziecięcej </t>
  </si>
  <si>
    <t>Prof. dr hab.                             Anna Kuryliszyn-Moskal    Prof. dr hab. Janusz Popko</t>
  </si>
  <si>
    <t>Klinika Rehabilitacji/Klinika Ortopedii i Traumatologii Dziecięcej</t>
  </si>
  <si>
    <t>Dr n.med. Robert Terlikowski    Prof. dr hab. Wojciech Kułak</t>
  </si>
  <si>
    <t>Dr n.med. Robert Terlikowski/    Prof. dr hab. Wojciech Kułak</t>
  </si>
  <si>
    <t>Dr n.med. Robert Terlikowski/   Prof. dr hab. Wojciech Kułak</t>
  </si>
  <si>
    <t>KIERUNEK : FIZJOTERAPIA                                          II ROK (MODUŁ B)                        rok akademicki: 2014/2015  
opiekun roku: mgr Anna Kalinowska (Klinika Rehabilitacji Dziecięcej)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</si>
</sst>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8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32" borderId="36" xfId="0" applyFont="1" applyFill="1" applyBorder="1" applyAlignment="1">
      <alignment vertical="center"/>
    </xf>
    <xf numFmtId="0" fontId="3" fillId="32" borderId="37" xfId="0" applyFont="1" applyFill="1" applyBorder="1" applyAlignment="1">
      <alignment vertical="center" wrapText="1"/>
    </xf>
    <xf numFmtId="0" fontId="3" fillId="32" borderId="38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" fillId="33" borderId="5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3" fillId="32" borderId="51" xfId="0" applyFont="1" applyFill="1" applyBorder="1" applyAlignment="1">
      <alignment horizontal="left" vertical="center" wrapText="1"/>
    </xf>
    <xf numFmtId="0" fontId="3" fillId="32" borderId="37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textRotation="90" wrapText="1"/>
    </xf>
    <xf numFmtId="0" fontId="3" fillId="32" borderId="55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wrapText="1"/>
    </xf>
    <xf numFmtId="0" fontId="5" fillId="32" borderId="59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69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textRotation="90" wrapText="1"/>
    </xf>
    <xf numFmtId="0" fontId="9" fillId="33" borderId="55" xfId="0" applyFont="1" applyFill="1" applyBorder="1" applyAlignment="1">
      <alignment horizontal="center" vertical="center" textRotation="90" wrapText="1"/>
    </xf>
    <xf numFmtId="0" fontId="9" fillId="33" borderId="45" xfId="0" applyFont="1" applyFill="1" applyBorder="1" applyAlignment="1">
      <alignment horizontal="center" vertical="center" textRotation="90" wrapText="1"/>
    </xf>
    <xf numFmtId="0" fontId="5" fillId="32" borderId="5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2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25390625" style="1" bestFit="1" customWidth="1"/>
    <col min="28" max="28" width="4.00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02" t="s">
        <v>38</v>
      </c>
      <c r="B1" s="102"/>
    </row>
    <row r="2" spans="1:36" ht="36.75" customHeight="1" thickBot="1">
      <c r="A2" s="108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52"/>
      <c r="AJ2" s="52"/>
    </row>
    <row r="3" spans="1:36" ht="43.5" customHeight="1" thickBot="1">
      <c r="A3" s="132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53"/>
      <c r="AJ3" s="54"/>
    </row>
    <row r="4" spans="1:36" ht="14.25" customHeight="1" thickBot="1">
      <c r="A4" s="154" t="s">
        <v>23</v>
      </c>
      <c r="B4" s="149" t="s">
        <v>24</v>
      </c>
      <c r="C4" s="110" t="s">
        <v>7</v>
      </c>
      <c r="D4" s="111"/>
      <c r="E4" s="111"/>
      <c r="F4" s="111"/>
      <c r="G4" s="111"/>
      <c r="H4" s="111"/>
      <c r="I4" s="111"/>
      <c r="J4" s="111"/>
      <c r="K4" s="111"/>
      <c r="L4" s="112"/>
      <c r="M4" s="141" t="s">
        <v>10</v>
      </c>
      <c r="N4" s="142"/>
      <c r="O4" s="170" t="s">
        <v>47</v>
      </c>
      <c r="P4" s="145" t="s">
        <v>46</v>
      </c>
      <c r="Q4" s="110" t="s">
        <v>1</v>
      </c>
      <c r="R4" s="111"/>
      <c r="S4" s="111"/>
      <c r="T4" s="111"/>
      <c r="U4" s="111"/>
      <c r="V4" s="134"/>
      <c r="W4" s="110" t="s">
        <v>0</v>
      </c>
      <c r="X4" s="111"/>
      <c r="Y4" s="111"/>
      <c r="Z4" s="111"/>
      <c r="AA4" s="111"/>
      <c r="AB4" s="134"/>
      <c r="AC4" s="110" t="s">
        <v>32</v>
      </c>
      <c r="AD4" s="111"/>
      <c r="AE4" s="111"/>
      <c r="AF4" s="111"/>
      <c r="AG4" s="111"/>
      <c r="AH4" s="134"/>
      <c r="AI4" s="167" t="s">
        <v>31</v>
      </c>
      <c r="AJ4" s="163" t="s">
        <v>25</v>
      </c>
    </row>
    <row r="5" spans="1:36" ht="12.75" customHeight="1" thickBot="1">
      <c r="A5" s="155"/>
      <c r="B5" s="150"/>
      <c r="C5" s="106" t="s">
        <v>35</v>
      </c>
      <c r="D5" s="107"/>
      <c r="E5" s="107"/>
      <c r="F5" s="107"/>
      <c r="G5" s="107"/>
      <c r="H5" s="157"/>
      <c r="I5" s="106" t="s">
        <v>34</v>
      </c>
      <c r="J5" s="107"/>
      <c r="K5" s="107"/>
      <c r="L5" s="109"/>
      <c r="M5" s="143"/>
      <c r="N5" s="144"/>
      <c r="O5" s="171"/>
      <c r="P5" s="146"/>
      <c r="Q5" s="135"/>
      <c r="R5" s="136"/>
      <c r="S5" s="136"/>
      <c r="T5" s="136"/>
      <c r="U5" s="136"/>
      <c r="V5" s="137"/>
      <c r="W5" s="138"/>
      <c r="X5" s="139"/>
      <c r="Y5" s="139"/>
      <c r="Z5" s="139"/>
      <c r="AA5" s="139"/>
      <c r="AB5" s="140"/>
      <c r="AC5" s="138"/>
      <c r="AD5" s="139"/>
      <c r="AE5" s="139"/>
      <c r="AF5" s="139"/>
      <c r="AG5" s="139"/>
      <c r="AH5" s="140"/>
      <c r="AI5" s="168"/>
      <c r="AJ5" s="164"/>
    </row>
    <row r="6" spans="1:36" ht="12.75" customHeight="1" thickBot="1">
      <c r="A6" s="155"/>
      <c r="B6" s="150"/>
      <c r="C6" s="106" t="s">
        <v>4</v>
      </c>
      <c r="D6" s="107"/>
      <c r="E6" s="109"/>
      <c r="F6" s="106" t="s">
        <v>5</v>
      </c>
      <c r="G6" s="107"/>
      <c r="H6" s="157"/>
      <c r="I6" s="113" t="s">
        <v>36</v>
      </c>
      <c r="J6" s="113" t="s">
        <v>14</v>
      </c>
      <c r="K6" s="113" t="s">
        <v>15</v>
      </c>
      <c r="L6" s="113" t="s">
        <v>39</v>
      </c>
      <c r="M6" s="103" t="s">
        <v>13</v>
      </c>
      <c r="N6" s="104"/>
      <c r="O6" s="171"/>
      <c r="P6" s="146"/>
      <c r="Q6" s="138"/>
      <c r="R6" s="139"/>
      <c r="S6" s="139"/>
      <c r="T6" s="139"/>
      <c r="U6" s="139"/>
      <c r="V6" s="140"/>
      <c r="W6" s="103" t="s">
        <v>30</v>
      </c>
      <c r="X6" s="104"/>
      <c r="Y6" s="104"/>
      <c r="Z6" s="104"/>
      <c r="AA6" s="104"/>
      <c r="AB6" s="105"/>
      <c r="AC6" s="103" t="s">
        <v>30</v>
      </c>
      <c r="AD6" s="104"/>
      <c r="AE6" s="104"/>
      <c r="AF6" s="104"/>
      <c r="AG6" s="104"/>
      <c r="AH6" s="105"/>
      <c r="AI6" s="104"/>
      <c r="AJ6" s="165"/>
    </row>
    <row r="7" spans="1:36" ht="24.75" thickBot="1">
      <c r="A7" s="156"/>
      <c r="B7" s="151"/>
      <c r="C7" s="27" t="s">
        <v>36</v>
      </c>
      <c r="D7" s="26" t="s">
        <v>14</v>
      </c>
      <c r="E7" s="26" t="s">
        <v>15</v>
      </c>
      <c r="F7" s="57" t="s">
        <v>36</v>
      </c>
      <c r="G7" s="28" t="s">
        <v>14</v>
      </c>
      <c r="H7" s="26" t="s">
        <v>15</v>
      </c>
      <c r="I7" s="148"/>
      <c r="J7" s="148"/>
      <c r="K7" s="148"/>
      <c r="L7" s="114"/>
      <c r="M7" s="27" t="s">
        <v>4</v>
      </c>
      <c r="N7" s="58" t="s">
        <v>5</v>
      </c>
      <c r="O7" s="172"/>
      <c r="P7" s="147"/>
      <c r="Q7" s="57" t="s">
        <v>2</v>
      </c>
      <c r="R7" s="59" t="s">
        <v>3</v>
      </c>
      <c r="S7" s="59" t="s">
        <v>11</v>
      </c>
      <c r="T7" s="59" t="s">
        <v>14</v>
      </c>
      <c r="U7" s="59" t="s">
        <v>28</v>
      </c>
      <c r="V7" s="60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169"/>
      <c r="AJ7" s="166"/>
    </row>
    <row r="8" spans="1:36" ht="12.75">
      <c r="A8" s="11">
        <v>1</v>
      </c>
      <c r="B8" s="10" t="s">
        <v>48</v>
      </c>
      <c r="C8" s="12"/>
      <c r="D8" s="13"/>
      <c r="E8" s="15"/>
      <c r="F8" s="12">
        <v>2</v>
      </c>
      <c r="G8" s="18"/>
      <c r="H8" s="14"/>
      <c r="I8" s="61">
        <f aca="true" t="shared" si="0" ref="I8:I27">C8+F8</f>
        <v>2</v>
      </c>
      <c r="J8" s="66">
        <f aca="true" t="shared" si="1" ref="J8:J27">D8+G8</f>
        <v>0</v>
      </c>
      <c r="K8" s="62">
        <f aca="true" t="shared" si="2" ref="K8:K27">E8+H8</f>
        <v>0</v>
      </c>
      <c r="L8" s="11">
        <f aca="true" t="shared" si="3" ref="L8:L24">SUM(I8:K8)</f>
        <v>2</v>
      </c>
      <c r="M8" s="37"/>
      <c r="N8" s="34" t="s">
        <v>49</v>
      </c>
      <c r="O8" s="98">
        <f aca="true" t="shared" si="4" ref="O8:O27">SUM(Q8:T8)</f>
        <v>30</v>
      </c>
      <c r="P8" s="55">
        <f aca="true" t="shared" si="5" ref="P8:P27">SUM(Q8:V8)</f>
        <v>50</v>
      </c>
      <c r="Q8" s="63">
        <f aca="true" t="shared" si="6" ref="Q8:Q24">W8+AC8</f>
        <v>10</v>
      </c>
      <c r="R8" s="64">
        <f aca="true" t="shared" si="7" ref="R8:R23">X8+AD8</f>
        <v>20</v>
      </c>
      <c r="S8" s="64">
        <f aca="true" t="shared" si="8" ref="S8:S23">Y8+AE8</f>
        <v>0</v>
      </c>
      <c r="T8" s="64">
        <f aca="true" t="shared" si="9" ref="T8:T23">Z8+AF8</f>
        <v>0</v>
      </c>
      <c r="U8" s="64">
        <f aca="true" t="shared" si="10" ref="U8:U23">AA8+AG8</f>
        <v>20</v>
      </c>
      <c r="V8" s="65">
        <f aca="true" t="shared" si="11" ref="V8:V23">AB8+AH8</f>
        <v>0</v>
      </c>
      <c r="W8" s="12"/>
      <c r="X8" s="13"/>
      <c r="Y8" s="13"/>
      <c r="Z8" s="13"/>
      <c r="AA8" s="13"/>
      <c r="AB8" s="14"/>
      <c r="AC8" s="12">
        <v>10</v>
      </c>
      <c r="AD8" s="15">
        <v>20</v>
      </c>
      <c r="AE8" s="15"/>
      <c r="AF8" s="15"/>
      <c r="AG8" s="13">
        <v>20</v>
      </c>
      <c r="AH8" s="14"/>
      <c r="AI8" s="40" t="s">
        <v>100</v>
      </c>
      <c r="AJ8" s="10" t="s">
        <v>112</v>
      </c>
    </row>
    <row r="9" spans="1:36" ht="24">
      <c r="A9" s="67">
        <v>2</v>
      </c>
      <c r="B9" s="8" t="s">
        <v>50</v>
      </c>
      <c r="C9" s="41">
        <v>1</v>
      </c>
      <c r="D9" s="43"/>
      <c r="E9" s="44"/>
      <c r="F9" s="41"/>
      <c r="G9" s="16"/>
      <c r="H9" s="39"/>
      <c r="I9" s="68">
        <f t="shared" si="0"/>
        <v>1</v>
      </c>
      <c r="J9" s="72">
        <f t="shared" si="1"/>
        <v>0</v>
      </c>
      <c r="K9" s="84">
        <f t="shared" si="2"/>
        <v>0</v>
      </c>
      <c r="L9" s="67">
        <f t="shared" si="3"/>
        <v>1</v>
      </c>
      <c r="M9" s="48" t="s">
        <v>49</v>
      </c>
      <c r="N9" s="42"/>
      <c r="O9" s="99">
        <f t="shared" si="4"/>
        <v>15</v>
      </c>
      <c r="P9" s="56">
        <f t="shared" si="5"/>
        <v>25</v>
      </c>
      <c r="Q9" s="69">
        <f t="shared" si="6"/>
        <v>15</v>
      </c>
      <c r="R9" s="70">
        <f t="shared" si="7"/>
        <v>0</v>
      </c>
      <c r="S9" s="70">
        <f t="shared" si="8"/>
        <v>0</v>
      </c>
      <c r="T9" s="70">
        <f t="shared" si="9"/>
        <v>0</v>
      </c>
      <c r="U9" s="70">
        <f t="shared" si="10"/>
        <v>10</v>
      </c>
      <c r="V9" s="71">
        <f t="shared" si="11"/>
        <v>0</v>
      </c>
      <c r="W9" s="41">
        <v>15</v>
      </c>
      <c r="X9" s="43"/>
      <c r="Y9" s="43"/>
      <c r="Z9" s="43"/>
      <c r="AA9" s="43">
        <v>10</v>
      </c>
      <c r="AB9" s="39"/>
      <c r="AC9" s="41"/>
      <c r="AD9" s="43"/>
      <c r="AE9" s="44"/>
      <c r="AF9" s="44"/>
      <c r="AG9" s="43"/>
      <c r="AH9" s="39"/>
      <c r="AI9" s="45" t="s">
        <v>96</v>
      </c>
      <c r="AJ9" s="8" t="s">
        <v>126</v>
      </c>
    </row>
    <row r="10" spans="1:36" ht="12.75">
      <c r="A10" s="67">
        <v>3</v>
      </c>
      <c r="B10" s="8" t="s">
        <v>51</v>
      </c>
      <c r="C10" s="41">
        <v>2</v>
      </c>
      <c r="D10" s="43"/>
      <c r="E10" s="44"/>
      <c r="F10" s="41"/>
      <c r="G10" s="16"/>
      <c r="H10" s="39"/>
      <c r="I10" s="68">
        <f t="shared" si="0"/>
        <v>2</v>
      </c>
      <c r="J10" s="72">
        <f t="shared" si="1"/>
        <v>0</v>
      </c>
      <c r="K10" s="84">
        <f t="shared" si="2"/>
        <v>0</v>
      </c>
      <c r="L10" s="67">
        <f t="shared" si="3"/>
        <v>2</v>
      </c>
      <c r="M10" s="50" t="s">
        <v>49</v>
      </c>
      <c r="N10" s="97"/>
      <c r="O10" s="99">
        <f t="shared" si="4"/>
        <v>30</v>
      </c>
      <c r="P10" s="56">
        <f t="shared" si="5"/>
        <v>50</v>
      </c>
      <c r="Q10" s="69">
        <f t="shared" si="6"/>
        <v>30</v>
      </c>
      <c r="R10" s="70">
        <f t="shared" si="7"/>
        <v>0</v>
      </c>
      <c r="S10" s="70">
        <f t="shared" si="8"/>
        <v>0</v>
      </c>
      <c r="T10" s="70">
        <f t="shared" si="9"/>
        <v>0</v>
      </c>
      <c r="U10" s="70">
        <f t="shared" si="10"/>
        <v>20</v>
      </c>
      <c r="V10" s="71">
        <f t="shared" si="11"/>
        <v>0</v>
      </c>
      <c r="W10" s="41">
        <v>30</v>
      </c>
      <c r="X10" s="43"/>
      <c r="Y10" s="43"/>
      <c r="Z10" s="43"/>
      <c r="AA10" s="43">
        <v>20</v>
      </c>
      <c r="AB10" s="39"/>
      <c r="AC10" s="41"/>
      <c r="AD10" s="44"/>
      <c r="AE10" s="44"/>
      <c r="AF10" s="44"/>
      <c r="AG10" s="43"/>
      <c r="AH10" s="44"/>
      <c r="AI10" s="38" t="s">
        <v>101</v>
      </c>
      <c r="AJ10" s="8" t="s">
        <v>110</v>
      </c>
    </row>
    <row r="11" spans="1:36" ht="24">
      <c r="A11" s="67">
        <v>4</v>
      </c>
      <c r="B11" s="8" t="s">
        <v>52</v>
      </c>
      <c r="C11" s="41">
        <v>2</v>
      </c>
      <c r="D11" s="43"/>
      <c r="E11" s="44"/>
      <c r="F11" s="41"/>
      <c r="G11" s="16"/>
      <c r="H11" s="39"/>
      <c r="I11" s="68">
        <f t="shared" si="0"/>
        <v>2</v>
      </c>
      <c r="J11" s="72">
        <f t="shared" si="1"/>
        <v>0</v>
      </c>
      <c r="K11" s="84">
        <f t="shared" si="2"/>
        <v>0</v>
      </c>
      <c r="L11" s="67">
        <f t="shared" si="3"/>
        <v>2</v>
      </c>
      <c r="M11" s="50" t="s">
        <v>49</v>
      </c>
      <c r="N11" s="42"/>
      <c r="O11" s="99">
        <f t="shared" si="4"/>
        <v>30</v>
      </c>
      <c r="P11" s="56">
        <f t="shared" si="5"/>
        <v>50</v>
      </c>
      <c r="Q11" s="69">
        <f t="shared" si="6"/>
        <v>15</v>
      </c>
      <c r="R11" s="70">
        <f t="shared" si="7"/>
        <v>15</v>
      </c>
      <c r="S11" s="70">
        <f t="shared" si="8"/>
        <v>0</v>
      </c>
      <c r="T11" s="70">
        <f t="shared" si="9"/>
        <v>0</v>
      </c>
      <c r="U11" s="70">
        <f t="shared" si="10"/>
        <v>20</v>
      </c>
      <c r="V11" s="71">
        <f t="shared" si="11"/>
        <v>0</v>
      </c>
      <c r="W11" s="41">
        <v>15</v>
      </c>
      <c r="X11" s="43">
        <v>15</v>
      </c>
      <c r="Y11" s="43"/>
      <c r="Z11" s="43"/>
      <c r="AA11" s="43">
        <v>20</v>
      </c>
      <c r="AB11" s="39"/>
      <c r="AC11" s="41"/>
      <c r="AD11" s="43"/>
      <c r="AE11" s="44"/>
      <c r="AF11" s="44"/>
      <c r="AG11" s="43"/>
      <c r="AH11" s="44"/>
      <c r="AI11" s="38" t="s">
        <v>102</v>
      </c>
      <c r="AJ11" s="8" t="s">
        <v>116</v>
      </c>
    </row>
    <row r="12" spans="1:36" ht="36">
      <c r="A12" s="67">
        <v>5</v>
      </c>
      <c r="B12" s="8" t="s">
        <v>53</v>
      </c>
      <c r="C12" s="41">
        <v>1</v>
      </c>
      <c r="D12" s="43"/>
      <c r="E12" s="44"/>
      <c r="F12" s="41"/>
      <c r="G12" s="16"/>
      <c r="H12" s="39"/>
      <c r="I12" s="68">
        <f t="shared" si="0"/>
        <v>1</v>
      </c>
      <c r="J12" s="72">
        <f t="shared" si="1"/>
        <v>0</v>
      </c>
      <c r="K12" s="84">
        <f t="shared" si="2"/>
        <v>0</v>
      </c>
      <c r="L12" s="67">
        <f t="shared" si="3"/>
        <v>1</v>
      </c>
      <c r="M12" s="50" t="s">
        <v>49</v>
      </c>
      <c r="N12" s="42"/>
      <c r="O12" s="99">
        <f t="shared" si="4"/>
        <v>20</v>
      </c>
      <c r="P12" s="56">
        <f t="shared" si="5"/>
        <v>33</v>
      </c>
      <c r="Q12" s="69">
        <f t="shared" si="6"/>
        <v>15</v>
      </c>
      <c r="R12" s="70">
        <f t="shared" si="7"/>
        <v>0</v>
      </c>
      <c r="S12" s="70">
        <f t="shared" si="8"/>
        <v>0</v>
      </c>
      <c r="T12" s="70">
        <f t="shared" si="9"/>
        <v>5</v>
      </c>
      <c r="U12" s="70">
        <f t="shared" si="10"/>
        <v>13</v>
      </c>
      <c r="V12" s="71">
        <f t="shared" si="11"/>
        <v>0</v>
      </c>
      <c r="W12" s="41">
        <v>15</v>
      </c>
      <c r="X12" s="43"/>
      <c r="Y12" s="43"/>
      <c r="Z12" s="43">
        <v>5</v>
      </c>
      <c r="AA12" s="43">
        <v>13</v>
      </c>
      <c r="AB12" s="39"/>
      <c r="AC12" s="41"/>
      <c r="AD12" s="43"/>
      <c r="AE12" s="44"/>
      <c r="AF12" s="44"/>
      <c r="AG12" s="43"/>
      <c r="AH12" s="44"/>
      <c r="AI12" s="8" t="s">
        <v>103</v>
      </c>
      <c r="AJ12" s="23" t="s">
        <v>111</v>
      </c>
    </row>
    <row r="13" spans="1:36" ht="24">
      <c r="A13" s="67">
        <v>6</v>
      </c>
      <c r="B13" s="8" t="s">
        <v>54</v>
      </c>
      <c r="C13" s="41">
        <v>1</v>
      </c>
      <c r="D13" s="43"/>
      <c r="E13" s="44"/>
      <c r="F13" s="41"/>
      <c r="G13" s="16"/>
      <c r="H13" s="39"/>
      <c r="I13" s="68">
        <f t="shared" si="0"/>
        <v>1</v>
      </c>
      <c r="J13" s="72">
        <f t="shared" si="1"/>
        <v>0</v>
      </c>
      <c r="K13" s="84">
        <f t="shared" si="2"/>
        <v>0</v>
      </c>
      <c r="L13" s="67">
        <f t="shared" si="3"/>
        <v>1</v>
      </c>
      <c r="M13" s="50" t="s">
        <v>49</v>
      </c>
      <c r="N13" s="42"/>
      <c r="O13" s="99">
        <f t="shared" si="4"/>
        <v>15</v>
      </c>
      <c r="P13" s="56">
        <f t="shared" si="5"/>
        <v>25</v>
      </c>
      <c r="Q13" s="69">
        <f t="shared" si="6"/>
        <v>15</v>
      </c>
      <c r="R13" s="70">
        <f t="shared" si="7"/>
        <v>0</v>
      </c>
      <c r="S13" s="70">
        <f t="shared" si="8"/>
        <v>0</v>
      </c>
      <c r="T13" s="70">
        <f t="shared" si="9"/>
        <v>0</v>
      </c>
      <c r="U13" s="70">
        <f t="shared" si="10"/>
        <v>10</v>
      </c>
      <c r="V13" s="71">
        <f t="shared" si="11"/>
        <v>0</v>
      </c>
      <c r="W13" s="41">
        <v>15</v>
      </c>
      <c r="X13" s="43"/>
      <c r="Y13" s="43"/>
      <c r="Z13" s="43"/>
      <c r="AA13" s="43">
        <v>10</v>
      </c>
      <c r="AB13" s="39"/>
      <c r="AC13" s="41"/>
      <c r="AD13" s="43"/>
      <c r="AE13" s="44"/>
      <c r="AF13" s="44"/>
      <c r="AG13" s="43"/>
      <c r="AH13" s="44"/>
      <c r="AI13" s="8" t="s">
        <v>102</v>
      </c>
      <c r="AJ13" s="23" t="s">
        <v>116</v>
      </c>
    </row>
    <row r="14" spans="1:36" ht="24">
      <c r="A14" s="67">
        <v>7</v>
      </c>
      <c r="B14" s="8" t="s">
        <v>55</v>
      </c>
      <c r="C14" s="17">
        <v>1</v>
      </c>
      <c r="D14" s="43"/>
      <c r="E14" s="44"/>
      <c r="F14" s="41"/>
      <c r="G14" s="16"/>
      <c r="H14" s="44"/>
      <c r="I14" s="68">
        <f t="shared" si="0"/>
        <v>1</v>
      </c>
      <c r="J14" s="72">
        <f t="shared" si="1"/>
        <v>0</v>
      </c>
      <c r="K14" s="84">
        <f t="shared" si="2"/>
        <v>0</v>
      </c>
      <c r="L14" s="67">
        <f t="shared" si="3"/>
        <v>1</v>
      </c>
      <c r="M14" s="48" t="s">
        <v>49</v>
      </c>
      <c r="N14" s="42"/>
      <c r="O14" s="99">
        <f t="shared" si="4"/>
        <v>15</v>
      </c>
      <c r="P14" s="56">
        <f t="shared" si="5"/>
        <v>25</v>
      </c>
      <c r="Q14" s="69">
        <f t="shared" si="6"/>
        <v>0</v>
      </c>
      <c r="R14" s="70">
        <f t="shared" si="7"/>
        <v>15</v>
      </c>
      <c r="S14" s="70">
        <f t="shared" si="8"/>
        <v>0</v>
      </c>
      <c r="T14" s="70">
        <f t="shared" si="9"/>
        <v>0</v>
      </c>
      <c r="U14" s="70">
        <f t="shared" si="10"/>
        <v>10</v>
      </c>
      <c r="V14" s="71">
        <f t="shared" si="11"/>
        <v>0</v>
      </c>
      <c r="W14" s="41"/>
      <c r="X14" s="43">
        <v>15</v>
      </c>
      <c r="Y14" s="43"/>
      <c r="Z14" s="43"/>
      <c r="AA14" s="43">
        <v>10</v>
      </c>
      <c r="AB14" s="39"/>
      <c r="AC14" s="41"/>
      <c r="AD14" s="43"/>
      <c r="AE14" s="44"/>
      <c r="AF14" s="44"/>
      <c r="AG14" s="43"/>
      <c r="AH14" s="44"/>
      <c r="AI14" s="8" t="s">
        <v>102</v>
      </c>
      <c r="AJ14" s="46" t="s">
        <v>116</v>
      </c>
    </row>
    <row r="15" spans="1:36" ht="12.75">
      <c r="A15" s="67">
        <v>8</v>
      </c>
      <c r="B15" s="8" t="s">
        <v>56</v>
      </c>
      <c r="C15" s="17">
        <v>2</v>
      </c>
      <c r="D15" s="43"/>
      <c r="E15" s="44"/>
      <c r="F15" s="41"/>
      <c r="G15" s="16"/>
      <c r="H15" s="44"/>
      <c r="I15" s="68">
        <f t="shared" si="0"/>
        <v>2</v>
      </c>
      <c r="J15" s="72">
        <f t="shared" si="1"/>
        <v>0</v>
      </c>
      <c r="K15" s="84">
        <f t="shared" si="2"/>
        <v>0</v>
      </c>
      <c r="L15" s="67">
        <f t="shared" si="3"/>
        <v>2</v>
      </c>
      <c r="M15" s="48" t="s">
        <v>57</v>
      </c>
      <c r="N15" s="42"/>
      <c r="O15" s="99">
        <f t="shared" si="4"/>
        <v>30</v>
      </c>
      <c r="P15" s="56">
        <f t="shared" si="5"/>
        <v>50</v>
      </c>
      <c r="Q15" s="69">
        <f t="shared" si="6"/>
        <v>15</v>
      </c>
      <c r="R15" s="70">
        <f t="shared" si="7"/>
        <v>15</v>
      </c>
      <c r="S15" s="70">
        <f t="shared" si="8"/>
        <v>0</v>
      </c>
      <c r="T15" s="70">
        <f t="shared" si="9"/>
        <v>0</v>
      </c>
      <c r="U15" s="70">
        <f t="shared" si="10"/>
        <v>20</v>
      </c>
      <c r="V15" s="71">
        <f t="shared" si="11"/>
        <v>0</v>
      </c>
      <c r="W15" s="41">
        <v>15</v>
      </c>
      <c r="X15" s="43">
        <v>15</v>
      </c>
      <c r="Y15" s="43"/>
      <c r="Z15" s="43"/>
      <c r="AA15" s="43">
        <v>20</v>
      </c>
      <c r="AB15" s="39"/>
      <c r="AC15" s="41"/>
      <c r="AD15" s="17"/>
      <c r="AE15" s="43"/>
      <c r="AF15" s="43"/>
      <c r="AG15" s="43"/>
      <c r="AH15" s="44"/>
      <c r="AI15" s="8" t="s">
        <v>90</v>
      </c>
      <c r="AJ15" s="46" t="s">
        <v>114</v>
      </c>
    </row>
    <row r="16" spans="1:36" ht="12.75">
      <c r="A16" s="67">
        <v>9</v>
      </c>
      <c r="B16" s="8" t="s">
        <v>58</v>
      </c>
      <c r="C16" s="17"/>
      <c r="D16" s="43"/>
      <c r="E16" s="44"/>
      <c r="F16" s="41">
        <v>4</v>
      </c>
      <c r="G16" s="16"/>
      <c r="H16" s="44"/>
      <c r="I16" s="68">
        <f t="shared" si="0"/>
        <v>4</v>
      </c>
      <c r="J16" s="72">
        <f t="shared" si="1"/>
        <v>0</v>
      </c>
      <c r="K16" s="84">
        <f t="shared" si="2"/>
        <v>0</v>
      </c>
      <c r="L16" s="67">
        <f t="shared" si="3"/>
        <v>4</v>
      </c>
      <c r="M16" s="48"/>
      <c r="N16" s="42" t="s">
        <v>57</v>
      </c>
      <c r="O16" s="99">
        <f t="shared" si="4"/>
        <v>40</v>
      </c>
      <c r="P16" s="56">
        <f t="shared" si="5"/>
        <v>100</v>
      </c>
      <c r="Q16" s="69">
        <f t="shared" si="6"/>
        <v>10</v>
      </c>
      <c r="R16" s="70">
        <f t="shared" si="7"/>
        <v>0</v>
      </c>
      <c r="S16" s="70">
        <f t="shared" si="8"/>
        <v>0</v>
      </c>
      <c r="T16" s="70">
        <f t="shared" si="9"/>
        <v>30</v>
      </c>
      <c r="U16" s="70">
        <f t="shared" si="10"/>
        <v>60</v>
      </c>
      <c r="V16" s="71">
        <f t="shared" si="11"/>
        <v>0</v>
      </c>
      <c r="W16" s="41"/>
      <c r="X16" s="43"/>
      <c r="Y16" s="43"/>
      <c r="Z16" s="43"/>
      <c r="AA16" s="43"/>
      <c r="AB16" s="39"/>
      <c r="AC16" s="41">
        <v>10</v>
      </c>
      <c r="AD16" s="17"/>
      <c r="AE16" s="43"/>
      <c r="AF16" s="43">
        <v>30</v>
      </c>
      <c r="AG16" s="43">
        <v>60</v>
      </c>
      <c r="AH16" s="44"/>
      <c r="AI16" s="8" t="s">
        <v>93</v>
      </c>
      <c r="AJ16" s="46" t="s">
        <v>115</v>
      </c>
    </row>
    <row r="17" spans="1:36" ht="36">
      <c r="A17" s="67">
        <v>10</v>
      </c>
      <c r="B17" s="8" t="s">
        <v>136</v>
      </c>
      <c r="C17" s="17">
        <v>5</v>
      </c>
      <c r="D17" s="43"/>
      <c r="E17" s="44"/>
      <c r="F17" s="41">
        <v>2</v>
      </c>
      <c r="G17" s="16"/>
      <c r="H17" s="44">
        <v>3</v>
      </c>
      <c r="I17" s="68">
        <f t="shared" si="0"/>
        <v>7</v>
      </c>
      <c r="J17" s="72">
        <f t="shared" si="1"/>
        <v>0</v>
      </c>
      <c r="K17" s="84">
        <f t="shared" si="2"/>
        <v>3</v>
      </c>
      <c r="L17" s="67">
        <f t="shared" si="3"/>
        <v>10</v>
      </c>
      <c r="M17" s="48"/>
      <c r="N17" s="42" t="s">
        <v>57</v>
      </c>
      <c r="O17" s="99">
        <f t="shared" si="4"/>
        <v>80</v>
      </c>
      <c r="P17" s="56">
        <f t="shared" si="5"/>
        <v>275</v>
      </c>
      <c r="Q17" s="69">
        <f t="shared" si="6"/>
        <v>20</v>
      </c>
      <c r="R17" s="70">
        <f t="shared" si="7"/>
        <v>0</v>
      </c>
      <c r="S17" s="70">
        <f t="shared" si="8"/>
        <v>0</v>
      </c>
      <c r="T17" s="70">
        <f t="shared" si="9"/>
        <v>60</v>
      </c>
      <c r="U17" s="70">
        <f t="shared" si="10"/>
        <v>95</v>
      </c>
      <c r="V17" s="71">
        <f t="shared" si="11"/>
        <v>100</v>
      </c>
      <c r="W17" s="41">
        <v>20</v>
      </c>
      <c r="X17" s="43"/>
      <c r="Y17" s="43"/>
      <c r="Z17" s="43">
        <v>30</v>
      </c>
      <c r="AA17" s="43">
        <v>75</v>
      </c>
      <c r="AB17" s="39"/>
      <c r="AC17" s="41"/>
      <c r="AD17" s="17"/>
      <c r="AE17" s="43"/>
      <c r="AF17" s="43">
        <v>30</v>
      </c>
      <c r="AG17" s="43">
        <v>20</v>
      </c>
      <c r="AH17" s="44">
        <v>100</v>
      </c>
      <c r="AI17" s="8" t="s">
        <v>104</v>
      </c>
      <c r="AJ17" s="8" t="s">
        <v>124</v>
      </c>
    </row>
    <row r="18" spans="1:36" ht="24">
      <c r="A18" s="67">
        <v>11</v>
      </c>
      <c r="B18" s="8" t="s">
        <v>137</v>
      </c>
      <c r="C18" s="17">
        <v>5</v>
      </c>
      <c r="D18" s="43"/>
      <c r="E18" s="44"/>
      <c r="F18" s="41">
        <v>2</v>
      </c>
      <c r="G18" s="16"/>
      <c r="H18" s="44">
        <v>3</v>
      </c>
      <c r="I18" s="68">
        <f t="shared" si="0"/>
        <v>7</v>
      </c>
      <c r="J18" s="72">
        <f t="shared" si="1"/>
        <v>0</v>
      </c>
      <c r="K18" s="84">
        <f t="shared" si="2"/>
        <v>3</v>
      </c>
      <c r="L18" s="67">
        <f t="shared" si="3"/>
        <v>10</v>
      </c>
      <c r="M18" s="48"/>
      <c r="N18" s="42" t="s">
        <v>57</v>
      </c>
      <c r="O18" s="99">
        <f t="shared" si="4"/>
        <v>80</v>
      </c>
      <c r="P18" s="56">
        <f t="shared" si="5"/>
        <v>275</v>
      </c>
      <c r="Q18" s="69">
        <f t="shared" si="6"/>
        <v>20</v>
      </c>
      <c r="R18" s="70">
        <f t="shared" si="7"/>
        <v>0</v>
      </c>
      <c r="S18" s="70">
        <f t="shared" si="8"/>
        <v>0</v>
      </c>
      <c r="T18" s="70">
        <f t="shared" si="9"/>
        <v>60</v>
      </c>
      <c r="U18" s="70">
        <f t="shared" si="10"/>
        <v>95</v>
      </c>
      <c r="V18" s="71">
        <f t="shared" si="11"/>
        <v>100</v>
      </c>
      <c r="W18" s="41">
        <v>20</v>
      </c>
      <c r="X18" s="43"/>
      <c r="Y18" s="43"/>
      <c r="Z18" s="43">
        <v>30</v>
      </c>
      <c r="AA18" s="43">
        <v>75</v>
      </c>
      <c r="AB18" s="39"/>
      <c r="AC18" s="41"/>
      <c r="AD18" s="17"/>
      <c r="AE18" s="43"/>
      <c r="AF18" s="43">
        <v>30</v>
      </c>
      <c r="AG18" s="43">
        <v>20</v>
      </c>
      <c r="AH18" s="44">
        <v>100</v>
      </c>
      <c r="AI18" s="8" t="s">
        <v>104</v>
      </c>
      <c r="AJ18" s="8" t="s">
        <v>157</v>
      </c>
    </row>
    <row r="19" spans="1:36" ht="36">
      <c r="A19" s="67">
        <v>12</v>
      </c>
      <c r="B19" s="8" t="s">
        <v>138</v>
      </c>
      <c r="C19" s="17">
        <v>3</v>
      </c>
      <c r="D19" s="43"/>
      <c r="E19" s="44"/>
      <c r="F19" s="41">
        <v>2</v>
      </c>
      <c r="G19" s="16"/>
      <c r="H19" s="44">
        <v>3</v>
      </c>
      <c r="I19" s="68">
        <f t="shared" si="0"/>
        <v>5</v>
      </c>
      <c r="J19" s="72">
        <f t="shared" si="1"/>
        <v>0</v>
      </c>
      <c r="K19" s="84">
        <f t="shared" si="2"/>
        <v>3</v>
      </c>
      <c r="L19" s="67">
        <f t="shared" si="3"/>
        <v>8</v>
      </c>
      <c r="M19" s="48"/>
      <c r="N19" s="42" t="s">
        <v>57</v>
      </c>
      <c r="O19" s="99">
        <f t="shared" si="4"/>
        <v>60</v>
      </c>
      <c r="P19" s="56">
        <f t="shared" si="5"/>
        <v>225</v>
      </c>
      <c r="Q19" s="69">
        <f t="shared" si="6"/>
        <v>20</v>
      </c>
      <c r="R19" s="70">
        <f t="shared" si="7"/>
        <v>0</v>
      </c>
      <c r="S19" s="70">
        <f t="shared" si="8"/>
        <v>0</v>
      </c>
      <c r="T19" s="70">
        <f t="shared" si="9"/>
        <v>40</v>
      </c>
      <c r="U19" s="70">
        <f t="shared" si="10"/>
        <v>65</v>
      </c>
      <c r="V19" s="71">
        <f t="shared" si="11"/>
        <v>100</v>
      </c>
      <c r="W19" s="41">
        <v>20</v>
      </c>
      <c r="X19" s="43"/>
      <c r="Y19" s="43"/>
      <c r="Z19" s="43">
        <v>20</v>
      </c>
      <c r="AA19" s="43">
        <v>35</v>
      </c>
      <c r="AB19" s="39"/>
      <c r="AC19" s="41"/>
      <c r="AD19" s="17"/>
      <c r="AE19" s="43"/>
      <c r="AF19" s="43">
        <v>20</v>
      </c>
      <c r="AG19" s="43">
        <v>30</v>
      </c>
      <c r="AH19" s="44">
        <v>100</v>
      </c>
      <c r="AI19" s="8" t="s">
        <v>104</v>
      </c>
      <c r="AJ19" s="8" t="s">
        <v>128</v>
      </c>
    </row>
    <row r="20" spans="1:36" ht="24">
      <c r="A20" s="67">
        <v>13</v>
      </c>
      <c r="B20" s="8" t="s">
        <v>59</v>
      </c>
      <c r="C20" s="17"/>
      <c r="D20" s="43"/>
      <c r="E20" s="44"/>
      <c r="F20" s="41">
        <v>1</v>
      </c>
      <c r="G20" s="16"/>
      <c r="H20" s="44"/>
      <c r="I20" s="68">
        <f t="shared" si="0"/>
        <v>1</v>
      </c>
      <c r="J20" s="72">
        <f t="shared" si="1"/>
        <v>0</v>
      </c>
      <c r="K20" s="84">
        <f t="shared" si="2"/>
        <v>0</v>
      </c>
      <c r="L20" s="67">
        <f t="shared" si="3"/>
        <v>1</v>
      </c>
      <c r="M20" s="48"/>
      <c r="N20" s="42" t="s">
        <v>49</v>
      </c>
      <c r="O20" s="99">
        <f t="shared" si="4"/>
        <v>30</v>
      </c>
      <c r="P20" s="56">
        <f t="shared" si="5"/>
        <v>30</v>
      </c>
      <c r="Q20" s="69">
        <f t="shared" si="6"/>
        <v>15</v>
      </c>
      <c r="R20" s="70">
        <f t="shared" si="7"/>
        <v>10</v>
      </c>
      <c r="S20" s="70">
        <f t="shared" si="8"/>
        <v>5</v>
      </c>
      <c r="T20" s="70">
        <f t="shared" si="9"/>
        <v>0</v>
      </c>
      <c r="U20" s="70">
        <f t="shared" si="10"/>
        <v>0</v>
      </c>
      <c r="V20" s="71">
        <f t="shared" si="11"/>
        <v>0</v>
      </c>
      <c r="W20" s="41"/>
      <c r="X20" s="43"/>
      <c r="Y20" s="43"/>
      <c r="Z20" s="43"/>
      <c r="AA20" s="43"/>
      <c r="AB20" s="39"/>
      <c r="AC20" s="41">
        <v>15</v>
      </c>
      <c r="AD20" s="17">
        <v>10</v>
      </c>
      <c r="AE20" s="17">
        <v>5</v>
      </c>
      <c r="AF20" s="17"/>
      <c r="AG20" s="43"/>
      <c r="AH20" s="44"/>
      <c r="AI20" s="8" t="s">
        <v>102</v>
      </c>
      <c r="AJ20" s="46" t="s">
        <v>116</v>
      </c>
    </row>
    <row r="21" spans="1:36" ht="24">
      <c r="A21" s="67">
        <v>14</v>
      </c>
      <c r="B21" s="46" t="s">
        <v>60</v>
      </c>
      <c r="C21" s="17"/>
      <c r="D21" s="43"/>
      <c r="E21" s="44"/>
      <c r="F21" s="41">
        <v>2.5</v>
      </c>
      <c r="G21" s="43"/>
      <c r="H21" s="44"/>
      <c r="I21" s="68">
        <f t="shared" si="0"/>
        <v>2.5</v>
      </c>
      <c r="J21" s="72">
        <f t="shared" si="1"/>
        <v>0</v>
      </c>
      <c r="K21" s="84">
        <f t="shared" si="2"/>
        <v>0</v>
      </c>
      <c r="L21" s="67">
        <f t="shared" si="3"/>
        <v>2.5</v>
      </c>
      <c r="M21" s="48"/>
      <c r="N21" s="42" t="s">
        <v>49</v>
      </c>
      <c r="O21" s="99">
        <f t="shared" si="4"/>
        <v>45</v>
      </c>
      <c r="P21" s="56">
        <f t="shared" si="5"/>
        <v>75</v>
      </c>
      <c r="Q21" s="69">
        <f t="shared" si="6"/>
        <v>0</v>
      </c>
      <c r="R21" s="70">
        <f t="shared" si="7"/>
        <v>45</v>
      </c>
      <c r="S21" s="70">
        <f t="shared" si="8"/>
        <v>0</v>
      </c>
      <c r="T21" s="70">
        <f t="shared" si="9"/>
        <v>0</v>
      </c>
      <c r="U21" s="70">
        <f t="shared" si="10"/>
        <v>30</v>
      </c>
      <c r="V21" s="71">
        <f t="shared" si="11"/>
        <v>0</v>
      </c>
      <c r="W21" s="41"/>
      <c r="X21" s="17"/>
      <c r="Y21" s="17"/>
      <c r="Z21" s="17"/>
      <c r="AA21" s="43"/>
      <c r="AB21" s="39"/>
      <c r="AC21" s="41"/>
      <c r="AD21" s="17">
        <v>45</v>
      </c>
      <c r="AE21" s="17"/>
      <c r="AF21" s="17"/>
      <c r="AG21" s="43">
        <v>30</v>
      </c>
      <c r="AH21" s="44"/>
      <c r="AI21" s="8" t="s">
        <v>94</v>
      </c>
      <c r="AJ21" s="47" t="s">
        <v>125</v>
      </c>
    </row>
    <row r="22" spans="1:36" ht="12.75">
      <c r="A22" s="67">
        <v>15</v>
      </c>
      <c r="B22" s="8" t="s">
        <v>61</v>
      </c>
      <c r="C22" s="17"/>
      <c r="D22" s="43"/>
      <c r="E22" s="44"/>
      <c r="F22" s="41">
        <v>2</v>
      </c>
      <c r="G22" s="43"/>
      <c r="H22" s="44"/>
      <c r="I22" s="68">
        <f t="shared" si="0"/>
        <v>2</v>
      </c>
      <c r="J22" s="72">
        <f t="shared" si="1"/>
        <v>0</v>
      </c>
      <c r="K22" s="84">
        <f t="shared" si="2"/>
        <v>0</v>
      </c>
      <c r="L22" s="67">
        <f t="shared" si="3"/>
        <v>2</v>
      </c>
      <c r="M22" s="48"/>
      <c r="N22" s="42" t="s">
        <v>49</v>
      </c>
      <c r="O22" s="99">
        <f t="shared" si="4"/>
        <v>30</v>
      </c>
      <c r="P22" s="56">
        <f t="shared" si="5"/>
        <v>50</v>
      </c>
      <c r="Q22" s="69">
        <f t="shared" si="6"/>
        <v>15</v>
      </c>
      <c r="R22" s="70">
        <f t="shared" si="7"/>
        <v>0</v>
      </c>
      <c r="S22" s="70">
        <f t="shared" si="8"/>
        <v>15</v>
      </c>
      <c r="T22" s="70">
        <f t="shared" si="9"/>
        <v>0</v>
      </c>
      <c r="U22" s="70">
        <f t="shared" si="10"/>
        <v>20</v>
      </c>
      <c r="V22" s="71">
        <f t="shared" si="11"/>
        <v>0</v>
      </c>
      <c r="W22" s="41"/>
      <c r="X22" s="17"/>
      <c r="Y22" s="17"/>
      <c r="Z22" s="17"/>
      <c r="AA22" s="43"/>
      <c r="AB22" s="39"/>
      <c r="AC22" s="41">
        <v>15</v>
      </c>
      <c r="AD22" s="17"/>
      <c r="AE22" s="17">
        <v>15</v>
      </c>
      <c r="AF22" s="17"/>
      <c r="AG22" s="43">
        <v>20</v>
      </c>
      <c r="AH22" s="44"/>
      <c r="AI22" s="8" t="s">
        <v>90</v>
      </c>
      <c r="AJ22" s="46" t="s">
        <v>114</v>
      </c>
    </row>
    <row r="23" spans="1:36" ht="24">
      <c r="A23" s="67">
        <v>16</v>
      </c>
      <c r="B23" s="8" t="s">
        <v>77</v>
      </c>
      <c r="C23" s="41">
        <v>1</v>
      </c>
      <c r="D23" s="43"/>
      <c r="E23" s="44"/>
      <c r="F23" s="41"/>
      <c r="G23" s="16"/>
      <c r="H23" s="39"/>
      <c r="I23" s="68">
        <f t="shared" si="0"/>
        <v>1</v>
      </c>
      <c r="J23" s="72">
        <f t="shared" si="1"/>
        <v>0</v>
      </c>
      <c r="K23" s="84">
        <f t="shared" si="2"/>
        <v>0</v>
      </c>
      <c r="L23" s="67">
        <f t="shared" si="3"/>
        <v>1</v>
      </c>
      <c r="M23" s="78"/>
      <c r="N23" s="42" t="s">
        <v>49</v>
      </c>
      <c r="O23" s="99">
        <f t="shared" si="4"/>
        <v>30</v>
      </c>
      <c r="P23" s="56">
        <f t="shared" si="5"/>
        <v>30</v>
      </c>
      <c r="Q23" s="68">
        <f t="shared" si="6"/>
        <v>10</v>
      </c>
      <c r="R23" s="72">
        <f t="shared" si="7"/>
        <v>0</v>
      </c>
      <c r="S23" s="72">
        <f t="shared" si="8"/>
        <v>0</v>
      </c>
      <c r="T23" s="72">
        <f t="shared" si="9"/>
        <v>20</v>
      </c>
      <c r="U23" s="72">
        <f t="shared" si="10"/>
        <v>0</v>
      </c>
      <c r="V23" s="100">
        <f t="shared" si="11"/>
        <v>0</v>
      </c>
      <c r="W23" s="41">
        <v>10</v>
      </c>
      <c r="X23" s="43"/>
      <c r="Y23" s="43"/>
      <c r="Z23" s="43">
        <v>20</v>
      </c>
      <c r="AA23" s="43"/>
      <c r="AB23" s="39"/>
      <c r="AC23" s="41"/>
      <c r="AD23" s="17"/>
      <c r="AE23" s="17"/>
      <c r="AF23" s="17"/>
      <c r="AG23" s="43"/>
      <c r="AH23" s="44"/>
      <c r="AI23" s="8" t="s">
        <v>131</v>
      </c>
      <c r="AJ23" s="8" t="s">
        <v>132</v>
      </c>
    </row>
    <row r="24" spans="1:36" ht="36">
      <c r="A24" s="67">
        <v>17</v>
      </c>
      <c r="B24" s="8" t="s">
        <v>63</v>
      </c>
      <c r="C24" s="17">
        <v>3</v>
      </c>
      <c r="D24" s="43"/>
      <c r="E24" s="44"/>
      <c r="F24" s="41"/>
      <c r="G24" s="44"/>
      <c r="H24" s="39"/>
      <c r="I24" s="68">
        <f t="shared" si="0"/>
        <v>3</v>
      </c>
      <c r="J24" s="72">
        <f t="shared" si="1"/>
        <v>0</v>
      </c>
      <c r="K24" s="84">
        <f t="shared" si="2"/>
        <v>0</v>
      </c>
      <c r="L24" s="67">
        <f t="shared" si="3"/>
        <v>3</v>
      </c>
      <c r="M24" s="48"/>
      <c r="N24" s="42" t="s">
        <v>49</v>
      </c>
      <c r="O24" s="99">
        <f>SUM(Q24:S24)</f>
        <v>55</v>
      </c>
      <c r="P24" s="56">
        <f t="shared" si="5"/>
        <v>75</v>
      </c>
      <c r="Q24" s="69">
        <f t="shared" si="6"/>
        <v>20</v>
      </c>
      <c r="R24" s="70">
        <f aca="true" t="shared" si="12" ref="R24:V27">X24+AD24</f>
        <v>0</v>
      </c>
      <c r="S24" s="70">
        <f t="shared" si="12"/>
        <v>35</v>
      </c>
      <c r="T24" s="70">
        <f t="shared" si="12"/>
        <v>0</v>
      </c>
      <c r="U24" s="70">
        <f t="shared" si="12"/>
        <v>20</v>
      </c>
      <c r="V24" s="71">
        <f t="shared" si="12"/>
        <v>0</v>
      </c>
      <c r="W24" s="41">
        <v>20</v>
      </c>
      <c r="X24" s="43"/>
      <c r="Y24" s="43">
        <v>35</v>
      </c>
      <c r="Z24" s="43"/>
      <c r="AA24" s="43">
        <v>20</v>
      </c>
      <c r="AB24" s="39"/>
      <c r="AC24" s="41"/>
      <c r="AD24" s="17"/>
      <c r="AE24" s="17"/>
      <c r="AF24" s="17"/>
      <c r="AG24" s="43"/>
      <c r="AH24" s="44"/>
      <c r="AI24" s="49" t="s">
        <v>106</v>
      </c>
      <c r="AJ24" s="47" t="s">
        <v>129</v>
      </c>
    </row>
    <row r="25" spans="1:36" ht="12.75">
      <c r="A25" s="67">
        <v>18</v>
      </c>
      <c r="B25" s="8" t="s">
        <v>64</v>
      </c>
      <c r="C25" s="17"/>
      <c r="D25" s="43"/>
      <c r="E25" s="44"/>
      <c r="F25" s="41">
        <v>2.5</v>
      </c>
      <c r="G25" s="43"/>
      <c r="H25" s="39"/>
      <c r="I25" s="68">
        <f t="shared" si="0"/>
        <v>2.5</v>
      </c>
      <c r="J25" s="72">
        <f t="shared" si="1"/>
        <v>0</v>
      </c>
      <c r="K25" s="84">
        <f t="shared" si="2"/>
        <v>0</v>
      </c>
      <c r="L25" s="67">
        <v>2.5</v>
      </c>
      <c r="M25" s="50"/>
      <c r="N25" s="42" t="s">
        <v>49</v>
      </c>
      <c r="O25" s="99">
        <f t="shared" si="4"/>
        <v>35</v>
      </c>
      <c r="P25" s="56">
        <f t="shared" si="5"/>
        <v>65</v>
      </c>
      <c r="Q25" s="69">
        <f>W25+AC25</f>
        <v>15</v>
      </c>
      <c r="R25" s="70">
        <f t="shared" si="12"/>
        <v>0</v>
      </c>
      <c r="S25" s="70">
        <f t="shared" si="12"/>
        <v>20</v>
      </c>
      <c r="T25" s="70">
        <f t="shared" si="12"/>
        <v>0</v>
      </c>
      <c r="U25" s="70">
        <f t="shared" si="12"/>
        <v>30</v>
      </c>
      <c r="V25" s="71">
        <f t="shared" si="12"/>
        <v>0</v>
      </c>
      <c r="W25" s="41"/>
      <c r="X25" s="43"/>
      <c r="Y25" s="43"/>
      <c r="Z25" s="43"/>
      <c r="AA25" s="43"/>
      <c r="AB25" s="39"/>
      <c r="AC25" s="41">
        <v>15</v>
      </c>
      <c r="AD25" s="17"/>
      <c r="AE25" s="17">
        <v>20</v>
      </c>
      <c r="AF25" s="17"/>
      <c r="AG25" s="43">
        <v>30</v>
      </c>
      <c r="AH25" s="39"/>
      <c r="AI25" s="8" t="s">
        <v>107</v>
      </c>
      <c r="AJ25" s="47" t="s">
        <v>117</v>
      </c>
    </row>
    <row r="26" spans="1:36" ht="24">
      <c r="A26" s="67">
        <v>19</v>
      </c>
      <c r="B26" s="49" t="s">
        <v>65</v>
      </c>
      <c r="C26" s="17"/>
      <c r="D26" s="43"/>
      <c r="E26" s="44"/>
      <c r="F26" s="41">
        <v>1</v>
      </c>
      <c r="G26" s="43"/>
      <c r="H26" s="39"/>
      <c r="I26" s="68">
        <f t="shared" si="0"/>
        <v>1</v>
      </c>
      <c r="J26" s="72">
        <f t="shared" si="1"/>
        <v>0</v>
      </c>
      <c r="K26" s="84">
        <f t="shared" si="2"/>
        <v>0</v>
      </c>
      <c r="L26" s="67">
        <f>SUM(I26:K26)</f>
        <v>1</v>
      </c>
      <c r="M26" s="48"/>
      <c r="N26" s="42"/>
      <c r="O26" s="99">
        <f t="shared" si="4"/>
        <v>15</v>
      </c>
      <c r="P26" s="56">
        <f t="shared" si="5"/>
        <v>25</v>
      </c>
      <c r="Q26" s="69">
        <f>W26+AC26</f>
        <v>0</v>
      </c>
      <c r="R26" s="70">
        <f t="shared" si="12"/>
        <v>15</v>
      </c>
      <c r="S26" s="70">
        <f t="shared" si="12"/>
        <v>0</v>
      </c>
      <c r="T26" s="70">
        <f t="shared" si="12"/>
        <v>0</v>
      </c>
      <c r="U26" s="70">
        <f t="shared" si="12"/>
        <v>10</v>
      </c>
      <c r="V26" s="71">
        <f t="shared" si="12"/>
        <v>0</v>
      </c>
      <c r="W26" s="41"/>
      <c r="X26" s="43"/>
      <c r="Y26" s="43"/>
      <c r="Z26" s="43"/>
      <c r="AA26" s="43"/>
      <c r="AB26" s="39"/>
      <c r="AC26" s="41"/>
      <c r="AD26" s="17">
        <v>15</v>
      </c>
      <c r="AE26" s="17"/>
      <c r="AF26" s="17"/>
      <c r="AG26" s="43">
        <v>10</v>
      </c>
      <c r="AH26" s="39"/>
      <c r="AI26" s="8" t="s">
        <v>102</v>
      </c>
      <c r="AJ26" s="46" t="s">
        <v>113</v>
      </c>
    </row>
    <row r="27" spans="1:36" ht="13.5" thickBot="1">
      <c r="A27" s="67">
        <v>20</v>
      </c>
      <c r="B27" s="8" t="s">
        <v>83</v>
      </c>
      <c r="C27" s="41">
        <v>3</v>
      </c>
      <c r="D27" s="43"/>
      <c r="E27" s="44"/>
      <c r="F27" s="41"/>
      <c r="G27" s="16"/>
      <c r="H27" s="39"/>
      <c r="I27" s="68">
        <f t="shared" si="0"/>
        <v>3</v>
      </c>
      <c r="J27" s="72">
        <f t="shared" si="1"/>
        <v>0</v>
      </c>
      <c r="K27" s="84">
        <f t="shared" si="2"/>
        <v>0</v>
      </c>
      <c r="L27" s="67">
        <f>SUM(I27:K27)</f>
        <v>3</v>
      </c>
      <c r="M27" s="48"/>
      <c r="N27" s="51"/>
      <c r="O27" s="99">
        <f t="shared" si="4"/>
        <v>0</v>
      </c>
      <c r="P27" s="56">
        <f t="shared" si="5"/>
        <v>100</v>
      </c>
      <c r="Q27" s="69">
        <f>W27+AC27</f>
        <v>0</v>
      </c>
      <c r="R27" s="70">
        <f t="shared" si="12"/>
        <v>0</v>
      </c>
      <c r="S27" s="70">
        <f t="shared" si="12"/>
        <v>0</v>
      </c>
      <c r="T27" s="70">
        <f t="shared" si="12"/>
        <v>0</v>
      </c>
      <c r="U27" s="70">
        <f t="shared" si="12"/>
        <v>0</v>
      </c>
      <c r="V27" s="71">
        <f t="shared" si="12"/>
        <v>100</v>
      </c>
      <c r="W27" s="41"/>
      <c r="X27" s="43"/>
      <c r="Y27" s="43"/>
      <c r="Z27" s="43"/>
      <c r="AA27" s="43"/>
      <c r="AB27" s="39">
        <v>100</v>
      </c>
      <c r="AC27" s="41"/>
      <c r="AD27" s="17"/>
      <c r="AE27" s="17"/>
      <c r="AF27" s="17"/>
      <c r="AG27" s="43"/>
      <c r="AH27" s="44"/>
      <c r="AI27" s="8"/>
      <c r="AJ27" s="8" t="s">
        <v>118</v>
      </c>
    </row>
    <row r="28" spans="1:36" s="7" customFormat="1" ht="12.75" customHeight="1" thickBot="1">
      <c r="A28" s="152" t="s">
        <v>6</v>
      </c>
      <c r="B28" s="153"/>
      <c r="C28" s="27">
        <f aca="true" t="shared" si="13" ref="C28:L28">SUM(C8:C27)</f>
        <v>30</v>
      </c>
      <c r="D28" s="28">
        <f t="shared" si="13"/>
        <v>0</v>
      </c>
      <c r="E28" s="26">
        <f t="shared" si="13"/>
        <v>0</v>
      </c>
      <c r="F28" s="27">
        <f t="shared" si="13"/>
        <v>21</v>
      </c>
      <c r="G28" s="28">
        <f t="shared" si="13"/>
        <v>0</v>
      </c>
      <c r="H28" s="26">
        <f t="shared" si="13"/>
        <v>9</v>
      </c>
      <c r="I28" s="85">
        <f t="shared" si="13"/>
        <v>51</v>
      </c>
      <c r="J28" s="86">
        <f t="shared" si="13"/>
        <v>0</v>
      </c>
      <c r="K28" s="87">
        <f t="shared" si="13"/>
        <v>9</v>
      </c>
      <c r="L28" s="9">
        <f t="shared" si="13"/>
        <v>60</v>
      </c>
      <c r="M28" s="74">
        <f>COUNTIF(M8:M27,"EGZ")</f>
        <v>1</v>
      </c>
      <c r="N28" s="73">
        <f>COUNTIF(N8:N27,"EGZ")</f>
        <v>4</v>
      </c>
      <c r="O28" s="94">
        <f aca="true" t="shared" si="14" ref="O28:AH28">SUM(O8:O27)</f>
        <v>685</v>
      </c>
      <c r="P28" s="9">
        <f t="shared" si="14"/>
        <v>1633</v>
      </c>
      <c r="Q28" s="73">
        <f t="shared" si="14"/>
        <v>260</v>
      </c>
      <c r="R28" s="74">
        <f t="shared" si="14"/>
        <v>135</v>
      </c>
      <c r="S28" s="74">
        <f t="shared" si="14"/>
        <v>75</v>
      </c>
      <c r="T28" s="74">
        <f t="shared" si="14"/>
        <v>215</v>
      </c>
      <c r="U28" s="74">
        <f t="shared" si="14"/>
        <v>548</v>
      </c>
      <c r="V28" s="75">
        <f t="shared" si="14"/>
        <v>400</v>
      </c>
      <c r="W28" s="75">
        <f t="shared" si="14"/>
        <v>195</v>
      </c>
      <c r="X28" s="75">
        <f t="shared" si="14"/>
        <v>45</v>
      </c>
      <c r="Y28" s="75">
        <f t="shared" si="14"/>
        <v>35</v>
      </c>
      <c r="Z28" s="75">
        <f t="shared" si="14"/>
        <v>105</v>
      </c>
      <c r="AA28" s="75">
        <f t="shared" si="14"/>
        <v>308</v>
      </c>
      <c r="AB28" s="75">
        <f t="shared" si="14"/>
        <v>100</v>
      </c>
      <c r="AC28" s="75">
        <f t="shared" si="14"/>
        <v>65</v>
      </c>
      <c r="AD28" s="75">
        <f t="shared" si="14"/>
        <v>90</v>
      </c>
      <c r="AE28" s="75">
        <f t="shared" si="14"/>
        <v>40</v>
      </c>
      <c r="AF28" s="75">
        <f t="shared" si="14"/>
        <v>110</v>
      </c>
      <c r="AG28" s="75">
        <f t="shared" si="14"/>
        <v>240</v>
      </c>
      <c r="AH28" s="75">
        <f t="shared" si="14"/>
        <v>300</v>
      </c>
      <c r="AI28" s="76"/>
      <c r="AJ28" s="77"/>
    </row>
    <row r="29" spans="1:36" s="7" customFormat="1" ht="12.75" customHeight="1" thickBot="1">
      <c r="A29" s="2"/>
      <c r="B29" s="9" t="s">
        <v>33</v>
      </c>
      <c r="C29" s="106">
        <f>SUM(C28:E28)</f>
        <v>30</v>
      </c>
      <c r="D29" s="107"/>
      <c r="E29" s="109"/>
      <c r="F29" s="106">
        <f>SUM(F28:H28)</f>
        <v>30</v>
      </c>
      <c r="G29" s="107"/>
      <c r="H29" s="107"/>
      <c r="I29" s="88"/>
      <c r="J29" s="190" t="s">
        <v>42</v>
      </c>
      <c r="K29" s="191"/>
      <c r="L29" s="192"/>
      <c r="M29" s="193" t="s">
        <v>43</v>
      </c>
      <c r="N29" s="194"/>
      <c r="O29" s="96"/>
      <c r="P29" s="19"/>
      <c r="Q29" s="175">
        <f>W29+AC29</f>
        <v>685</v>
      </c>
      <c r="R29" s="176"/>
      <c r="S29" s="176"/>
      <c r="T29" s="177"/>
      <c r="U29" s="173">
        <f>AA29+AG29</f>
        <v>948</v>
      </c>
      <c r="V29" s="181"/>
      <c r="W29" s="178">
        <f>SUM(W28:Z28)</f>
        <v>380</v>
      </c>
      <c r="X29" s="179"/>
      <c r="Y29" s="179"/>
      <c r="Z29" s="180"/>
      <c r="AA29" s="106">
        <f>SUM(AA28:AB28)</f>
        <v>408</v>
      </c>
      <c r="AB29" s="157"/>
      <c r="AC29" s="178">
        <f>SUM(AC28:AF28)</f>
        <v>305</v>
      </c>
      <c r="AD29" s="179"/>
      <c r="AE29" s="179"/>
      <c r="AF29" s="180"/>
      <c r="AG29" s="106">
        <f>SUM(AG28:AH28)</f>
        <v>540</v>
      </c>
      <c r="AH29" s="157"/>
      <c r="AI29" s="20"/>
      <c r="AJ29" s="21"/>
    </row>
    <row r="30" spans="1:36" s="7" customFormat="1" ht="12.75" customHeight="1" thickBot="1">
      <c r="A30" s="2"/>
      <c r="B30" s="83"/>
      <c r="C30" s="83"/>
      <c r="D30" s="83"/>
      <c r="E30" s="89"/>
      <c r="F30" s="83"/>
      <c r="G30" s="83"/>
      <c r="H30" s="83"/>
      <c r="I30" s="2"/>
      <c r="J30" s="182" t="s">
        <v>40</v>
      </c>
      <c r="K30" s="183"/>
      <c r="L30" s="183"/>
      <c r="M30" s="183"/>
      <c r="N30" s="184"/>
      <c r="O30" s="95"/>
      <c r="P30" s="19"/>
      <c r="Q30" s="173">
        <f>W30+AC30</f>
        <v>1633</v>
      </c>
      <c r="R30" s="174"/>
      <c r="S30" s="174"/>
      <c r="T30" s="174"/>
      <c r="U30" s="174"/>
      <c r="V30" s="109"/>
      <c r="W30" s="106">
        <f>W29+AA29</f>
        <v>788</v>
      </c>
      <c r="X30" s="174"/>
      <c r="Y30" s="174"/>
      <c r="Z30" s="174"/>
      <c r="AA30" s="174"/>
      <c r="AB30" s="109"/>
      <c r="AC30" s="106">
        <f>AC29+AG29</f>
        <v>845</v>
      </c>
      <c r="AD30" s="107"/>
      <c r="AE30" s="107"/>
      <c r="AF30" s="107"/>
      <c r="AG30" s="107"/>
      <c r="AH30" s="157"/>
      <c r="AI30" s="20"/>
      <c r="AJ30" s="21"/>
    </row>
    <row r="31" spans="1:36" s="7" customFormat="1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9"/>
      <c r="N31" s="19"/>
      <c r="O31" s="19"/>
      <c r="P31" s="19"/>
      <c r="Q31" s="24"/>
      <c r="R31" s="24"/>
      <c r="S31" s="24"/>
      <c r="T31" s="24"/>
      <c r="U31" s="24"/>
      <c r="V31" s="25"/>
      <c r="W31" s="2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0"/>
      <c r="AJ31" s="21"/>
    </row>
    <row r="32" spans="1:36" ht="12.75" customHeight="1">
      <c r="A32" s="196" t="s">
        <v>26</v>
      </c>
      <c r="B32" s="197"/>
      <c r="C32" s="198" t="s">
        <v>27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24"/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ht="12.75">
      <c r="A33" s="195" t="s">
        <v>45</v>
      </c>
      <c r="B33" s="119"/>
      <c r="C33" s="119" t="s">
        <v>8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79" t="s">
        <v>29</v>
      </c>
      <c r="S33" s="29"/>
      <c r="T33" s="29"/>
      <c r="U33" s="29"/>
      <c r="V33" s="30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ht="12.75">
      <c r="A34" s="118" t="s">
        <v>37</v>
      </c>
      <c r="B34" s="117"/>
      <c r="C34" s="119" t="s">
        <v>9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31" t="s">
        <v>16</v>
      </c>
      <c r="S34" s="29"/>
      <c r="T34" s="29"/>
      <c r="U34" s="30"/>
      <c r="V34" s="82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13.5" thickBot="1">
      <c r="A35" s="118"/>
      <c r="B35" s="117"/>
      <c r="C35" s="117" t="s">
        <v>12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80" t="s">
        <v>44</v>
      </c>
      <c r="S35" s="32"/>
      <c r="T35" s="32"/>
      <c r="U35" s="33"/>
      <c r="V35" s="81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ht="13.5" thickBot="1">
      <c r="A36" s="185"/>
      <c r="B36" s="186"/>
      <c r="C36" s="187" t="s">
        <v>41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9"/>
      <c r="R36" s="93"/>
      <c r="S36" s="91"/>
      <c r="T36" s="91"/>
      <c r="U36" s="91"/>
      <c r="V36" s="90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22" ht="12.75">
      <c r="A37" s="115" t="s">
        <v>22</v>
      </c>
      <c r="B37" s="116"/>
      <c r="C37" s="120" t="s">
        <v>20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2"/>
      <c r="N37" s="120" t="s">
        <v>21</v>
      </c>
      <c r="O37" s="121"/>
      <c r="P37" s="123"/>
      <c r="Q37" s="124"/>
      <c r="R37" s="92"/>
      <c r="V37" s="3"/>
    </row>
    <row r="38" spans="1:22" ht="12.75">
      <c r="A38" s="160" t="s">
        <v>17</v>
      </c>
      <c r="B38" s="161"/>
      <c r="C38" s="125">
        <v>15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7"/>
      <c r="N38" s="125">
        <v>15</v>
      </c>
      <c r="O38" s="126"/>
      <c r="P38" s="126"/>
      <c r="Q38" s="128"/>
      <c r="R38" s="4"/>
      <c r="V38" s="5"/>
    </row>
    <row r="39" spans="1:22" ht="12.75">
      <c r="A39" s="160" t="s">
        <v>18</v>
      </c>
      <c r="B39" s="161"/>
      <c r="C39" s="125">
        <v>15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7"/>
      <c r="N39" s="125">
        <v>15</v>
      </c>
      <c r="O39" s="126"/>
      <c r="P39" s="126"/>
      <c r="Q39" s="128"/>
      <c r="R39" s="4"/>
      <c r="V39" s="5"/>
    </row>
    <row r="40" spans="1:22" ht="13.5" thickBot="1">
      <c r="A40" s="158" t="s">
        <v>19</v>
      </c>
      <c r="B40" s="159"/>
      <c r="C40" s="129">
        <v>0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1"/>
      <c r="N40" s="129">
        <v>0</v>
      </c>
      <c r="O40" s="130"/>
      <c r="P40" s="130"/>
      <c r="Q40" s="162"/>
      <c r="R40" s="4"/>
      <c r="V40" s="5"/>
    </row>
    <row r="41" ht="12.75">
      <c r="V41" s="6"/>
    </row>
    <row r="43" ht="15.75">
      <c r="B43" s="101" t="s">
        <v>139</v>
      </c>
    </row>
    <row r="45" spans="2:11" ht="12.75">
      <c r="B45" s="1" t="s">
        <v>140</v>
      </c>
      <c r="D45" s="1" t="s">
        <v>141</v>
      </c>
      <c r="K45" s="1" t="s">
        <v>145</v>
      </c>
    </row>
    <row r="46" spans="4:11" ht="12.75">
      <c r="D46" s="1" t="s">
        <v>142</v>
      </c>
      <c r="K46" s="1" t="s">
        <v>145</v>
      </c>
    </row>
    <row r="48" spans="2:11" ht="12.75">
      <c r="B48" s="1" t="s">
        <v>143</v>
      </c>
      <c r="D48" s="1" t="s">
        <v>141</v>
      </c>
      <c r="K48" s="1" t="s">
        <v>145</v>
      </c>
    </row>
    <row r="49" spans="4:11" ht="12.75">
      <c r="D49" s="1" t="s">
        <v>142</v>
      </c>
      <c r="K49" s="1" t="s">
        <v>145</v>
      </c>
    </row>
    <row r="51" spans="2:11" ht="12.75">
      <c r="B51" s="1" t="s">
        <v>144</v>
      </c>
      <c r="D51" s="1" t="s">
        <v>141</v>
      </c>
      <c r="K51" s="1" t="s">
        <v>146</v>
      </c>
    </row>
    <row r="52" spans="4:11" ht="12.75">
      <c r="D52" s="1" t="s">
        <v>142</v>
      </c>
      <c r="K52" s="1" t="s">
        <v>146</v>
      </c>
    </row>
  </sheetData>
  <sheetProtection/>
  <mergeCells count="62">
    <mergeCell ref="J30:N30"/>
    <mergeCell ref="A36:B36"/>
    <mergeCell ref="C36:Q36"/>
    <mergeCell ref="J29:L29"/>
    <mergeCell ref="M29:N29"/>
    <mergeCell ref="A33:B33"/>
    <mergeCell ref="A32:B32"/>
    <mergeCell ref="C32:V32"/>
    <mergeCell ref="AG29:AH29"/>
    <mergeCell ref="Q30:V30"/>
    <mergeCell ref="W30:AB30"/>
    <mergeCell ref="AC30:AH30"/>
    <mergeCell ref="Q29:T29"/>
    <mergeCell ref="W29:Z29"/>
    <mergeCell ref="AC29:AF29"/>
    <mergeCell ref="U29:V29"/>
    <mergeCell ref="AA29:AB29"/>
    <mergeCell ref="F6:H6"/>
    <mergeCell ref="AJ4:AJ7"/>
    <mergeCell ref="AI4:AI7"/>
    <mergeCell ref="AC6:AH6"/>
    <mergeCell ref="W4:AB5"/>
    <mergeCell ref="AC4:AH5"/>
    <mergeCell ref="K6:K7"/>
    <mergeCell ref="O4:O7"/>
    <mergeCell ref="A28:B28"/>
    <mergeCell ref="A4:A7"/>
    <mergeCell ref="C5:H5"/>
    <mergeCell ref="A40:B40"/>
    <mergeCell ref="A39:B39"/>
    <mergeCell ref="A38:B38"/>
    <mergeCell ref="C38:M38"/>
    <mergeCell ref="C33:Q33"/>
    <mergeCell ref="N40:Q40"/>
    <mergeCell ref="N39:Q39"/>
    <mergeCell ref="C39:M39"/>
    <mergeCell ref="N38:Q38"/>
    <mergeCell ref="C40:M40"/>
    <mergeCell ref="A3:AH3"/>
    <mergeCell ref="Q4:V6"/>
    <mergeCell ref="M4:N5"/>
    <mergeCell ref="P4:P7"/>
    <mergeCell ref="I6:I7"/>
    <mergeCell ref="J6:J7"/>
    <mergeCell ref="B4:B7"/>
    <mergeCell ref="A37:B37"/>
    <mergeCell ref="C35:Q35"/>
    <mergeCell ref="A35:B35"/>
    <mergeCell ref="A34:B34"/>
    <mergeCell ref="C34:Q34"/>
    <mergeCell ref="C37:M37"/>
    <mergeCell ref="N37:Q37"/>
    <mergeCell ref="A1:B1"/>
    <mergeCell ref="W6:AB6"/>
    <mergeCell ref="F29:H29"/>
    <mergeCell ref="M6:N6"/>
    <mergeCell ref="A2:AH2"/>
    <mergeCell ref="C29:E29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6"/>
  <sheetViews>
    <sheetView zoomScale="75" zoomScaleNormal="75" zoomScalePageLayoutView="0" workbookViewId="0" topLeftCell="A1">
      <selection activeCell="AI33" sqref="AI3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8" width="4.1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02" t="s">
        <v>38</v>
      </c>
      <c r="B1" s="102"/>
    </row>
    <row r="2" spans="1:36" ht="36.75" customHeight="1" thickBot="1">
      <c r="A2" s="108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52"/>
      <c r="AJ2" s="52"/>
    </row>
    <row r="3" spans="1:36" ht="43.5" customHeight="1" thickBot="1">
      <c r="A3" s="132" t="s">
        <v>130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53"/>
      <c r="AJ3" s="54"/>
    </row>
    <row r="4" spans="1:36" ht="14.25" customHeight="1" thickBot="1">
      <c r="A4" s="154" t="s">
        <v>23</v>
      </c>
      <c r="B4" s="149" t="s">
        <v>24</v>
      </c>
      <c r="C4" s="110" t="s">
        <v>7</v>
      </c>
      <c r="D4" s="111"/>
      <c r="E4" s="111"/>
      <c r="F4" s="111"/>
      <c r="G4" s="111"/>
      <c r="H4" s="111"/>
      <c r="I4" s="111"/>
      <c r="J4" s="111"/>
      <c r="K4" s="111"/>
      <c r="L4" s="112"/>
      <c r="M4" s="141" t="s">
        <v>10</v>
      </c>
      <c r="N4" s="142"/>
      <c r="O4" s="170" t="s">
        <v>47</v>
      </c>
      <c r="P4" s="145" t="s">
        <v>46</v>
      </c>
      <c r="Q4" s="110" t="s">
        <v>1</v>
      </c>
      <c r="R4" s="111"/>
      <c r="S4" s="111"/>
      <c r="T4" s="111"/>
      <c r="U4" s="111"/>
      <c r="V4" s="134"/>
      <c r="W4" s="110" t="s">
        <v>69</v>
      </c>
      <c r="X4" s="111"/>
      <c r="Y4" s="111"/>
      <c r="Z4" s="111"/>
      <c r="AA4" s="111"/>
      <c r="AB4" s="134"/>
      <c r="AC4" s="110" t="s">
        <v>70</v>
      </c>
      <c r="AD4" s="111"/>
      <c r="AE4" s="111"/>
      <c r="AF4" s="111"/>
      <c r="AG4" s="111"/>
      <c r="AH4" s="134"/>
      <c r="AI4" s="167" t="s">
        <v>31</v>
      </c>
      <c r="AJ4" s="163" t="s">
        <v>25</v>
      </c>
    </row>
    <row r="5" spans="1:36" ht="12.75" customHeight="1" thickBot="1">
      <c r="A5" s="155"/>
      <c r="B5" s="150"/>
      <c r="C5" s="106" t="s">
        <v>35</v>
      </c>
      <c r="D5" s="107"/>
      <c r="E5" s="107"/>
      <c r="F5" s="107"/>
      <c r="G5" s="107"/>
      <c r="H5" s="157"/>
      <c r="I5" s="106" t="s">
        <v>34</v>
      </c>
      <c r="J5" s="107"/>
      <c r="K5" s="107"/>
      <c r="L5" s="109"/>
      <c r="M5" s="143"/>
      <c r="N5" s="144"/>
      <c r="O5" s="171"/>
      <c r="P5" s="146"/>
      <c r="Q5" s="135"/>
      <c r="R5" s="136"/>
      <c r="S5" s="136"/>
      <c r="T5" s="136"/>
      <c r="U5" s="136"/>
      <c r="V5" s="137"/>
      <c r="W5" s="138"/>
      <c r="X5" s="139"/>
      <c r="Y5" s="139"/>
      <c r="Z5" s="139"/>
      <c r="AA5" s="139"/>
      <c r="AB5" s="140"/>
      <c r="AC5" s="138"/>
      <c r="AD5" s="139"/>
      <c r="AE5" s="139"/>
      <c r="AF5" s="139"/>
      <c r="AG5" s="139"/>
      <c r="AH5" s="140"/>
      <c r="AI5" s="168"/>
      <c r="AJ5" s="164"/>
    </row>
    <row r="6" spans="1:36" ht="12.75" customHeight="1" thickBot="1">
      <c r="A6" s="155"/>
      <c r="B6" s="150"/>
      <c r="C6" s="106" t="s">
        <v>67</v>
      </c>
      <c r="D6" s="107"/>
      <c r="E6" s="109"/>
      <c r="F6" s="106" t="s">
        <v>68</v>
      </c>
      <c r="G6" s="107"/>
      <c r="H6" s="157"/>
      <c r="I6" s="113" t="s">
        <v>36</v>
      </c>
      <c r="J6" s="113" t="s">
        <v>14</v>
      </c>
      <c r="K6" s="113" t="s">
        <v>15</v>
      </c>
      <c r="L6" s="113" t="s">
        <v>39</v>
      </c>
      <c r="M6" s="103" t="s">
        <v>13</v>
      </c>
      <c r="N6" s="104"/>
      <c r="O6" s="171"/>
      <c r="P6" s="146"/>
      <c r="Q6" s="138"/>
      <c r="R6" s="139"/>
      <c r="S6" s="139"/>
      <c r="T6" s="139"/>
      <c r="U6" s="139"/>
      <c r="V6" s="140"/>
      <c r="W6" s="103" t="s">
        <v>30</v>
      </c>
      <c r="X6" s="104"/>
      <c r="Y6" s="104"/>
      <c r="Z6" s="104"/>
      <c r="AA6" s="104"/>
      <c r="AB6" s="105"/>
      <c r="AC6" s="103" t="s">
        <v>30</v>
      </c>
      <c r="AD6" s="104"/>
      <c r="AE6" s="104"/>
      <c r="AF6" s="104"/>
      <c r="AG6" s="104"/>
      <c r="AH6" s="105"/>
      <c r="AI6" s="104"/>
      <c r="AJ6" s="165"/>
    </row>
    <row r="7" spans="1:36" ht="13.5" thickBot="1">
      <c r="A7" s="156"/>
      <c r="B7" s="151"/>
      <c r="C7" s="27" t="s">
        <v>36</v>
      </c>
      <c r="D7" s="26" t="s">
        <v>14</v>
      </c>
      <c r="E7" s="26" t="s">
        <v>15</v>
      </c>
      <c r="F7" s="57" t="s">
        <v>36</v>
      </c>
      <c r="G7" s="28" t="s">
        <v>14</v>
      </c>
      <c r="H7" s="26" t="s">
        <v>15</v>
      </c>
      <c r="I7" s="148"/>
      <c r="J7" s="148"/>
      <c r="K7" s="148"/>
      <c r="L7" s="114"/>
      <c r="M7" s="27" t="s">
        <v>67</v>
      </c>
      <c r="N7" s="58" t="s">
        <v>68</v>
      </c>
      <c r="O7" s="172"/>
      <c r="P7" s="147"/>
      <c r="Q7" s="57" t="s">
        <v>2</v>
      </c>
      <c r="R7" s="59" t="s">
        <v>3</v>
      </c>
      <c r="S7" s="59" t="s">
        <v>11</v>
      </c>
      <c r="T7" s="59" t="s">
        <v>14</v>
      </c>
      <c r="U7" s="59" t="s">
        <v>28</v>
      </c>
      <c r="V7" s="60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169"/>
      <c r="AJ7" s="166"/>
    </row>
    <row r="8" spans="1:36" ht="12.75">
      <c r="A8" s="11">
        <v>1</v>
      </c>
      <c r="B8" s="10" t="s">
        <v>66</v>
      </c>
      <c r="C8" s="12">
        <v>2</v>
      </c>
      <c r="D8" s="13"/>
      <c r="E8" s="15"/>
      <c r="F8" s="12"/>
      <c r="G8" s="18"/>
      <c r="H8" s="14"/>
      <c r="I8" s="61">
        <f aca="true" t="shared" si="0" ref="I8:I23">C8+F8</f>
        <v>2</v>
      </c>
      <c r="J8" s="66">
        <f aca="true" t="shared" si="1" ref="J8:J23">D8+G8</f>
        <v>0</v>
      </c>
      <c r="K8" s="62">
        <f aca="true" t="shared" si="2" ref="K8:K23">E8+H8</f>
        <v>0</v>
      </c>
      <c r="L8" s="11">
        <f aca="true" t="shared" si="3" ref="L8:L23">SUM(I8:K8)</f>
        <v>2</v>
      </c>
      <c r="M8" s="37" t="s">
        <v>49</v>
      </c>
      <c r="N8" s="34"/>
      <c r="O8" s="98">
        <f aca="true" t="shared" si="4" ref="O8:O22">SUM(Q8:T8)</f>
        <v>30</v>
      </c>
      <c r="P8" s="55">
        <f aca="true" t="shared" si="5" ref="P8:P22">SUM(Q8:V8)</f>
        <v>60</v>
      </c>
      <c r="Q8" s="63">
        <f aca="true" t="shared" si="6" ref="Q8:Q23">W8+AC8</f>
        <v>10</v>
      </c>
      <c r="R8" s="64">
        <f aca="true" t="shared" si="7" ref="R8:R22">X8+AD8</f>
        <v>0</v>
      </c>
      <c r="S8" s="64">
        <f aca="true" t="shared" si="8" ref="S8:S23">Y8+AE8</f>
        <v>20</v>
      </c>
      <c r="T8" s="64">
        <f aca="true" t="shared" si="9" ref="T8:T23">Z8+AF8</f>
        <v>0</v>
      </c>
      <c r="U8" s="64">
        <f aca="true" t="shared" si="10" ref="U8:U23">AA8+AG8</f>
        <v>30</v>
      </c>
      <c r="V8" s="65">
        <f aca="true" t="shared" si="11" ref="V8:V23">AB8+AH8</f>
        <v>0</v>
      </c>
      <c r="W8" s="12">
        <v>10</v>
      </c>
      <c r="X8" s="13"/>
      <c r="Y8" s="13">
        <v>20</v>
      </c>
      <c r="Z8" s="13"/>
      <c r="AA8" s="13">
        <v>30</v>
      </c>
      <c r="AB8" s="14"/>
      <c r="AC8" s="12"/>
      <c r="AD8" s="15"/>
      <c r="AE8" s="15"/>
      <c r="AF8" s="15"/>
      <c r="AG8" s="13"/>
      <c r="AH8" s="14"/>
      <c r="AI8" s="40" t="s">
        <v>89</v>
      </c>
      <c r="AJ8" s="10" t="s">
        <v>119</v>
      </c>
    </row>
    <row r="9" spans="1:36" ht="12.75">
      <c r="A9" s="67">
        <v>2</v>
      </c>
      <c r="B9" s="8" t="s">
        <v>71</v>
      </c>
      <c r="C9" s="41">
        <v>1</v>
      </c>
      <c r="D9" s="43"/>
      <c r="E9" s="44"/>
      <c r="F9" s="41"/>
      <c r="G9" s="16"/>
      <c r="H9" s="39"/>
      <c r="I9" s="68">
        <f t="shared" si="0"/>
        <v>1</v>
      </c>
      <c r="J9" s="72">
        <f t="shared" si="1"/>
        <v>0</v>
      </c>
      <c r="K9" s="84">
        <f t="shared" si="2"/>
        <v>0</v>
      </c>
      <c r="L9" s="67">
        <f t="shared" si="3"/>
        <v>1</v>
      </c>
      <c r="M9" s="48" t="s">
        <v>49</v>
      </c>
      <c r="N9" s="42"/>
      <c r="O9" s="99">
        <f t="shared" si="4"/>
        <v>15</v>
      </c>
      <c r="P9" s="56">
        <f t="shared" si="5"/>
        <v>30</v>
      </c>
      <c r="Q9" s="69">
        <f t="shared" si="6"/>
        <v>0</v>
      </c>
      <c r="R9" s="70">
        <f t="shared" si="7"/>
        <v>15</v>
      </c>
      <c r="S9" s="70">
        <f t="shared" si="8"/>
        <v>0</v>
      </c>
      <c r="T9" s="70">
        <f t="shared" si="9"/>
        <v>0</v>
      </c>
      <c r="U9" s="70">
        <f t="shared" si="10"/>
        <v>15</v>
      </c>
      <c r="V9" s="71">
        <f t="shared" si="11"/>
        <v>0</v>
      </c>
      <c r="W9" s="41"/>
      <c r="X9" s="43">
        <v>15</v>
      </c>
      <c r="Y9" s="43"/>
      <c r="Z9" s="43"/>
      <c r="AA9" s="43">
        <v>15</v>
      </c>
      <c r="AB9" s="39"/>
      <c r="AC9" s="41"/>
      <c r="AD9" s="43"/>
      <c r="AE9" s="44"/>
      <c r="AF9" s="44"/>
      <c r="AG9" s="43"/>
      <c r="AH9" s="39"/>
      <c r="AI9" s="45" t="s">
        <v>90</v>
      </c>
      <c r="AJ9" s="8" t="s">
        <v>114</v>
      </c>
    </row>
    <row r="10" spans="1:36" ht="12.75">
      <c r="A10" s="67">
        <v>3</v>
      </c>
      <c r="B10" s="8" t="s">
        <v>72</v>
      </c>
      <c r="C10" s="41">
        <v>2.5</v>
      </c>
      <c r="D10" s="43"/>
      <c r="E10" s="44"/>
      <c r="F10" s="41"/>
      <c r="G10" s="16"/>
      <c r="H10" s="39"/>
      <c r="I10" s="68">
        <f t="shared" si="0"/>
        <v>2.5</v>
      </c>
      <c r="J10" s="72">
        <f t="shared" si="1"/>
        <v>0</v>
      </c>
      <c r="K10" s="84">
        <f t="shared" si="2"/>
        <v>0</v>
      </c>
      <c r="L10" s="67">
        <f t="shared" si="3"/>
        <v>2.5</v>
      </c>
      <c r="M10" s="50" t="s">
        <v>49</v>
      </c>
      <c r="N10" s="97"/>
      <c r="O10" s="99">
        <f t="shared" si="4"/>
        <v>30</v>
      </c>
      <c r="P10" s="56">
        <f t="shared" si="5"/>
        <v>45</v>
      </c>
      <c r="Q10" s="69">
        <f t="shared" si="6"/>
        <v>10</v>
      </c>
      <c r="R10" s="70">
        <f t="shared" si="7"/>
        <v>10</v>
      </c>
      <c r="S10" s="70">
        <f t="shared" si="8"/>
        <v>10</v>
      </c>
      <c r="T10" s="70">
        <f t="shared" si="9"/>
        <v>0</v>
      </c>
      <c r="U10" s="70">
        <f t="shared" si="10"/>
        <v>15</v>
      </c>
      <c r="V10" s="71">
        <f t="shared" si="11"/>
        <v>0</v>
      </c>
      <c r="W10" s="41">
        <v>10</v>
      </c>
      <c r="X10" s="43">
        <v>10</v>
      </c>
      <c r="Y10" s="43">
        <v>10</v>
      </c>
      <c r="Z10" s="43"/>
      <c r="AA10" s="43">
        <v>15</v>
      </c>
      <c r="AB10" s="39"/>
      <c r="AC10" s="41"/>
      <c r="AD10" s="44"/>
      <c r="AE10" s="44"/>
      <c r="AF10" s="44"/>
      <c r="AG10" s="43"/>
      <c r="AH10" s="44"/>
      <c r="AI10" s="38" t="s">
        <v>90</v>
      </c>
      <c r="AJ10" s="8" t="s">
        <v>114</v>
      </c>
    </row>
    <row r="11" spans="1:36" ht="24">
      <c r="A11" s="67">
        <v>4</v>
      </c>
      <c r="B11" s="8" t="s">
        <v>134</v>
      </c>
      <c r="C11" s="41">
        <v>3.5</v>
      </c>
      <c r="D11" s="43"/>
      <c r="E11" s="44"/>
      <c r="F11" s="41">
        <v>2</v>
      </c>
      <c r="G11" s="16"/>
      <c r="H11" s="39">
        <v>2</v>
      </c>
      <c r="I11" s="68">
        <f t="shared" si="0"/>
        <v>5.5</v>
      </c>
      <c r="J11" s="72">
        <f t="shared" si="1"/>
        <v>0</v>
      </c>
      <c r="K11" s="84">
        <f t="shared" si="2"/>
        <v>2</v>
      </c>
      <c r="L11" s="67">
        <f t="shared" si="3"/>
        <v>7.5</v>
      </c>
      <c r="M11" s="50" t="s">
        <v>49</v>
      </c>
      <c r="N11" s="42" t="s">
        <v>57</v>
      </c>
      <c r="O11" s="99">
        <f t="shared" si="4"/>
        <v>100</v>
      </c>
      <c r="P11" s="56">
        <f t="shared" si="5"/>
        <v>210</v>
      </c>
      <c r="Q11" s="69">
        <f t="shared" si="6"/>
        <v>25</v>
      </c>
      <c r="R11" s="70">
        <f t="shared" si="7"/>
        <v>0</v>
      </c>
      <c r="S11" s="70">
        <f t="shared" si="8"/>
        <v>0</v>
      </c>
      <c r="T11" s="70">
        <f t="shared" si="9"/>
        <v>75</v>
      </c>
      <c r="U11" s="70">
        <f t="shared" si="10"/>
        <v>60</v>
      </c>
      <c r="V11" s="71">
        <f t="shared" si="11"/>
        <v>50</v>
      </c>
      <c r="W11" s="41">
        <v>25</v>
      </c>
      <c r="X11" s="43"/>
      <c r="Y11" s="43"/>
      <c r="Z11" s="43">
        <v>40</v>
      </c>
      <c r="AA11" s="43">
        <v>40</v>
      </c>
      <c r="AB11" s="39"/>
      <c r="AC11" s="41"/>
      <c r="AD11" s="43"/>
      <c r="AE11" s="44"/>
      <c r="AF11" s="44">
        <v>35</v>
      </c>
      <c r="AG11" s="43">
        <v>20</v>
      </c>
      <c r="AH11" s="44">
        <v>50</v>
      </c>
      <c r="AI11" s="38" t="s">
        <v>91</v>
      </c>
      <c r="AJ11" s="8" t="s">
        <v>158</v>
      </c>
    </row>
    <row r="12" spans="1:36" ht="36">
      <c r="A12" s="67">
        <v>5</v>
      </c>
      <c r="B12" s="8" t="s">
        <v>135</v>
      </c>
      <c r="C12" s="41">
        <v>2</v>
      </c>
      <c r="D12" s="43"/>
      <c r="E12" s="44"/>
      <c r="F12" s="41">
        <v>1</v>
      </c>
      <c r="G12" s="16"/>
      <c r="H12" s="39">
        <v>2</v>
      </c>
      <c r="I12" s="68">
        <f t="shared" si="0"/>
        <v>3</v>
      </c>
      <c r="J12" s="72">
        <f t="shared" si="1"/>
        <v>0</v>
      </c>
      <c r="K12" s="84">
        <f t="shared" si="2"/>
        <v>2</v>
      </c>
      <c r="L12" s="67">
        <f t="shared" si="3"/>
        <v>5</v>
      </c>
      <c r="M12" s="50" t="s">
        <v>49</v>
      </c>
      <c r="N12" s="42" t="s">
        <v>57</v>
      </c>
      <c r="O12" s="99">
        <f>SUM(Q12:T12)</f>
        <v>65</v>
      </c>
      <c r="P12" s="56">
        <f t="shared" si="5"/>
        <v>140</v>
      </c>
      <c r="Q12" s="69">
        <f t="shared" si="6"/>
        <v>25</v>
      </c>
      <c r="R12" s="70">
        <f t="shared" si="7"/>
        <v>0</v>
      </c>
      <c r="S12" s="70">
        <f t="shared" si="8"/>
        <v>0</v>
      </c>
      <c r="T12" s="70">
        <f t="shared" si="9"/>
        <v>40</v>
      </c>
      <c r="U12" s="70">
        <f t="shared" si="10"/>
        <v>25</v>
      </c>
      <c r="V12" s="71">
        <f t="shared" si="11"/>
        <v>50</v>
      </c>
      <c r="W12" s="41">
        <v>25</v>
      </c>
      <c r="X12" s="43"/>
      <c r="Y12" s="43"/>
      <c r="Z12" s="43">
        <v>15</v>
      </c>
      <c r="AA12" s="43">
        <v>20</v>
      </c>
      <c r="AB12" s="39"/>
      <c r="AC12" s="41"/>
      <c r="AD12" s="43"/>
      <c r="AE12" s="44"/>
      <c r="AF12" s="44">
        <v>25</v>
      </c>
      <c r="AG12" s="43">
        <v>5</v>
      </c>
      <c r="AH12" s="44">
        <v>50</v>
      </c>
      <c r="AI12" s="8" t="s">
        <v>154</v>
      </c>
      <c r="AJ12" s="23" t="s">
        <v>155</v>
      </c>
    </row>
    <row r="13" spans="1:36" ht="24">
      <c r="A13" s="67">
        <v>6</v>
      </c>
      <c r="B13" s="8" t="s">
        <v>73</v>
      </c>
      <c r="C13" s="41"/>
      <c r="D13" s="43"/>
      <c r="E13" s="44"/>
      <c r="F13" s="41">
        <v>2</v>
      </c>
      <c r="G13" s="16"/>
      <c r="H13" s="39"/>
      <c r="I13" s="68">
        <f t="shared" si="0"/>
        <v>2</v>
      </c>
      <c r="J13" s="72">
        <f t="shared" si="1"/>
        <v>0</v>
      </c>
      <c r="K13" s="84">
        <f t="shared" si="2"/>
        <v>0</v>
      </c>
      <c r="L13" s="67">
        <f t="shared" si="3"/>
        <v>2</v>
      </c>
      <c r="M13" s="50"/>
      <c r="N13" s="42" t="s">
        <v>49</v>
      </c>
      <c r="O13" s="99">
        <f t="shared" si="4"/>
        <v>50</v>
      </c>
      <c r="P13" s="56">
        <f t="shared" si="5"/>
        <v>60</v>
      </c>
      <c r="Q13" s="69">
        <f t="shared" si="6"/>
        <v>30</v>
      </c>
      <c r="R13" s="70">
        <f t="shared" si="7"/>
        <v>0</v>
      </c>
      <c r="S13" s="70">
        <f t="shared" si="8"/>
        <v>0</v>
      </c>
      <c r="T13" s="70">
        <f t="shared" si="9"/>
        <v>20</v>
      </c>
      <c r="U13" s="70">
        <f t="shared" si="10"/>
        <v>10</v>
      </c>
      <c r="V13" s="71">
        <f t="shared" si="11"/>
        <v>0</v>
      </c>
      <c r="W13" s="41"/>
      <c r="X13" s="43"/>
      <c r="Y13" s="43"/>
      <c r="Z13" s="43"/>
      <c r="AA13" s="43"/>
      <c r="AB13" s="39"/>
      <c r="AC13" s="41">
        <v>30</v>
      </c>
      <c r="AD13" s="43"/>
      <c r="AE13" s="44"/>
      <c r="AF13" s="44">
        <v>20</v>
      </c>
      <c r="AG13" s="43">
        <v>10</v>
      </c>
      <c r="AH13" s="44"/>
      <c r="AI13" s="8" t="s">
        <v>92</v>
      </c>
      <c r="AJ13" s="23" t="s">
        <v>121</v>
      </c>
    </row>
    <row r="14" spans="1:36" ht="24">
      <c r="A14" s="67">
        <v>7</v>
      </c>
      <c r="B14" s="8" t="s">
        <v>74</v>
      </c>
      <c r="C14" s="17">
        <v>4</v>
      </c>
      <c r="D14" s="43"/>
      <c r="E14" s="44"/>
      <c r="F14" s="41"/>
      <c r="G14" s="16"/>
      <c r="H14" s="44"/>
      <c r="I14" s="68">
        <f t="shared" si="0"/>
        <v>4</v>
      </c>
      <c r="J14" s="72">
        <f t="shared" si="1"/>
        <v>0</v>
      </c>
      <c r="K14" s="84">
        <f t="shared" si="2"/>
        <v>0</v>
      </c>
      <c r="L14" s="67">
        <f t="shared" si="3"/>
        <v>4</v>
      </c>
      <c r="M14" s="48" t="s">
        <v>57</v>
      </c>
      <c r="N14" s="42"/>
      <c r="O14" s="99">
        <f t="shared" si="4"/>
        <v>30</v>
      </c>
      <c r="P14" s="56">
        <f t="shared" si="5"/>
        <v>120</v>
      </c>
      <c r="Q14" s="69">
        <f t="shared" si="6"/>
        <v>10</v>
      </c>
      <c r="R14" s="70">
        <f t="shared" si="7"/>
        <v>0</v>
      </c>
      <c r="S14" s="70">
        <f t="shared" si="8"/>
        <v>0</v>
      </c>
      <c r="T14" s="70">
        <f t="shared" si="9"/>
        <v>20</v>
      </c>
      <c r="U14" s="70">
        <f t="shared" si="10"/>
        <v>90</v>
      </c>
      <c r="V14" s="71">
        <f t="shared" si="11"/>
        <v>0</v>
      </c>
      <c r="W14" s="41">
        <v>10</v>
      </c>
      <c r="X14" s="43"/>
      <c r="Y14" s="43"/>
      <c r="Z14" s="43">
        <v>20</v>
      </c>
      <c r="AA14" s="43">
        <v>90</v>
      </c>
      <c r="AB14" s="39"/>
      <c r="AC14" s="41"/>
      <c r="AD14" s="43"/>
      <c r="AE14" s="44"/>
      <c r="AF14" s="44"/>
      <c r="AG14" s="43"/>
      <c r="AH14" s="44"/>
      <c r="AI14" s="8" t="s">
        <v>93</v>
      </c>
      <c r="AJ14" s="46" t="s">
        <v>115</v>
      </c>
    </row>
    <row r="15" spans="1:36" ht="24">
      <c r="A15" s="67">
        <v>8</v>
      </c>
      <c r="B15" s="8" t="s">
        <v>75</v>
      </c>
      <c r="C15" s="17">
        <v>1</v>
      </c>
      <c r="D15" s="43"/>
      <c r="E15" s="44"/>
      <c r="F15" s="41"/>
      <c r="G15" s="16"/>
      <c r="H15" s="44"/>
      <c r="I15" s="68">
        <f t="shared" si="0"/>
        <v>1</v>
      </c>
      <c r="J15" s="72">
        <f t="shared" si="1"/>
        <v>0</v>
      </c>
      <c r="K15" s="84">
        <f t="shared" si="2"/>
        <v>0</v>
      </c>
      <c r="L15" s="67">
        <f t="shared" si="3"/>
        <v>1</v>
      </c>
      <c r="M15" s="48" t="s">
        <v>49</v>
      </c>
      <c r="N15" s="42"/>
      <c r="O15" s="99">
        <f t="shared" si="4"/>
        <v>30</v>
      </c>
      <c r="P15" s="56">
        <f t="shared" si="5"/>
        <v>30</v>
      </c>
      <c r="Q15" s="69">
        <f t="shared" si="6"/>
        <v>0</v>
      </c>
      <c r="R15" s="70">
        <f t="shared" si="7"/>
        <v>30</v>
      </c>
      <c r="S15" s="70">
        <f t="shared" si="8"/>
        <v>0</v>
      </c>
      <c r="T15" s="70">
        <f t="shared" si="9"/>
        <v>0</v>
      </c>
      <c r="U15" s="70">
        <f t="shared" si="10"/>
        <v>0</v>
      </c>
      <c r="V15" s="71">
        <f t="shared" si="11"/>
        <v>0</v>
      </c>
      <c r="W15" s="41"/>
      <c r="X15" s="43">
        <v>30</v>
      </c>
      <c r="Y15" s="43"/>
      <c r="Z15" s="43"/>
      <c r="AA15" s="43"/>
      <c r="AB15" s="39"/>
      <c r="AC15" s="41"/>
      <c r="AD15" s="17"/>
      <c r="AE15" s="43"/>
      <c r="AF15" s="43"/>
      <c r="AG15" s="43"/>
      <c r="AH15" s="44"/>
      <c r="AI15" s="8" t="s">
        <v>94</v>
      </c>
      <c r="AJ15" s="47" t="s">
        <v>125</v>
      </c>
    </row>
    <row r="16" spans="1:36" ht="24">
      <c r="A16" s="67">
        <v>9</v>
      </c>
      <c r="B16" s="8" t="s">
        <v>76</v>
      </c>
      <c r="C16" s="17">
        <v>1</v>
      </c>
      <c r="D16" s="43"/>
      <c r="E16" s="44"/>
      <c r="F16" s="41"/>
      <c r="G16" s="16"/>
      <c r="H16" s="44"/>
      <c r="I16" s="68">
        <f t="shared" si="0"/>
        <v>1</v>
      </c>
      <c r="J16" s="72">
        <f t="shared" si="1"/>
        <v>0</v>
      </c>
      <c r="K16" s="84">
        <f t="shared" si="2"/>
        <v>0</v>
      </c>
      <c r="L16" s="67">
        <f t="shared" si="3"/>
        <v>1</v>
      </c>
      <c r="M16" s="48" t="s">
        <v>57</v>
      </c>
      <c r="N16" s="42"/>
      <c r="O16" s="99">
        <f t="shared" si="4"/>
        <v>10</v>
      </c>
      <c r="P16" s="56">
        <f t="shared" si="5"/>
        <v>30</v>
      </c>
      <c r="Q16" s="69">
        <f t="shared" si="6"/>
        <v>10</v>
      </c>
      <c r="R16" s="70">
        <f t="shared" si="7"/>
        <v>0</v>
      </c>
      <c r="S16" s="70">
        <f t="shared" si="8"/>
        <v>0</v>
      </c>
      <c r="T16" s="70">
        <f t="shared" si="9"/>
        <v>0</v>
      </c>
      <c r="U16" s="70">
        <f t="shared" si="10"/>
        <v>20</v>
      </c>
      <c r="V16" s="71">
        <f t="shared" si="11"/>
        <v>0</v>
      </c>
      <c r="W16" s="41">
        <v>10</v>
      </c>
      <c r="X16" s="43"/>
      <c r="Y16" s="43"/>
      <c r="Z16" s="43"/>
      <c r="AA16" s="43">
        <v>20</v>
      </c>
      <c r="AB16" s="39"/>
      <c r="AC16" s="41"/>
      <c r="AD16" s="17"/>
      <c r="AE16" s="43"/>
      <c r="AF16" s="43"/>
      <c r="AG16" s="43"/>
      <c r="AH16" s="44"/>
      <c r="AI16" s="8" t="s">
        <v>95</v>
      </c>
      <c r="AJ16" s="46" t="s">
        <v>122</v>
      </c>
    </row>
    <row r="17" spans="1:36" ht="24">
      <c r="A17" s="67">
        <v>10</v>
      </c>
      <c r="B17" s="8" t="s">
        <v>62</v>
      </c>
      <c r="C17" s="17">
        <v>2</v>
      </c>
      <c r="D17" s="43"/>
      <c r="E17" s="44"/>
      <c r="F17" s="41"/>
      <c r="G17" s="16"/>
      <c r="H17" s="44"/>
      <c r="I17" s="68">
        <f t="shared" si="0"/>
        <v>2</v>
      </c>
      <c r="J17" s="72">
        <f t="shared" si="1"/>
        <v>0</v>
      </c>
      <c r="K17" s="84">
        <f t="shared" si="2"/>
        <v>0</v>
      </c>
      <c r="L17" s="67">
        <f t="shared" si="3"/>
        <v>2</v>
      </c>
      <c r="M17" s="48" t="s">
        <v>49</v>
      </c>
      <c r="N17" s="42"/>
      <c r="O17" s="99">
        <f t="shared" si="4"/>
        <v>30</v>
      </c>
      <c r="P17" s="56">
        <f t="shared" si="5"/>
        <v>50</v>
      </c>
      <c r="Q17" s="68">
        <f t="shared" si="6"/>
        <v>10</v>
      </c>
      <c r="R17" s="72">
        <f t="shared" si="7"/>
        <v>0</v>
      </c>
      <c r="S17" s="72">
        <f t="shared" si="8"/>
        <v>0</v>
      </c>
      <c r="T17" s="72">
        <f t="shared" si="9"/>
        <v>20</v>
      </c>
      <c r="U17" s="72">
        <f t="shared" si="10"/>
        <v>20</v>
      </c>
      <c r="V17" s="100">
        <f t="shared" si="11"/>
        <v>0</v>
      </c>
      <c r="W17" s="41">
        <v>10</v>
      </c>
      <c r="X17" s="43"/>
      <c r="Y17" s="43"/>
      <c r="Z17" s="43">
        <v>20</v>
      </c>
      <c r="AA17" s="43">
        <v>20</v>
      </c>
      <c r="AB17" s="39"/>
      <c r="AC17" s="41"/>
      <c r="AD17" s="17"/>
      <c r="AE17" s="43"/>
      <c r="AF17" s="43"/>
      <c r="AG17" s="43"/>
      <c r="AH17" s="44"/>
      <c r="AI17" s="8" t="s">
        <v>105</v>
      </c>
      <c r="AJ17" s="46" t="s">
        <v>133</v>
      </c>
    </row>
    <row r="18" spans="1:36" ht="12.75">
      <c r="A18" s="67">
        <v>11</v>
      </c>
      <c r="B18" s="8" t="s">
        <v>78</v>
      </c>
      <c r="C18" s="17"/>
      <c r="D18" s="43"/>
      <c r="E18" s="44"/>
      <c r="F18" s="41">
        <v>2</v>
      </c>
      <c r="G18" s="16"/>
      <c r="H18" s="44"/>
      <c r="I18" s="68">
        <f t="shared" si="0"/>
        <v>2</v>
      </c>
      <c r="J18" s="72">
        <f t="shared" si="1"/>
        <v>0</v>
      </c>
      <c r="K18" s="84">
        <f t="shared" si="2"/>
        <v>0</v>
      </c>
      <c r="L18" s="67">
        <f t="shared" si="3"/>
        <v>2</v>
      </c>
      <c r="M18" s="48"/>
      <c r="N18" s="42" t="s">
        <v>49</v>
      </c>
      <c r="O18" s="99">
        <f t="shared" si="4"/>
        <v>30</v>
      </c>
      <c r="P18" s="56">
        <f t="shared" si="5"/>
        <v>60</v>
      </c>
      <c r="Q18" s="69">
        <f t="shared" si="6"/>
        <v>10</v>
      </c>
      <c r="R18" s="70">
        <f t="shared" si="7"/>
        <v>0</v>
      </c>
      <c r="S18" s="70">
        <f t="shared" si="8"/>
        <v>0</v>
      </c>
      <c r="T18" s="70">
        <f t="shared" si="9"/>
        <v>20</v>
      </c>
      <c r="U18" s="70">
        <f t="shared" si="10"/>
        <v>30</v>
      </c>
      <c r="V18" s="71">
        <f t="shared" si="11"/>
        <v>0</v>
      </c>
      <c r="W18" s="41"/>
      <c r="X18" s="43"/>
      <c r="Y18" s="43"/>
      <c r="Z18" s="43"/>
      <c r="AA18" s="43"/>
      <c r="AB18" s="39"/>
      <c r="AC18" s="41">
        <v>10</v>
      </c>
      <c r="AD18" s="17"/>
      <c r="AE18" s="43"/>
      <c r="AF18" s="43">
        <v>20</v>
      </c>
      <c r="AG18" s="43">
        <v>30</v>
      </c>
      <c r="AH18" s="44"/>
      <c r="AI18" s="8" t="s">
        <v>93</v>
      </c>
      <c r="AJ18" s="46" t="s">
        <v>115</v>
      </c>
    </row>
    <row r="19" spans="1:36" ht="12.75">
      <c r="A19" s="67">
        <v>12</v>
      </c>
      <c r="B19" s="8" t="s">
        <v>79</v>
      </c>
      <c r="C19" s="17"/>
      <c r="D19" s="43"/>
      <c r="E19" s="44"/>
      <c r="F19" s="41">
        <v>2</v>
      </c>
      <c r="G19" s="16"/>
      <c r="H19" s="44"/>
      <c r="I19" s="68">
        <f t="shared" si="0"/>
        <v>2</v>
      </c>
      <c r="J19" s="72">
        <f t="shared" si="1"/>
        <v>0</v>
      </c>
      <c r="K19" s="84">
        <f t="shared" si="2"/>
        <v>0</v>
      </c>
      <c r="L19" s="67">
        <f t="shared" si="3"/>
        <v>2</v>
      </c>
      <c r="M19" s="48"/>
      <c r="N19" s="42" t="s">
        <v>49</v>
      </c>
      <c r="O19" s="99">
        <f t="shared" si="4"/>
        <v>30</v>
      </c>
      <c r="P19" s="56">
        <f t="shared" si="5"/>
        <v>60</v>
      </c>
      <c r="Q19" s="69">
        <f t="shared" si="6"/>
        <v>10</v>
      </c>
      <c r="R19" s="70">
        <f t="shared" si="7"/>
        <v>0</v>
      </c>
      <c r="S19" s="70">
        <f t="shared" si="8"/>
        <v>0</v>
      </c>
      <c r="T19" s="70">
        <f t="shared" si="9"/>
        <v>20</v>
      </c>
      <c r="U19" s="70">
        <f t="shared" si="10"/>
        <v>30</v>
      </c>
      <c r="V19" s="71">
        <f t="shared" si="11"/>
        <v>0</v>
      </c>
      <c r="W19" s="41"/>
      <c r="X19" s="43"/>
      <c r="Y19" s="43"/>
      <c r="Z19" s="43"/>
      <c r="AA19" s="43"/>
      <c r="AB19" s="39"/>
      <c r="AC19" s="41">
        <v>10</v>
      </c>
      <c r="AD19" s="17"/>
      <c r="AE19" s="43"/>
      <c r="AF19" s="43">
        <v>20</v>
      </c>
      <c r="AG19" s="43">
        <v>30</v>
      </c>
      <c r="AH19" s="44"/>
      <c r="AI19" s="8" t="s">
        <v>93</v>
      </c>
      <c r="AJ19" s="46" t="s">
        <v>115</v>
      </c>
    </row>
    <row r="20" spans="1:36" ht="24">
      <c r="A20" s="67">
        <v>13</v>
      </c>
      <c r="B20" s="8" t="s">
        <v>80</v>
      </c>
      <c r="C20" s="17"/>
      <c r="D20" s="43"/>
      <c r="E20" s="44"/>
      <c r="F20" s="41">
        <v>2</v>
      </c>
      <c r="G20" s="16"/>
      <c r="H20" s="44"/>
      <c r="I20" s="68">
        <f t="shared" si="0"/>
        <v>2</v>
      </c>
      <c r="J20" s="72">
        <f t="shared" si="1"/>
        <v>0</v>
      </c>
      <c r="K20" s="84">
        <f t="shared" si="2"/>
        <v>0</v>
      </c>
      <c r="L20" s="67">
        <f t="shared" si="3"/>
        <v>2</v>
      </c>
      <c r="M20" s="48"/>
      <c r="N20" s="42" t="s">
        <v>49</v>
      </c>
      <c r="O20" s="99">
        <f t="shared" si="4"/>
        <v>30</v>
      </c>
      <c r="P20" s="56">
        <f t="shared" si="5"/>
        <v>60</v>
      </c>
      <c r="Q20" s="69">
        <f t="shared" si="6"/>
        <v>10</v>
      </c>
      <c r="R20" s="70">
        <f t="shared" si="7"/>
        <v>0</v>
      </c>
      <c r="S20" s="70">
        <f t="shared" si="8"/>
        <v>0</v>
      </c>
      <c r="T20" s="70">
        <f t="shared" si="9"/>
        <v>20</v>
      </c>
      <c r="U20" s="70">
        <f t="shared" si="10"/>
        <v>30</v>
      </c>
      <c r="V20" s="71">
        <f t="shared" si="11"/>
        <v>0</v>
      </c>
      <c r="W20" s="41"/>
      <c r="X20" s="43"/>
      <c r="Y20" s="43"/>
      <c r="Z20" s="43"/>
      <c r="AA20" s="43"/>
      <c r="AB20" s="39"/>
      <c r="AC20" s="41">
        <v>10</v>
      </c>
      <c r="AD20" s="17"/>
      <c r="AE20" s="17"/>
      <c r="AF20" s="17">
        <v>20</v>
      </c>
      <c r="AG20" s="43">
        <v>30</v>
      </c>
      <c r="AH20" s="44"/>
      <c r="AI20" s="8" t="s">
        <v>99</v>
      </c>
      <c r="AJ20" s="23" t="s">
        <v>120</v>
      </c>
    </row>
    <row r="21" spans="1:36" ht="12.75">
      <c r="A21" s="67">
        <v>14</v>
      </c>
      <c r="B21" s="46" t="s">
        <v>81</v>
      </c>
      <c r="C21" s="17"/>
      <c r="D21" s="43"/>
      <c r="E21" s="44"/>
      <c r="F21" s="41">
        <v>2</v>
      </c>
      <c r="G21" s="43"/>
      <c r="H21" s="44"/>
      <c r="I21" s="68">
        <f t="shared" si="0"/>
        <v>2</v>
      </c>
      <c r="J21" s="72">
        <f t="shared" si="1"/>
        <v>0</v>
      </c>
      <c r="K21" s="84">
        <f t="shared" si="2"/>
        <v>0</v>
      </c>
      <c r="L21" s="67">
        <f t="shared" si="3"/>
        <v>2</v>
      </c>
      <c r="M21" s="48"/>
      <c r="N21" s="42" t="s">
        <v>49</v>
      </c>
      <c r="O21" s="99">
        <f t="shared" si="4"/>
        <v>30</v>
      </c>
      <c r="P21" s="56">
        <f t="shared" si="5"/>
        <v>60</v>
      </c>
      <c r="Q21" s="69">
        <f t="shared" si="6"/>
        <v>10</v>
      </c>
      <c r="R21" s="70">
        <f t="shared" si="7"/>
        <v>0</v>
      </c>
      <c r="S21" s="70">
        <f t="shared" si="8"/>
        <v>0</v>
      </c>
      <c r="T21" s="70">
        <f t="shared" si="9"/>
        <v>20</v>
      </c>
      <c r="U21" s="70">
        <f t="shared" si="10"/>
        <v>30</v>
      </c>
      <c r="V21" s="71">
        <f t="shared" si="11"/>
        <v>0</v>
      </c>
      <c r="W21" s="41"/>
      <c r="X21" s="17"/>
      <c r="Y21" s="17"/>
      <c r="Z21" s="17"/>
      <c r="AA21" s="43"/>
      <c r="AB21" s="39"/>
      <c r="AC21" s="41">
        <v>10</v>
      </c>
      <c r="AD21" s="17"/>
      <c r="AE21" s="17"/>
      <c r="AF21" s="17">
        <v>20</v>
      </c>
      <c r="AG21" s="43">
        <v>30</v>
      </c>
      <c r="AH21" s="44"/>
      <c r="AI21" s="8" t="s">
        <v>93</v>
      </c>
      <c r="AJ21" s="46" t="s">
        <v>115</v>
      </c>
    </row>
    <row r="22" spans="1:36" ht="12.75">
      <c r="A22" s="67">
        <v>15</v>
      </c>
      <c r="B22" s="8" t="s">
        <v>82</v>
      </c>
      <c r="C22" s="17"/>
      <c r="D22" s="43"/>
      <c r="E22" s="44">
        <v>4</v>
      </c>
      <c r="F22" s="41"/>
      <c r="G22" s="43"/>
      <c r="H22" s="44"/>
      <c r="I22" s="68">
        <f t="shared" si="0"/>
        <v>0</v>
      </c>
      <c r="J22" s="72">
        <f t="shared" si="1"/>
        <v>0</v>
      </c>
      <c r="K22" s="84">
        <f t="shared" si="2"/>
        <v>4</v>
      </c>
      <c r="L22" s="67">
        <f t="shared" si="3"/>
        <v>4</v>
      </c>
      <c r="M22" s="48"/>
      <c r="N22" s="42" t="s">
        <v>49</v>
      </c>
      <c r="O22" s="99">
        <f t="shared" si="4"/>
        <v>0</v>
      </c>
      <c r="P22" s="56">
        <f t="shared" si="5"/>
        <v>100</v>
      </c>
      <c r="Q22" s="69">
        <f t="shared" si="6"/>
        <v>0</v>
      </c>
      <c r="R22" s="70">
        <f t="shared" si="7"/>
        <v>0</v>
      </c>
      <c r="S22" s="70">
        <f t="shared" si="8"/>
        <v>0</v>
      </c>
      <c r="T22" s="70">
        <f t="shared" si="9"/>
        <v>0</v>
      </c>
      <c r="U22" s="70">
        <f t="shared" si="10"/>
        <v>0</v>
      </c>
      <c r="V22" s="71">
        <f t="shared" si="11"/>
        <v>100</v>
      </c>
      <c r="W22" s="41"/>
      <c r="X22" s="17"/>
      <c r="Y22" s="17"/>
      <c r="Z22" s="17"/>
      <c r="AA22" s="43"/>
      <c r="AB22" s="39">
        <v>100</v>
      </c>
      <c r="AC22" s="41"/>
      <c r="AD22" s="17"/>
      <c r="AE22" s="17"/>
      <c r="AF22" s="17"/>
      <c r="AG22" s="43"/>
      <c r="AH22" s="44"/>
      <c r="AI22" s="8"/>
      <c r="AJ22" s="8" t="s">
        <v>118</v>
      </c>
    </row>
    <row r="23" spans="1:36" ht="13.5" thickBot="1">
      <c r="A23" s="67">
        <v>16</v>
      </c>
      <c r="B23" s="8" t="s">
        <v>84</v>
      </c>
      <c r="C23" s="41">
        <v>5</v>
      </c>
      <c r="D23" s="43"/>
      <c r="E23" s="44"/>
      <c r="F23" s="41">
        <v>10</v>
      </c>
      <c r="G23" s="16"/>
      <c r="H23" s="39"/>
      <c r="I23" s="68">
        <f t="shared" si="0"/>
        <v>15</v>
      </c>
      <c r="J23" s="72">
        <f t="shared" si="1"/>
        <v>0</v>
      </c>
      <c r="K23" s="84">
        <f t="shared" si="2"/>
        <v>0</v>
      </c>
      <c r="L23" s="67">
        <f t="shared" si="3"/>
        <v>15</v>
      </c>
      <c r="M23" s="78"/>
      <c r="N23" s="42" t="s">
        <v>49</v>
      </c>
      <c r="O23" s="99">
        <v>15</v>
      </c>
      <c r="P23" s="56">
        <v>15</v>
      </c>
      <c r="Q23" s="69">
        <f t="shared" si="6"/>
        <v>0</v>
      </c>
      <c r="R23" s="70">
        <v>15</v>
      </c>
      <c r="S23" s="70">
        <f t="shared" si="8"/>
        <v>0</v>
      </c>
      <c r="T23" s="70">
        <f t="shared" si="9"/>
        <v>0</v>
      </c>
      <c r="U23" s="70">
        <f t="shared" si="10"/>
        <v>0</v>
      </c>
      <c r="V23" s="71">
        <f t="shared" si="11"/>
        <v>0</v>
      </c>
      <c r="W23" s="41"/>
      <c r="X23" s="43">
        <v>5</v>
      </c>
      <c r="Y23" s="43"/>
      <c r="Z23" s="43"/>
      <c r="AA23" s="43"/>
      <c r="AB23" s="39"/>
      <c r="AC23" s="41"/>
      <c r="AD23" s="17">
        <v>10</v>
      </c>
      <c r="AE23" s="17"/>
      <c r="AF23" s="17"/>
      <c r="AG23" s="43"/>
      <c r="AH23" s="44"/>
      <c r="AI23" s="8"/>
      <c r="AJ23" s="47"/>
    </row>
    <row r="24" spans="1:36" s="7" customFormat="1" ht="12.75" customHeight="1" thickBot="1">
      <c r="A24" s="152" t="s">
        <v>6</v>
      </c>
      <c r="B24" s="153"/>
      <c r="C24" s="27">
        <f aca="true" t="shared" si="12" ref="C24:L24">SUM(C8:C23)</f>
        <v>24</v>
      </c>
      <c r="D24" s="28">
        <f t="shared" si="12"/>
        <v>0</v>
      </c>
      <c r="E24" s="26">
        <f t="shared" si="12"/>
        <v>4</v>
      </c>
      <c r="F24" s="27">
        <f t="shared" si="12"/>
        <v>23</v>
      </c>
      <c r="G24" s="28">
        <f t="shared" si="12"/>
        <v>0</v>
      </c>
      <c r="H24" s="26">
        <f t="shared" si="12"/>
        <v>4</v>
      </c>
      <c r="I24" s="85">
        <f t="shared" si="12"/>
        <v>47</v>
      </c>
      <c r="J24" s="86">
        <f t="shared" si="12"/>
        <v>0</v>
      </c>
      <c r="K24" s="87">
        <f t="shared" si="12"/>
        <v>8</v>
      </c>
      <c r="L24" s="9">
        <f t="shared" si="12"/>
        <v>55</v>
      </c>
      <c r="M24" s="74">
        <f>COUNTIF(M8:M23,"EGZ")</f>
        <v>2</v>
      </c>
      <c r="N24" s="73">
        <f>COUNTIF(N8:N23,"EGZ")</f>
        <v>2</v>
      </c>
      <c r="O24" s="94">
        <f aca="true" t="shared" si="13" ref="O24:AH24">SUM(O8:O23)</f>
        <v>525</v>
      </c>
      <c r="P24" s="9">
        <f t="shared" si="13"/>
        <v>1130</v>
      </c>
      <c r="Q24" s="73">
        <f t="shared" si="13"/>
        <v>170</v>
      </c>
      <c r="R24" s="74">
        <f t="shared" si="13"/>
        <v>70</v>
      </c>
      <c r="S24" s="74">
        <f t="shared" si="13"/>
        <v>30</v>
      </c>
      <c r="T24" s="74">
        <f t="shared" si="13"/>
        <v>255</v>
      </c>
      <c r="U24" s="74">
        <f t="shared" si="13"/>
        <v>405</v>
      </c>
      <c r="V24" s="75">
        <f t="shared" si="13"/>
        <v>200</v>
      </c>
      <c r="W24" s="75">
        <f t="shared" si="13"/>
        <v>100</v>
      </c>
      <c r="X24" s="75">
        <f t="shared" si="13"/>
        <v>60</v>
      </c>
      <c r="Y24" s="75">
        <f t="shared" si="13"/>
        <v>30</v>
      </c>
      <c r="Z24" s="75">
        <f t="shared" si="13"/>
        <v>95</v>
      </c>
      <c r="AA24" s="75">
        <f t="shared" si="13"/>
        <v>250</v>
      </c>
      <c r="AB24" s="75">
        <f t="shared" si="13"/>
        <v>100</v>
      </c>
      <c r="AC24" s="75">
        <f t="shared" si="13"/>
        <v>70</v>
      </c>
      <c r="AD24" s="75">
        <f t="shared" si="13"/>
        <v>10</v>
      </c>
      <c r="AE24" s="75">
        <f t="shared" si="13"/>
        <v>0</v>
      </c>
      <c r="AF24" s="75">
        <f t="shared" si="13"/>
        <v>160</v>
      </c>
      <c r="AG24" s="75">
        <f t="shared" si="13"/>
        <v>155</v>
      </c>
      <c r="AH24" s="75">
        <f t="shared" si="13"/>
        <v>100</v>
      </c>
      <c r="AI24" s="76"/>
      <c r="AJ24" s="77"/>
    </row>
    <row r="25" spans="1:36" s="7" customFormat="1" ht="12.75" customHeight="1" thickBot="1">
      <c r="A25" s="2"/>
      <c r="B25" s="9" t="s">
        <v>33</v>
      </c>
      <c r="C25" s="106">
        <f>SUM(C24:E24)</f>
        <v>28</v>
      </c>
      <c r="D25" s="107"/>
      <c r="E25" s="109"/>
      <c r="F25" s="106">
        <f>SUM(F24:H24)</f>
        <v>27</v>
      </c>
      <c r="G25" s="107"/>
      <c r="H25" s="107"/>
      <c r="I25" s="88"/>
      <c r="J25" s="190" t="s">
        <v>42</v>
      </c>
      <c r="K25" s="191"/>
      <c r="L25" s="192"/>
      <c r="M25" s="193" t="s">
        <v>43</v>
      </c>
      <c r="N25" s="194"/>
      <c r="O25" s="96"/>
      <c r="P25" s="19"/>
      <c r="Q25" s="175">
        <f>W25+AC25</f>
        <v>525</v>
      </c>
      <c r="R25" s="176"/>
      <c r="S25" s="176"/>
      <c r="T25" s="177"/>
      <c r="U25" s="173">
        <f>AA25+AG25</f>
        <v>605</v>
      </c>
      <c r="V25" s="181"/>
      <c r="W25" s="178">
        <f>SUM(W24:Z24)</f>
        <v>285</v>
      </c>
      <c r="X25" s="179"/>
      <c r="Y25" s="179"/>
      <c r="Z25" s="180"/>
      <c r="AA25" s="106">
        <f>SUM(AA24:AB24)</f>
        <v>350</v>
      </c>
      <c r="AB25" s="157"/>
      <c r="AC25" s="178">
        <f>SUM(AC24:AF24)</f>
        <v>240</v>
      </c>
      <c r="AD25" s="179"/>
      <c r="AE25" s="179"/>
      <c r="AF25" s="180"/>
      <c r="AG25" s="106">
        <f>SUM(AG24:AH24)</f>
        <v>255</v>
      </c>
      <c r="AH25" s="157"/>
      <c r="AI25" s="20"/>
      <c r="AJ25" s="21"/>
    </row>
    <row r="26" spans="1:36" s="7" customFormat="1" ht="12.75" customHeight="1" thickBot="1">
      <c r="A26" s="2"/>
      <c r="B26" s="83"/>
      <c r="C26" s="83"/>
      <c r="D26" s="83"/>
      <c r="E26" s="89"/>
      <c r="F26" s="83"/>
      <c r="G26" s="83"/>
      <c r="H26" s="83"/>
      <c r="I26" s="2"/>
      <c r="J26" s="182" t="s">
        <v>40</v>
      </c>
      <c r="K26" s="183"/>
      <c r="L26" s="183"/>
      <c r="M26" s="183"/>
      <c r="N26" s="184"/>
      <c r="O26" s="95"/>
      <c r="P26" s="19"/>
      <c r="Q26" s="173">
        <f>W26+AC26</f>
        <v>1130</v>
      </c>
      <c r="R26" s="174"/>
      <c r="S26" s="174"/>
      <c r="T26" s="174"/>
      <c r="U26" s="174"/>
      <c r="V26" s="109"/>
      <c r="W26" s="106">
        <f>W25+AA25</f>
        <v>635</v>
      </c>
      <c r="X26" s="174"/>
      <c r="Y26" s="174"/>
      <c r="Z26" s="174"/>
      <c r="AA26" s="174"/>
      <c r="AB26" s="109"/>
      <c r="AC26" s="106">
        <f>AC25+AG25</f>
        <v>495</v>
      </c>
      <c r="AD26" s="107"/>
      <c r="AE26" s="107"/>
      <c r="AF26" s="107"/>
      <c r="AG26" s="107"/>
      <c r="AH26" s="157"/>
      <c r="AI26" s="20"/>
      <c r="AJ26" s="21"/>
    </row>
    <row r="27" spans="1:36" s="7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9"/>
      <c r="N27" s="19"/>
      <c r="O27" s="19"/>
      <c r="P27" s="19"/>
      <c r="Q27" s="24"/>
      <c r="R27" s="24"/>
      <c r="S27" s="24"/>
      <c r="T27" s="24"/>
      <c r="U27" s="24"/>
      <c r="V27" s="25"/>
      <c r="W27" s="2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0"/>
      <c r="AJ27" s="21"/>
    </row>
    <row r="28" spans="1:36" ht="12.75" customHeight="1">
      <c r="A28" s="196" t="s">
        <v>26</v>
      </c>
      <c r="B28" s="197"/>
      <c r="C28" s="198" t="s">
        <v>27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24"/>
      <c r="W28" s="3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ht="12.75">
      <c r="A29" s="195" t="s">
        <v>45</v>
      </c>
      <c r="B29" s="119"/>
      <c r="C29" s="119" t="s">
        <v>8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79" t="s">
        <v>29</v>
      </c>
      <c r="S29" s="29"/>
      <c r="T29" s="29"/>
      <c r="U29" s="29"/>
      <c r="V29" s="30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ht="12.75">
      <c r="A30" s="118" t="s">
        <v>37</v>
      </c>
      <c r="B30" s="117"/>
      <c r="C30" s="119" t="s">
        <v>9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31" t="s">
        <v>16</v>
      </c>
      <c r="S30" s="29"/>
      <c r="T30" s="29"/>
      <c r="U30" s="30"/>
      <c r="V30" s="82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ht="13.5" thickBot="1">
      <c r="A31" s="118"/>
      <c r="B31" s="117"/>
      <c r="C31" s="117" t="s">
        <v>12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80" t="s">
        <v>44</v>
      </c>
      <c r="S31" s="32"/>
      <c r="T31" s="32"/>
      <c r="U31" s="33"/>
      <c r="V31" s="81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ht="13.5" thickBot="1">
      <c r="A32" s="185"/>
      <c r="B32" s="186"/>
      <c r="C32" s="187" t="s">
        <v>41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  <c r="R32" s="93"/>
      <c r="S32" s="91"/>
      <c r="T32" s="91"/>
      <c r="U32" s="91"/>
      <c r="V32" s="90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22" ht="12.75">
      <c r="A33" s="115" t="s">
        <v>22</v>
      </c>
      <c r="B33" s="116"/>
      <c r="C33" s="120" t="s">
        <v>20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2"/>
      <c r="N33" s="120" t="s">
        <v>21</v>
      </c>
      <c r="O33" s="121"/>
      <c r="P33" s="123"/>
      <c r="Q33" s="124"/>
      <c r="R33" s="92"/>
      <c r="V33" s="3"/>
    </row>
    <row r="34" spans="1:22" ht="12.75">
      <c r="A34" s="160" t="s">
        <v>17</v>
      </c>
      <c r="B34" s="161"/>
      <c r="C34" s="125">
        <v>15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7"/>
      <c r="N34" s="125">
        <v>15</v>
      </c>
      <c r="O34" s="126"/>
      <c r="P34" s="126"/>
      <c r="Q34" s="128"/>
      <c r="R34" s="4"/>
      <c r="V34" s="5"/>
    </row>
    <row r="35" spans="1:22" ht="12.75">
      <c r="A35" s="160" t="s">
        <v>18</v>
      </c>
      <c r="B35" s="161"/>
      <c r="C35" s="125">
        <v>15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7"/>
      <c r="N35" s="125">
        <v>15</v>
      </c>
      <c r="O35" s="126"/>
      <c r="P35" s="126"/>
      <c r="Q35" s="128"/>
      <c r="R35" s="4"/>
      <c r="V35" s="5"/>
    </row>
    <row r="36" spans="1:22" ht="13.5" thickBot="1">
      <c r="A36" s="158" t="s">
        <v>19</v>
      </c>
      <c r="B36" s="159"/>
      <c r="C36" s="129">
        <v>0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1"/>
      <c r="N36" s="129">
        <v>0</v>
      </c>
      <c r="O36" s="130"/>
      <c r="P36" s="130"/>
      <c r="Q36" s="162"/>
      <c r="R36" s="4"/>
      <c r="V36" s="5"/>
    </row>
    <row r="37" ht="12.75">
      <c r="V37" s="6"/>
    </row>
    <row r="39" ht="15.75">
      <c r="B39" s="101" t="s">
        <v>139</v>
      </c>
    </row>
    <row r="41" spans="2:11" ht="12.75">
      <c r="B41" s="1" t="s">
        <v>147</v>
      </c>
      <c r="D41" s="1" t="s">
        <v>141</v>
      </c>
      <c r="K41" s="1" t="s">
        <v>152</v>
      </c>
    </row>
    <row r="42" spans="2:11" ht="12.75">
      <c r="B42" s="1" t="s">
        <v>148</v>
      </c>
      <c r="D42" s="1" t="s">
        <v>142</v>
      </c>
      <c r="K42" s="1" t="s">
        <v>145</v>
      </c>
    </row>
    <row r="44" spans="2:11" ht="12.75">
      <c r="B44" s="1" t="s">
        <v>149</v>
      </c>
      <c r="D44" s="1" t="s">
        <v>141</v>
      </c>
      <c r="K44" s="1" t="s">
        <v>153</v>
      </c>
    </row>
    <row r="45" ht="12.75">
      <c r="D45" s="1" t="s">
        <v>150</v>
      </c>
    </row>
    <row r="46" spans="4:11" ht="12.75">
      <c r="D46" s="1" t="s">
        <v>151</v>
      </c>
      <c r="K46" s="1" t="s">
        <v>146</v>
      </c>
    </row>
  </sheetData>
  <sheetProtection/>
  <mergeCells count="62">
    <mergeCell ref="A1:B1"/>
    <mergeCell ref="W6:AB6"/>
    <mergeCell ref="F25:H25"/>
    <mergeCell ref="M6:N6"/>
    <mergeCell ref="A2:AH2"/>
    <mergeCell ref="C25:E25"/>
    <mergeCell ref="C6:E6"/>
    <mergeCell ref="C4:L4"/>
    <mergeCell ref="I5:L5"/>
    <mergeCell ref="L6:L7"/>
    <mergeCell ref="A33:B33"/>
    <mergeCell ref="C31:Q31"/>
    <mergeCell ref="A31:B31"/>
    <mergeCell ref="A30:B30"/>
    <mergeCell ref="C30:Q30"/>
    <mergeCell ref="C33:M33"/>
    <mergeCell ref="N33:Q33"/>
    <mergeCell ref="C35:M35"/>
    <mergeCell ref="N34:Q34"/>
    <mergeCell ref="C36:M36"/>
    <mergeCell ref="A3:AH3"/>
    <mergeCell ref="Q4:V6"/>
    <mergeCell ref="M4:N5"/>
    <mergeCell ref="P4:P7"/>
    <mergeCell ref="I6:I7"/>
    <mergeCell ref="J6:J7"/>
    <mergeCell ref="B4:B7"/>
    <mergeCell ref="A24:B24"/>
    <mergeCell ref="A4:A7"/>
    <mergeCell ref="C5:H5"/>
    <mergeCell ref="A36:B36"/>
    <mergeCell ref="A35:B35"/>
    <mergeCell ref="A34:B34"/>
    <mergeCell ref="C34:M34"/>
    <mergeCell ref="C29:Q29"/>
    <mergeCell ref="N36:Q36"/>
    <mergeCell ref="N35:Q35"/>
    <mergeCell ref="F6:H6"/>
    <mergeCell ref="AJ4:AJ7"/>
    <mergeCell ref="AI4:AI7"/>
    <mergeCell ref="AC6:AH6"/>
    <mergeCell ref="W4:AB5"/>
    <mergeCell ref="AC4:AH5"/>
    <mergeCell ref="K6:K7"/>
    <mergeCell ref="O4:O7"/>
    <mergeCell ref="AG25:AH25"/>
    <mergeCell ref="Q26:V26"/>
    <mergeCell ref="W26:AB26"/>
    <mergeCell ref="AC26:AH26"/>
    <mergeCell ref="Q25:T25"/>
    <mergeCell ref="W25:Z25"/>
    <mergeCell ref="AC25:AF25"/>
    <mergeCell ref="U25:V25"/>
    <mergeCell ref="AA25:AB25"/>
    <mergeCell ref="J26:N26"/>
    <mergeCell ref="A32:B32"/>
    <mergeCell ref="C32:Q32"/>
    <mergeCell ref="J25:L25"/>
    <mergeCell ref="M25:N25"/>
    <mergeCell ref="A29:B29"/>
    <mergeCell ref="A28:B28"/>
    <mergeCell ref="C28:V28"/>
  </mergeCells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6"/>
  <sheetViews>
    <sheetView tabSelected="1" zoomScale="75" zoomScaleNormal="75" zoomScalePageLayoutView="0" workbookViewId="0" topLeftCell="A1">
      <selection activeCell="AL7" sqref="AL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3.375" style="1" bestFit="1" customWidth="1"/>
    <col min="28" max="28" width="4.1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02" t="s">
        <v>38</v>
      </c>
      <c r="B1" s="102"/>
    </row>
    <row r="2" spans="1:36" ht="36.75" customHeight="1" thickBot="1">
      <c r="A2" s="108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52"/>
      <c r="AJ2" s="52"/>
    </row>
    <row r="3" spans="1:36" ht="43.5" customHeight="1" thickBot="1">
      <c r="A3" s="132" t="s">
        <v>160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53"/>
      <c r="AJ3" s="54"/>
    </row>
    <row r="4" spans="1:36" ht="14.25" customHeight="1" thickBot="1">
      <c r="A4" s="154" t="s">
        <v>23</v>
      </c>
      <c r="B4" s="149" t="s">
        <v>24</v>
      </c>
      <c r="C4" s="110" t="s">
        <v>7</v>
      </c>
      <c r="D4" s="111"/>
      <c r="E4" s="111"/>
      <c r="F4" s="111"/>
      <c r="G4" s="111"/>
      <c r="H4" s="111"/>
      <c r="I4" s="111"/>
      <c r="J4" s="111"/>
      <c r="K4" s="111"/>
      <c r="L4" s="112"/>
      <c r="M4" s="141" t="s">
        <v>10</v>
      </c>
      <c r="N4" s="142"/>
      <c r="O4" s="170" t="s">
        <v>47</v>
      </c>
      <c r="P4" s="145" t="s">
        <v>46</v>
      </c>
      <c r="Q4" s="110" t="s">
        <v>1</v>
      </c>
      <c r="R4" s="111"/>
      <c r="S4" s="111"/>
      <c r="T4" s="111"/>
      <c r="U4" s="111"/>
      <c r="V4" s="134"/>
      <c r="W4" s="110" t="s">
        <v>69</v>
      </c>
      <c r="X4" s="111"/>
      <c r="Y4" s="111"/>
      <c r="Z4" s="111"/>
      <c r="AA4" s="111"/>
      <c r="AB4" s="134"/>
      <c r="AC4" s="110" t="s">
        <v>70</v>
      </c>
      <c r="AD4" s="111"/>
      <c r="AE4" s="111"/>
      <c r="AF4" s="111"/>
      <c r="AG4" s="111"/>
      <c r="AH4" s="134"/>
      <c r="AI4" s="167" t="s">
        <v>31</v>
      </c>
      <c r="AJ4" s="163" t="s">
        <v>25</v>
      </c>
    </row>
    <row r="5" spans="1:36" ht="12.75" customHeight="1" thickBot="1">
      <c r="A5" s="155"/>
      <c r="B5" s="150"/>
      <c r="C5" s="106" t="s">
        <v>35</v>
      </c>
      <c r="D5" s="107"/>
      <c r="E5" s="107"/>
      <c r="F5" s="107"/>
      <c r="G5" s="107"/>
      <c r="H5" s="157"/>
      <c r="I5" s="106" t="s">
        <v>34</v>
      </c>
      <c r="J5" s="107"/>
      <c r="K5" s="107"/>
      <c r="L5" s="109"/>
      <c r="M5" s="143"/>
      <c r="N5" s="144"/>
      <c r="O5" s="171"/>
      <c r="P5" s="146"/>
      <c r="Q5" s="135"/>
      <c r="R5" s="136"/>
      <c r="S5" s="136"/>
      <c r="T5" s="136"/>
      <c r="U5" s="136"/>
      <c r="V5" s="137"/>
      <c r="W5" s="138"/>
      <c r="X5" s="139"/>
      <c r="Y5" s="139"/>
      <c r="Z5" s="139"/>
      <c r="AA5" s="139"/>
      <c r="AB5" s="140"/>
      <c r="AC5" s="138"/>
      <c r="AD5" s="139"/>
      <c r="AE5" s="139"/>
      <c r="AF5" s="139"/>
      <c r="AG5" s="139"/>
      <c r="AH5" s="140"/>
      <c r="AI5" s="168"/>
      <c r="AJ5" s="164"/>
    </row>
    <row r="6" spans="1:36" ht="12.75" customHeight="1" thickBot="1">
      <c r="A6" s="155"/>
      <c r="B6" s="150"/>
      <c r="C6" s="106" t="s">
        <v>67</v>
      </c>
      <c r="D6" s="107"/>
      <c r="E6" s="109"/>
      <c r="F6" s="106" t="s">
        <v>68</v>
      </c>
      <c r="G6" s="107"/>
      <c r="H6" s="157"/>
      <c r="I6" s="113" t="s">
        <v>36</v>
      </c>
      <c r="J6" s="113" t="s">
        <v>14</v>
      </c>
      <c r="K6" s="113" t="s">
        <v>15</v>
      </c>
      <c r="L6" s="113" t="s">
        <v>39</v>
      </c>
      <c r="M6" s="103" t="s">
        <v>13</v>
      </c>
      <c r="N6" s="104"/>
      <c r="O6" s="171"/>
      <c r="P6" s="146"/>
      <c r="Q6" s="138"/>
      <c r="R6" s="139"/>
      <c r="S6" s="139"/>
      <c r="T6" s="139"/>
      <c r="U6" s="139"/>
      <c r="V6" s="140"/>
      <c r="W6" s="103" t="s">
        <v>30</v>
      </c>
      <c r="X6" s="104"/>
      <c r="Y6" s="104"/>
      <c r="Z6" s="104"/>
      <c r="AA6" s="104"/>
      <c r="AB6" s="105"/>
      <c r="AC6" s="103" t="s">
        <v>30</v>
      </c>
      <c r="AD6" s="104"/>
      <c r="AE6" s="104"/>
      <c r="AF6" s="104"/>
      <c r="AG6" s="104"/>
      <c r="AH6" s="105"/>
      <c r="AI6" s="104"/>
      <c r="AJ6" s="165"/>
    </row>
    <row r="7" spans="1:36" ht="13.5" thickBot="1">
      <c r="A7" s="156"/>
      <c r="B7" s="151"/>
      <c r="C7" s="27" t="s">
        <v>36</v>
      </c>
      <c r="D7" s="26" t="s">
        <v>14</v>
      </c>
      <c r="E7" s="26" t="s">
        <v>15</v>
      </c>
      <c r="F7" s="57" t="s">
        <v>36</v>
      </c>
      <c r="G7" s="28" t="s">
        <v>14</v>
      </c>
      <c r="H7" s="26" t="s">
        <v>15</v>
      </c>
      <c r="I7" s="148"/>
      <c r="J7" s="148"/>
      <c r="K7" s="148"/>
      <c r="L7" s="114"/>
      <c r="M7" s="27" t="s">
        <v>67</v>
      </c>
      <c r="N7" s="58" t="s">
        <v>68</v>
      </c>
      <c r="O7" s="172"/>
      <c r="P7" s="147"/>
      <c r="Q7" s="57" t="s">
        <v>2</v>
      </c>
      <c r="R7" s="59" t="s">
        <v>3</v>
      </c>
      <c r="S7" s="59" t="s">
        <v>11</v>
      </c>
      <c r="T7" s="59" t="s">
        <v>14</v>
      </c>
      <c r="U7" s="59" t="s">
        <v>28</v>
      </c>
      <c r="V7" s="60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169"/>
      <c r="AJ7" s="166"/>
    </row>
    <row r="8" spans="1:36" ht="12.75">
      <c r="A8" s="11">
        <v>1</v>
      </c>
      <c r="B8" s="10" t="s">
        <v>66</v>
      </c>
      <c r="C8" s="12">
        <v>2</v>
      </c>
      <c r="D8" s="13"/>
      <c r="E8" s="15"/>
      <c r="F8" s="12"/>
      <c r="G8" s="18"/>
      <c r="H8" s="14"/>
      <c r="I8" s="61">
        <f aca="true" t="shared" si="0" ref="I8:I23">C8+F8</f>
        <v>2</v>
      </c>
      <c r="J8" s="66">
        <f aca="true" t="shared" si="1" ref="J8:J23">D8+G8</f>
        <v>0</v>
      </c>
      <c r="K8" s="62">
        <f aca="true" t="shared" si="2" ref="K8:K23">E8+H8</f>
        <v>0</v>
      </c>
      <c r="L8" s="11">
        <f aca="true" t="shared" si="3" ref="L8:L23">SUM(I8:K8)</f>
        <v>2</v>
      </c>
      <c r="M8" s="37" t="s">
        <v>49</v>
      </c>
      <c r="N8" s="34"/>
      <c r="O8" s="98">
        <f aca="true" t="shared" si="4" ref="O8:O22">SUM(Q8:T8)</f>
        <v>30</v>
      </c>
      <c r="P8" s="55">
        <f aca="true" t="shared" si="5" ref="P8:P22">SUM(Q8:V8)</f>
        <v>60</v>
      </c>
      <c r="Q8" s="63">
        <f aca="true" t="shared" si="6" ref="Q8:Q23">W8+AC8</f>
        <v>10</v>
      </c>
      <c r="R8" s="64">
        <f aca="true" t="shared" si="7" ref="R8:R22">X8+AD8</f>
        <v>0</v>
      </c>
      <c r="S8" s="64">
        <f aca="true" t="shared" si="8" ref="S8:S23">Y8+AE8</f>
        <v>20</v>
      </c>
      <c r="T8" s="64">
        <f aca="true" t="shared" si="9" ref="T8:T23">Z8+AF8</f>
        <v>0</v>
      </c>
      <c r="U8" s="64">
        <f aca="true" t="shared" si="10" ref="U8:U23">AA8+AG8</f>
        <v>30</v>
      </c>
      <c r="V8" s="65">
        <f aca="true" t="shared" si="11" ref="V8:V23">AB8+AH8</f>
        <v>0</v>
      </c>
      <c r="W8" s="12">
        <v>10</v>
      </c>
      <c r="X8" s="13"/>
      <c r="Y8" s="13">
        <v>20</v>
      </c>
      <c r="Z8" s="13"/>
      <c r="AA8" s="13">
        <v>30</v>
      </c>
      <c r="AB8" s="14"/>
      <c r="AC8" s="12"/>
      <c r="AD8" s="15"/>
      <c r="AE8" s="15"/>
      <c r="AF8" s="15"/>
      <c r="AG8" s="13"/>
      <c r="AH8" s="14"/>
      <c r="AI8" s="40" t="s">
        <v>89</v>
      </c>
      <c r="AJ8" s="10" t="s">
        <v>119</v>
      </c>
    </row>
    <row r="9" spans="1:36" ht="12.75">
      <c r="A9" s="67">
        <v>2</v>
      </c>
      <c r="B9" s="8" t="s">
        <v>71</v>
      </c>
      <c r="C9" s="41">
        <v>1</v>
      </c>
      <c r="D9" s="43"/>
      <c r="E9" s="44"/>
      <c r="F9" s="41"/>
      <c r="G9" s="16"/>
      <c r="H9" s="39"/>
      <c r="I9" s="68">
        <f t="shared" si="0"/>
        <v>1</v>
      </c>
      <c r="J9" s="72">
        <f t="shared" si="1"/>
        <v>0</v>
      </c>
      <c r="K9" s="84">
        <f t="shared" si="2"/>
        <v>0</v>
      </c>
      <c r="L9" s="67">
        <f t="shared" si="3"/>
        <v>1</v>
      </c>
      <c r="M9" s="48" t="s">
        <v>49</v>
      </c>
      <c r="N9" s="42"/>
      <c r="O9" s="99">
        <f t="shared" si="4"/>
        <v>15</v>
      </c>
      <c r="P9" s="56">
        <f t="shared" si="5"/>
        <v>30</v>
      </c>
      <c r="Q9" s="69">
        <f t="shared" si="6"/>
        <v>0</v>
      </c>
      <c r="R9" s="70">
        <f t="shared" si="7"/>
        <v>15</v>
      </c>
      <c r="S9" s="70">
        <f t="shared" si="8"/>
        <v>0</v>
      </c>
      <c r="T9" s="70">
        <f t="shared" si="9"/>
        <v>0</v>
      </c>
      <c r="U9" s="70">
        <f t="shared" si="10"/>
        <v>15</v>
      </c>
      <c r="V9" s="71">
        <f t="shared" si="11"/>
        <v>0</v>
      </c>
      <c r="W9" s="41"/>
      <c r="X9" s="43">
        <v>15</v>
      </c>
      <c r="Y9" s="43"/>
      <c r="Z9" s="43"/>
      <c r="AA9" s="43">
        <v>15</v>
      </c>
      <c r="AB9" s="39"/>
      <c r="AC9" s="41"/>
      <c r="AD9" s="43"/>
      <c r="AE9" s="44"/>
      <c r="AF9" s="44"/>
      <c r="AG9" s="43"/>
      <c r="AH9" s="39"/>
      <c r="AI9" s="45" t="s">
        <v>90</v>
      </c>
      <c r="AJ9" s="8" t="s">
        <v>114</v>
      </c>
    </row>
    <row r="10" spans="1:36" ht="12.75">
      <c r="A10" s="67">
        <v>3</v>
      </c>
      <c r="B10" s="8" t="s">
        <v>72</v>
      </c>
      <c r="C10" s="41">
        <v>2.5</v>
      </c>
      <c r="D10" s="43"/>
      <c r="E10" s="44"/>
      <c r="F10" s="41"/>
      <c r="G10" s="16"/>
      <c r="H10" s="39"/>
      <c r="I10" s="68">
        <f t="shared" si="0"/>
        <v>2.5</v>
      </c>
      <c r="J10" s="72">
        <f t="shared" si="1"/>
        <v>0</v>
      </c>
      <c r="K10" s="84">
        <f t="shared" si="2"/>
        <v>0</v>
      </c>
      <c r="L10" s="67">
        <f t="shared" si="3"/>
        <v>2.5</v>
      </c>
      <c r="M10" s="50" t="s">
        <v>49</v>
      </c>
      <c r="N10" s="97"/>
      <c r="O10" s="99">
        <f t="shared" si="4"/>
        <v>30</v>
      </c>
      <c r="P10" s="56">
        <f t="shared" si="5"/>
        <v>45</v>
      </c>
      <c r="Q10" s="69">
        <f t="shared" si="6"/>
        <v>10</v>
      </c>
      <c r="R10" s="70">
        <f t="shared" si="7"/>
        <v>10</v>
      </c>
      <c r="S10" s="70">
        <f t="shared" si="8"/>
        <v>10</v>
      </c>
      <c r="T10" s="70">
        <f t="shared" si="9"/>
        <v>0</v>
      </c>
      <c r="U10" s="70">
        <f t="shared" si="10"/>
        <v>15</v>
      </c>
      <c r="V10" s="71">
        <f t="shared" si="11"/>
        <v>0</v>
      </c>
      <c r="W10" s="41">
        <v>10</v>
      </c>
      <c r="X10" s="43">
        <v>10</v>
      </c>
      <c r="Y10" s="43">
        <v>10</v>
      </c>
      <c r="Z10" s="43"/>
      <c r="AA10" s="43">
        <v>15</v>
      </c>
      <c r="AB10" s="39"/>
      <c r="AC10" s="41"/>
      <c r="AD10" s="44"/>
      <c r="AE10" s="44"/>
      <c r="AF10" s="44"/>
      <c r="AG10" s="43"/>
      <c r="AH10" s="44"/>
      <c r="AI10" s="38" t="s">
        <v>90</v>
      </c>
      <c r="AJ10" s="8" t="s">
        <v>114</v>
      </c>
    </row>
    <row r="11" spans="1:36" ht="24">
      <c r="A11" s="67">
        <v>4</v>
      </c>
      <c r="B11" s="8" t="s">
        <v>134</v>
      </c>
      <c r="C11" s="41">
        <v>3.5</v>
      </c>
      <c r="D11" s="43"/>
      <c r="E11" s="44"/>
      <c r="F11" s="41">
        <v>2</v>
      </c>
      <c r="G11" s="16"/>
      <c r="H11" s="39">
        <v>2</v>
      </c>
      <c r="I11" s="68">
        <f t="shared" si="0"/>
        <v>5.5</v>
      </c>
      <c r="J11" s="72">
        <f t="shared" si="1"/>
        <v>0</v>
      </c>
      <c r="K11" s="84">
        <f t="shared" si="2"/>
        <v>2</v>
      </c>
      <c r="L11" s="67">
        <f t="shared" si="3"/>
        <v>7.5</v>
      </c>
      <c r="M11" s="50" t="s">
        <v>49</v>
      </c>
      <c r="N11" s="42" t="s">
        <v>57</v>
      </c>
      <c r="O11" s="99">
        <f t="shared" si="4"/>
        <v>100</v>
      </c>
      <c r="P11" s="56">
        <f t="shared" si="5"/>
        <v>210</v>
      </c>
      <c r="Q11" s="69">
        <f t="shared" si="6"/>
        <v>25</v>
      </c>
      <c r="R11" s="70">
        <f t="shared" si="7"/>
        <v>0</v>
      </c>
      <c r="S11" s="70">
        <f t="shared" si="8"/>
        <v>0</v>
      </c>
      <c r="T11" s="70">
        <f t="shared" si="9"/>
        <v>75</v>
      </c>
      <c r="U11" s="70">
        <f t="shared" si="10"/>
        <v>60</v>
      </c>
      <c r="V11" s="71">
        <f t="shared" si="11"/>
        <v>50</v>
      </c>
      <c r="W11" s="41">
        <v>25</v>
      </c>
      <c r="X11" s="43"/>
      <c r="Y11" s="43"/>
      <c r="Z11" s="43">
        <v>40</v>
      </c>
      <c r="AA11" s="43">
        <v>40</v>
      </c>
      <c r="AB11" s="39"/>
      <c r="AC11" s="41"/>
      <c r="AD11" s="43"/>
      <c r="AE11" s="44"/>
      <c r="AF11" s="44">
        <v>35</v>
      </c>
      <c r="AG11" s="43">
        <v>20</v>
      </c>
      <c r="AH11" s="44">
        <v>50</v>
      </c>
      <c r="AI11" s="38" t="s">
        <v>91</v>
      </c>
      <c r="AJ11" s="8" t="s">
        <v>159</v>
      </c>
    </row>
    <row r="12" spans="1:36" ht="36">
      <c r="A12" s="67">
        <v>5</v>
      </c>
      <c r="B12" s="8" t="s">
        <v>135</v>
      </c>
      <c r="C12" s="41">
        <v>2</v>
      </c>
      <c r="D12" s="43"/>
      <c r="E12" s="44"/>
      <c r="F12" s="41">
        <v>1</v>
      </c>
      <c r="G12" s="16"/>
      <c r="H12" s="39">
        <v>2</v>
      </c>
      <c r="I12" s="68">
        <f t="shared" si="0"/>
        <v>3</v>
      </c>
      <c r="J12" s="72">
        <f t="shared" si="1"/>
        <v>0</v>
      </c>
      <c r="K12" s="84">
        <f t="shared" si="2"/>
        <v>2</v>
      </c>
      <c r="L12" s="67">
        <f t="shared" si="3"/>
        <v>5</v>
      </c>
      <c r="M12" s="50" t="s">
        <v>49</v>
      </c>
      <c r="N12" s="42" t="s">
        <v>57</v>
      </c>
      <c r="O12" s="99">
        <f t="shared" si="4"/>
        <v>65</v>
      </c>
      <c r="P12" s="56">
        <f t="shared" si="5"/>
        <v>140</v>
      </c>
      <c r="Q12" s="69">
        <f t="shared" si="6"/>
        <v>25</v>
      </c>
      <c r="R12" s="70">
        <f t="shared" si="7"/>
        <v>0</v>
      </c>
      <c r="S12" s="70">
        <f t="shared" si="8"/>
        <v>0</v>
      </c>
      <c r="T12" s="70">
        <f t="shared" si="9"/>
        <v>40</v>
      </c>
      <c r="U12" s="70">
        <f t="shared" si="10"/>
        <v>25</v>
      </c>
      <c r="V12" s="71">
        <f t="shared" si="11"/>
        <v>50</v>
      </c>
      <c r="W12" s="41">
        <v>25</v>
      </c>
      <c r="X12" s="43"/>
      <c r="Y12" s="43"/>
      <c r="Z12" s="43">
        <v>15</v>
      </c>
      <c r="AA12" s="43">
        <v>20</v>
      </c>
      <c r="AB12" s="39"/>
      <c r="AC12" s="41"/>
      <c r="AD12" s="43"/>
      <c r="AE12" s="44"/>
      <c r="AF12" s="44">
        <v>25</v>
      </c>
      <c r="AG12" s="43">
        <v>5</v>
      </c>
      <c r="AH12" s="44">
        <v>50</v>
      </c>
      <c r="AI12" s="8" t="s">
        <v>156</v>
      </c>
      <c r="AJ12" s="23" t="s">
        <v>155</v>
      </c>
    </row>
    <row r="13" spans="1:36" ht="24">
      <c r="A13" s="67">
        <v>6</v>
      </c>
      <c r="B13" s="8" t="s">
        <v>73</v>
      </c>
      <c r="C13" s="41"/>
      <c r="D13" s="43"/>
      <c r="E13" s="44"/>
      <c r="F13" s="41">
        <v>2</v>
      </c>
      <c r="G13" s="16"/>
      <c r="H13" s="39"/>
      <c r="I13" s="68">
        <f t="shared" si="0"/>
        <v>2</v>
      </c>
      <c r="J13" s="72">
        <f t="shared" si="1"/>
        <v>0</v>
      </c>
      <c r="K13" s="84">
        <f t="shared" si="2"/>
        <v>0</v>
      </c>
      <c r="L13" s="67">
        <f t="shared" si="3"/>
        <v>2</v>
      </c>
      <c r="M13" s="50"/>
      <c r="N13" s="42" t="s">
        <v>49</v>
      </c>
      <c r="O13" s="99">
        <f t="shared" si="4"/>
        <v>50</v>
      </c>
      <c r="P13" s="56">
        <f t="shared" si="5"/>
        <v>60</v>
      </c>
      <c r="Q13" s="69">
        <f t="shared" si="6"/>
        <v>30</v>
      </c>
      <c r="R13" s="70">
        <f t="shared" si="7"/>
        <v>0</v>
      </c>
      <c r="S13" s="70">
        <f t="shared" si="8"/>
        <v>0</v>
      </c>
      <c r="T13" s="70">
        <f t="shared" si="9"/>
        <v>20</v>
      </c>
      <c r="U13" s="70">
        <f t="shared" si="10"/>
        <v>10</v>
      </c>
      <c r="V13" s="71">
        <f t="shared" si="11"/>
        <v>0</v>
      </c>
      <c r="W13" s="41"/>
      <c r="X13" s="43"/>
      <c r="Y13" s="43"/>
      <c r="Z13" s="43"/>
      <c r="AA13" s="43"/>
      <c r="AB13" s="39"/>
      <c r="AC13" s="41">
        <v>30</v>
      </c>
      <c r="AD13" s="43"/>
      <c r="AE13" s="44"/>
      <c r="AF13" s="44">
        <v>20</v>
      </c>
      <c r="AG13" s="43">
        <v>10</v>
      </c>
      <c r="AH13" s="44"/>
      <c r="AI13" s="8" t="s">
        <v>92</v>
      </c>
      <c r="AJ13" s="23" t="s">
        <v>121</v>
      </c>
    </row>
    <row r="14" spans="1:36" ht="24">
      <c r="A14" s="67">
        <v>7</v>
      </c>
      <c r="B14" s="8" t="s">
        <v>74</v>
      </c>
      <c r="C14" s="17">
        <v>4</v>
      </c>
      <c r="D14" s="43"/>
      <c r="E14" s="44"/>
      <c r="F14" s="41"/>
      <c r="G14" s="16"/>
      <c r="H14" s="44"/>
      <c r="I14" s="68">
        <f t="shared" si="0"/>
        <v>4</v>
      </c>
      <c r="J14" s="72">
        <f t="shared" si="1"/>
        <v>0</v>
      </c>
      <c r="K14" s="84">
        <f t="shared" si="2"/>
        <v>0</v>
      </c>
      <c r="L14" s="67">
        <f t="shared" si="3"/>
        <v>4</v>
      </c>
      <c r="M14" s="48" t="s">
        <v>57</v>
      </c>
      <c r="N14" s="42"/>
      <c r="O14" s="99">
        <f t="shared" si="4"/>
        <v>30</v>
      </c>
      <c r="P14" s="56">
        <f t="shared" si="5"/>
        <v>120</v>
      </c>
      <c r="Q14" s="69">
        <f t="shared" si="6"/>
        <v>10</v>
      </c>
      <c r="R14" s="70">
        <f t="shared" si="7"/>
        <v>0</v>
      </c>
      <c r="S14" s="70">
        <f t="shared" si="8"/>
        <v>0</v>
      </c>
      <c r="T14" s="70">
        <f t="shared" si="9"/>
        <v>20</v>
      </c>
      <c r="U14" s="70">
        <f t="shared" si="10"/>
        <v>90</v>
      </c>
      <c r="V14" s="71">
        <f t="shared" si="11"/>
        <v>0</v>
      </c>
      <c r="W14" s="41">
        <v>10</v>
      </c>
      <c r="X14" s="43"/>
      <c r="Y14" s="43"/>
      <c r="Z14" s="43">
        <v>20</v>
      </c>
      <c r="AA14" s="43">
        <v>90</v>
      </c>
      <c r="AB14" s="39"/>
      <c r="AC14" s="41"/>
      <c r="AD14" s="43"/>
      <c r="AE14" s="44"/>
      <c r="AF14" s="44"/>
      <c r="AG14" s="43"/>
      <c r="AH14" s="44"/>
      <c r="AI14" s="8" t="s">
        <v>93</v>
      </c>
      <c r="AJ14" s="46" t="s">
        <v>115</v>
      </c>
    </row>
    <row r="15" spans="1:36" ht="24">
      <c r="A15" s="67">
        <v>8</v>
      </c>
      <c r="B15" s="8" t="s">
        <v>75</v>
      </c>
      <c r="C15" s="17">
        <v>1</v>
      </c>
      <c r="D15" s="43"/>
      <c r="E15" s="44"/>
      <c r="F15" s="41"/>
      <c r="G15" s="16"/>
      <c r="H15" s="44"/>
      <c r="I15" s="68">
        <f t="shared" si="0"/>
        <v>1</v>
      </c>
      <c r="J15" s="72">
        <f t="shared" si="1"/>
        <v>0</v>
      </c>
      <c r="K15" s="84">
        <f t="shared" si="2"/>
        <v>0</v>
      </c>
      <c r="L15" s="67">
        <f t="shared" si="3"/>
        <v>1</v>
      </c>
      <c r="M15" s="48" t="s">
        <v>49</v>
      </c>
      <c r="N15" s="42"/>
      <c r="O15" s="99">
        <f t="shared" si="4"/>
        <v>30</v>
      </c>
      <c r="P15" s="56">
        <f t="shared" si="5"/>
        <v>30</v>
      </c>
      <c r="Q15" s="69">
        <f t="shared" si="6"/>
        <v>0</v>
      </c>
      <c r="R15" s="70">
        <f t="shared" si="7"/>
        <v>30</v>
      </c>
      <c r="S15" s="70">
        <f t="shared" si="8"/>
        <v>0</v>
      </c>
      <c r="T15" s="70">
        <f t="shared" si="9"/>
        <v>0</v>
      </c>
      <c r="U15" s="70">
        <f t="shared" si="10"/>
        <v>0</v>
      </c>
      <c r="V15" s="71">
        <f t="shared" si="11"/>
        <v>0</v>
      </c>
      <c r="W15" s="41"/>
      <c r="X15" s="43">
        <v>30</v>
      </c>
      <c r="Y15" s="43"/>
      <c r="Z15" s="43"/>
      <c r="AA15" s="43"/>
      <c r="AB15" s="39"/>
      <c r="AC15" s="41"/>
      <c r="AD15" s="17"/>
      <c r="AE15" s="43"/>
      <c r="AF15" s="43"/>
      <c r="AG15" s="43"/>
      <c r="AH15" s="44"/>
      <c r="AI15" s="8" t="s">
        <v>94</v>
      </c>
      <c r="AJ15" s="47" t="s">
        <v>125</v>
      </c>
    </row>
    <row r="16" spans="1:36" ht="24">
      <c r="A16" s="67">
        <v>9</v>
      </c>
      <c r="B16" s="8" t="s">
        <v>76</v>
      </c>
      <c r="C16" s="17">
        <v>1</v>
      </c>
      <c r="D16" s="43"/>
      <c r="E16" s="44"/>
      <c r="F16" s="41"/>
      <c r="G16" s="16"/>
      <c r="H16" s="44"/>
      <c r="I16" s="68">
        <f t="shared" si="0"/>
        <v>1</v>
      </c>
      <c r="J16" s="72">
        <f t="shared" si="1"/>
        <v>0</v>
      </c>
      <c r="K16" s="84">
        <f t="shared" si="2"/>
        <v>0</v>
      </c>
      <c r="L16" s="67">
        <f t="shared" si="3"/>
        <v>1</v>
      </c>
      <c r="M16" s="48" t="s">
        <v>57</v>
      </c>
      <c r="N16" s="42"/>
      <c r="O16" s="99">
        <f t="shared" si="4"/>
        <v>10</v>
      </c>
      <c r="P16" s="56">
        <f t="shared" si="5"/>
        <v>30</v>
      </c>
      <c r="Q16" s="69">
        <f t="shared" si="6"/>
        <v>10</v>
      </c>
      <c r="R16" s="70">
        <f t="shared" si="7"/>
        <v>0</v>
      </c>
      <c r="S16" s="70">
        <f t="shared" si="8"/>
        <v>0</v>
      </c>
      <c r="T16" s="70">
        <f t="shared" si="9"/>
        <v>0</v>
      </c>
      <c r="U16" s="70">
        <f t="shared" si="10"/>
        <v>20</v>
      </c>
      <c r="V16" s="71">
        <f t="shared" si="11"/>
        <v>0</v>
      </c>
      <c r="W16" s="41">
        <v>10</v>
      </c>
      <c r="X16" s="43"/>
      <c r="Y16" s="43"/>
      <c r="Z16" s="43"/>
      <c r="AA16" s="43">
        <v>20</v>
      </c>
      <c r="AB16" s="39"/>
      <c r="AC16" s="41"/>
      <c r="AD16" s="17"/>
      <c r="AE16" s="43"/>
      <c r="AF16" s="43"/>
      <c r="AG16" s="43"/>
      <c r="AH16" s="44"/>
      <c r="AI16" s="8" t="s">
        <v>95</v>
      </c>
      <c r="AJ16" s="46" t="s">
        <v>122</v>
      </c>
    </row>
    <row r="17" spans="1:36" ht="24">
      <c r="A17" s="67">
        <v>10</v>
      </c>
      <c r="B17" s="8" t="s">
        <v>62</v>
      </c>
      <c r="C17" s="17">
        <v>2</v>
      </c>
      <c r="D17" s="43"/>
      <c r="E17" s="44"/>
      <c r="F17" s="41"/>
      <c r="G17" s="16"/>
      <c r="H17" s="44"/>
      <c r="I17" s="68">
        <f t="shared" si="0"/>
        <v>2</v>
      </c>
      <c r="J17" s="72">
        <f t="shared" si="1"/>
        <v>0</v>
      </c>
      <c r="K17" s="84">
        <f t="shared" si="2"/>
        <v>0</v>
      </c>
      <c r="L17" s="67">
        <f t="shared" si="3"/>
        <v>2</v>
      </c>
      <c r="M17" s="48" t="s">
        <v>49</v>
      </c>
      <c r="N17" s="42"/>
      <c r="O17" s="99">
        <f t="shared" si="4"/>
        <v>30</v>
      </c>
      <c r="P17" s="56">
        <f t="shared" si="5"/>
        <v>50</v>
      </c>
      <c r="Q17" s="68">
        <f t="shared" si="6"/>
        <v>10</v>
      </c>
      <c r="R17" s="72">
        <f t="shared" si="7"/>
        <v>0</v>
      </c>
      <c r="S17" s="72">
        <f t="shared" si="8"/>
        <v>0</v>
      </c>
      <c r="T17" s="72">
        <f t="shared" si="9"/>
        <v>20</v>
      </c>
      <c r="U17" s="72">
        <f t="shared" si="10"/>
        <v>20</v>
      </c>
      <c r="V17" s="100">
        <f t="shared" si="11"/>
        <v>0</v>
      </c>
      <c r="W17" s="41">
        <v>10</v>
      </c>
      <c r="X17" s="43"/>
      <c r="Y17" s="43"/>
      <c r="Z17" s="43">
        <v>20</v>
      </c>
      <c r="AA17" s="43">
        <v>20</v>
      </c>
      <c r="AB17" s="39"/>
      <c r="AC17" s="41"/>
      <c r="AD17" s="17"/>
      <c r="AE17" s="43"/>
      <c r="AF17" s="43"/>
      <c r="AG17" s="43"/>
      <c r="AH17" s="44"/>
      <c r="AI17" s="8" t="s">
        <v>105</v>
      </c>
      <c r="AJ17" s="46" t="s">
        <v>133</v>
      </c>
    </row>
    <row r="18" spans="1:36" ht="24">
      <c r="A18" s="67">
        <v>11</v>
      </c>
      <c r="B18" s="8" t="s">
        <v>85</v>
      </c>
      <c r="C18" s="17"/>
      <c r="D18" s="43"/>
      <c r="E18" s="44"/>
      <c r="F18" s="41">
        <v>2</v>
      </c>
      <c r="G18" s="16"/>
      <c r="H18" s="44"/>
      <c r="I18" s="68">
        <f t="shared" si="0"/>
        <v>2</v>
      </c>
      <c r="J18" s="72">
        <f t="shared" si="1"/>
        <v>0</v>
      </c>
      <c r="K18" s="84">
        <f t="shared" si="2"/>
        <v>0</v>
      </c>
      <c r="L18" s="67">
        <f t="shared" si="3"/>
        <v>2</v>
      </c>
      <c r="M18" s="48"/>
      <c r="N18" s="42" t="s">
        <v>49</v>
      </c>
      <c r="O18" s="99">
        <f t="shared" si="4"/>
        <v>30</v>
      </c>
      <c r="P18" s="56">
        <f t="shared" si="5"/>
        <v>60</v>
      </c>
      <c r="Q18" s="69">
        <f t="shared" si="6"/>
        <v>10</v>
      </c>
      <c r="R18" s="70">
        <f t="shared" si="7"/>
        <v>0</v>
      </c>
      <c r="S18" s="70">
        <f t="shared" si="8"/>
        <v>0</v>
      </c>
      <c r="T18" s="70">
        <f t="shared" si="9"/>
        <v>20</v>
      </c>
      <c r="U18" s="70">
        <f t="shared" si="10"/>
        <v>30</v>
      </c>
      <c r="V18" s="71">
        <f t="shared" si="11"/>
        <v>0</v>
      </c>
      <c r="W18" s="41"/>
      <c r="X18" s="43"/>
      <c r="Y18" s="43"/>
      <c r="Z18" s="43"/>
      <c r="AA18" s="43"/>
      <c r="AB18" s="39"/>
      <c r="AC18" s="41">
        <v>10</v>
      </c>
      <c r="AD18" s="17"/>
      <c r="AE18" s="43"/>
      <c r="AF18" s="43">
        <v>20</v>
      </c>
      <c r="AG18" s="43">
        <v>30</v>
      </c>
      <c r="AH18" s="44"/>
      <c r="AI18" s="8" t="s">
        <v>96</v>
      </c>
      <c r="AJ18" s="8" t="s">
        <v>126</v>
      </c>
    </row>
    <row r="19" spans="1:36" ht="24">
      <c r="A19" s="67">
        <v>12</v>
      </c>
      <c r="B19" s="8" t="s">
        <v>86</v>
      </c>
      <c r="C19" s="17"/>
      <c r="D19" s="43"/>
      <c r="E19" s="44"/>
      <c r="F19" s="41">
        <v>2</v>
      </c>
      <c r="G19" s="16"/>
      <c r="H19" s="44"/>
      <c r="I19" s="68">
        <f t="shared" si="0"/>
        <v>2</v>
      </c>
      <c r="J19" s="72">
        <f t="shared" si="1"/>
        <v>0</v>
      </c>
      <c r="K19" s="84">
        <f t="shared" si="2"/>
        <v>0</v>
      </c>
      <c r="L19" s="67">
        <f t="shared" si="3"/>
        <v>2</v>
      </c>
      <c r="M19" s="48"/>
      <c r="N19" s="42" t="s">
        <v>49</v>
      </c>
      <c r="O19" s="99">
        <f t="shared" si="4"/>
        <v>30</v>
      </c>
      <c r="P19" s="56">
        <f t="shared" si="5"/>
        <v>60</v>
      </c>
      <c r="Q19" s="69">
        <f t="shared" si="6"/>
        <v>10</v>
      </c>
      <c r="R19" s="70">
        <f t="shared" si="7"/>
        <v>0</v>
      </c>
      <c r="S19" s="70">
        <f t="shared" si="8"/>
        <v>0</v>
      </c>
      <c r="T19" s="70">
        <f t="shared" si="9"/>
        <v>20</v>
      </c>
      <c r="U19" s="70">
        <f t="shared" si="10"/>
        <v>30</v>
      </c>
      <c r="V19" s="71">
        <f t="shared" si="11"/>
        <v>0</v>
      </c>
      <c r="W19" s="41"/>
      <c r="X19" s="43"/>
      <c r="Y19" s="43"/>
      <c r="Z19" s="43"/>
      <c r="AA19" s="43"/>
      <c r="AB19" s="39"/>
      <c r="AC19" s="41">
        <v>10</v>
      </c>
      <c r="AD19" s="17"/>
      <c r="AE19" s="43"/>
      <c r="AF19" s="43">
        <v>20</v>
      </c>
      <c r="AG19" s="43">
        <v>30</v>
      </c>
      <c r="AH19" s="44"/>
      <c r="AI19" s="8" t="s">
        <v>96</v>
      </c>
      <c r="AJ19" s="8" t="s">
        <v>126</v>
      </c>
    </row>
    <row r="20" spans="1:36" ht="24">
      <c r="A20" s="67">
        <v>13</v>
      </c>
      <c r="B20" s="8" t="s">
        <v>87</v>
      </c>
      <c r="C20" s="17"/>
      <c r="D20" s="43"/>
      <c r="E20" s="44"/>
      <c r="F20" s="41">
        <v>2</v>
      </c>
      <c r="G20" s="16"/>
      <c r="H20" s="44"/>
      <c r="I20" s="68">
        <f t="shared" si="0"/>
        <v>2</v>
      </c>
      <c r="J20" s="72">
        <f t="shared" si="1"/>
        <v>0</v>
      </c>
      <c r="K20" s="84">
        <f t="shared" si="2"/>
        <v>0</v>
      </c>
      <c r="L20" s="67">
        <f t="shared" si="3"/>
        <v>2</v>
      </c>
      <c r="M20" s="48"/>
      <c r="N20" s="42" t="s">
        <v>49</v>
      </c>
      <c r="O20" s="99">
        <f t="shared" si="4"/>
        <v>30</v>
      </c>
      <c r="P20" s="56">
        <f t="shared" si="5"/>
        <v>60</v>
      </c>
      <c r="Q20" s="69">
        <f t="shared" si="6"/>
        <v>10</v>
      </c>
      <c r="R20" s="70">
        <f t="shared" si="7"/>
        <v>0</v>
      </c>
      <c r="S20" s="70">
        <f t="shared" si="8"/>
        <v>0</v>
      </c>
      <c r="T20" s="70">
        <f t="shared" si="9"/>
        <v>20</v>
      </c>
      <c r="U20" s="70">
        <f t="shared" si="10"/>
        <v>30</v>
      </c>
      <c r="V20" s="71">
        <f t="shared" si="11"/>
        <v>0</v>
      </c>
      <c r="W20" s="41"/>
      <c r="X20" s="43"/>
      <c r="Y20" s="43"/>
      <c r="Z20" s="43"/>
      <c r="AA20" s="43"/>
      <c r="AB20" s="39"/>
      <c r="AC20" s="41">
        <v>10</v>
      </c>
      <c r="AD20" s="17"/>
      <c r="AE20" s="17"/>
      <c r="AF20" s="17">
        <v>20</v>
      </c>
      <c r="AG20" s="43">
        <v>30</v>
      </c>
      <c r="AH20" s="44"/>
      <c r="AI20" s="8" t="s">
        <v>97</v>
      </c>
      <c r="AJ20" s="23" t="s">
        <v>123</v>
      </c>
    </row>
    <row r="21" spans="1:36" ht="24">
      <c r="A21" s="67">
        <v>14</v>
      </c>
      <c r="B21" s="46" t="s">
        <v>88</v>
      </c>
      <c r="C21" s="17"/>
      <c r="D21" s="43"/>
      <c r="E21" s="44"/>
      <c r="F21" s="41">
        <v>2</v>
      </c>
      <c r="G21" s="43"/>
      <c r="H21" s="44"/>
      <c r="I21" s="68">
        <f t="shared" si="0"/>
        <v>2</v>
      </c>
      <c r="J21" s="72">
        <f t="shared" si="1"/>
        <v>0</v>
      </c>
      <c r="K21" s="84">
        <f t="shared" si="2"/>
        <v>0</v>
      </c>
      <c r="L21" s="67">
        <f t="shared" si="3"/>
        <v>2</v>
      </c>
      <c r="M21" s="48"/>
      <c r="N21" s="42" t="s">
        <v>49</v>
      </c>
      <c r="O21" s="99">
        <f t="shared" si="4"/>
        <v>30</v>
      </c>
      <c r="P21" s="56">
        <f t="shared" si="5"/>
        <v>60</v>
      </c>
      <c r="Q21" s="69">
        <f t="shared" si="6"/>
        <v>10</v>
      </c>
      <c r="R21" s="70">
        <f t="shared" si="7"/>
        <v>0</v>
      </c>
      <c r="S21" s="70">
        <f t="shared" si="8"/>
        <v>0</v>
      </c>
      <c r="T21" s="70">
        <f t="shared" si="9"/>
        <v>20</v>
      </c>
      <c r="U21" s="70">
        <f t="shared" si="10"/>
        <v>30</v>
      </c>
      <c r="V21" s="71">
        <f t="shared" si="11"/>
        <v>0</v>
      </c>
      <c r="W21" s="41"/>
      <c r="X21" s="17"/>
      <c r="Y21" s="17"/>
      <c r="Z21" s="17"/>
      <c r="AA21" s="43"/>
      <c r="AB21" s="39"/>
      <c r="AC21" s="41">
        <v>10</v>
      </c>
      <c r="AD21" s="17"/>
      <c r="AE21" s="17"/>
      <c r="AF21" s="17">
        <v>20</v>
      </c>
      <c r="AG21" s="43">
        <v>30</v>
      </c>
      <c r="AH21" s="44"/>
      <c r="AI21" s="8" t="s">
        <v>98</v>
      </c>
      <c r="AJ21" s="47" t="s">
        <v>127</v>
      </c>
    </row>
    <row r="22" spans="1:36" ht="12.75">
      <c r="A22" s="67">
        <v>15</v>
      </c>
      <c r="B22" s="8" t="s">
        <v>82</v>
      </c>
      <c r="C22" s="17"/>
      <c r="D22" s="43"/>
      <c r="E22" s="44">
        <v>4</v>
      </c>
      <c r="F22" s="41"/>
      <c r="G22" s="43"/>
      <c r="H22" s="44"/>
      <c r="I22" s="68">
        <f t="shared" si="0"/>
        <v>0</v>
      </c>
      <c r="J22" s="72">
        <f t="shared" si="1"/>
        <v>0</v>
      </c>
      <c r="K22" s="84">
        <f t="shared" si="2"/>
        <v>4</v>
      </c>
      <c r="L22" s="67">
        <f t="shared" si="3"/>
        <v>4</v>
      </c>
      <c r="M22" s="48"/>
      <c r="N22" s="42" t="s">
        <v>49</v>
      </c>
      <c r="O22" s="99">
        <f t="shared" si="4"/>
        <v>0</v>
      </c>
      <c r="P22" s="56">
        <f t="shared" si="5"/>
        <v>100</v>
      </c>
      <c r="Q22" s="69">
        <f t="shared" si="6"/>
        <v>0</v>
      </c>
      <c r="R22" s="70">
        <f t="shared" si="7"/>
        <v>0</v>
      </c>
      <c r="S22" s="70">
        <f t="shared" si="8"/>
        <v>0</v>
      </c>
      <c r="T22" s="70">
        <f t="shared" si="9"/>
        <v>0</v>
      </c>
      <c r="U22" s="70">
        <f t="shared" si="10"/>
        <v>0</v>
      </c>
      <c r="V22" s="71">
        <f t="shared" si="11"/>
        <v>100</v>
      </c>
      <c r="W22" s="41"/>
      <c r="X22" s="17"/>
      <c r="Y22" s="17"/>
      <c r="Z22" s="17"/>
      <c r="AA22" s="43"/>
      <c r="AB22" s="39">
        <v>100</v>
      </c>
      <c r="AC22" s="41"/>
      <c r="AD22" s="17"/>
      <c r="AE22" s="17"/>
      <c r="AF22" s="17"/>
      <c r="AG22" s="43"/>
      <c r="AH22" s="44"/>
      <c r="AI22" s="8"/>
      <c r="AJ22" s="8" t="s">
        <v>118</v>
      </c>
    </row>
    <row r="23" spans="1:36" ht="13.5" thickBot="1">
      <c r="A23" s="67">
        <v>16</v>
      </c>
      <c r="B23" s="8" t="s">
        <v>84</v>
      </c>
      <c r="C23" s="41">
        <v>5</v>
      </c>
      <c r="D23" s="43"/>
      <c r="E23" s="44"/>
      <c r="F23" s="41">
        <v>10</v>
      </c>
      <c r="G23" s="16"/>
      <c r="H23" s="39"/>
      <c r="I23" s="68">
        <f t="shared" si="0"/>
        <v>15</v>
      </c>
      <c r="J23" s="72">
        <f t="shared" si="1"/>
        <v>0</v>
      </c>
      <c r="K23" s="84">
        <f t="shared" si="2"/>
        <v>0</v>
      </c>
      <c r="L23" s="67">
        <f t="shared" si="3"/>
        <v>15</v>
      </c>
      <c r="M23" s="78"/>
      <c r="N23" s="42" t="s">
        <v>49</v>
      </c>
      <c r="O23" s="99">
        <v>15</v>
      </c>
      <c r="P23" s="56">
        <v>15</v>
      </c>
      <c r="Q23" s="69">
        <f t="shared" si="6"/>
        <v>0</v>
      </c>
      <c r="R23" s="70">
        <v>15</v>
      </c>
      <c r="S23" s="70">
        <f t="shared" si="8"/>
        <v>0</v>
      </c>
      <c r="T23" s="70">
        <f t="shared" si="9"/>
        <v>0</v>
      </c>
      <c r="U23" s="70">
        <f t="shared" si="10"/>
        <v>0</v>
      </c>
      <c r="V23" s="71">
        <f t="shared" si="11"/>
        <v>0</v>
      </c>
      <c r="W23" s="41"/>
      <c r="X23" s="43">
        <v>5</v>
      </c>
      <c r="Y23" s="43"/>
      <c r="Z23" s="43"/>
      <c r="AA23" s="43"/>
      <c r="AB23" s="39"/>
      <c r="AC23" s="41"/>
      <c r="AD23" s="17">
        <v>10</v>
      </c>
      <c r="AE23" s="17"/>
      <c r="AF23" s="17"/>
      <c r="AG23" s="43"/>
      <c r="AH23" s="44"/>
      <c r="AI23" s="8"/>
      <c r="AJ23" s="47"/>
    </row>
    <row r="24" spans="1:36" s="7" customFormat="1" ht="12.75" customHeight="1" thickBot="1">
      <c r="A24" s="152" t="s">
        <v>6</v>
      </c>
      <c r="B24" s="153"/>
      <c r="C24" s="27">
        <f aca="true" t="shared" si="12" ref="C24:L24">SUM(C8:C23)</f>
        <v>24</v>
      </c>
      <c r="D24" s="28">
        <f t="shared" si="12"/>
        <v>0</v>
      </c>
      <c r="E24" s="26">
        <f t="shared" si="12"/>
        <v>4</v>
      </c>
      <c r="F24" s="27">
        <f t="shared" si="12"/>
        <v>23</v>
      </c>
      <c r="G24" s="28">
        <f t="shared" si="12"/>
        <v>0</v>
      </c>
      <c r="H24" s="26">
        <f t="shared" si="12"/>
        <v>4</v>
      </c>
      <c r="I24" s="85">
        <f t="shared" si="12"/>
        <v>47</v>
      </c>
      <c r="J24" s="86">
        <f t="shared" si="12"/>
        <v>0</v>
      </c>
      <c r="K24" s="87">
        <f t="shared" si="12"/>
        <v>8</v>
      </c>
      <c r="L24" s="9">
        <f t="shared" si="12"/>
        <v>55</v>
      </c>
      <c r="M24" s="74">
        <f>COUNTIF(M8:M23,"EGZ")</f>
        <v>2</v>
      </c>
      <c r="N24" s="73">
        <f>COUNTIF(N8:N23,"EGZ")</f>
        <v>2</v>
      </c>
      <c r="O24" s="94">
        <f aca="true" t="shared" si="13" ref="O24:AH24">SUM(O8:O23)</f>
        <v>525</v>
      </c>
      <c r="P24" s="9">
        <f t="shared" si="13"/>
        <v>1130</v>
      </c>
      <c r="Q24" s="73">
        <f t="shared" si="13"/>
        <v>170</v>
      </c>
      <c r="R24" s="74">
        <f t="shared" si="13"/>
        <v>70</v>
      </c>
      <c r="S24" s="74">
        <f t="shared" si="13"/>
        <v>30</v>
      </c>
      <c r="T24" s="74">
        <f t="shared" si="13"/>
        <v>255</v>
      </c>
      <c r="U24" s="74">
        <f t="shared" si="13"/>
        <v>405</v>
      </c>
      <c r="V24" s="75">
        <f t="shared" si="13"/>
        <v>200</v>
      </c>
      <c r="W24" s="75">
        <f t="shared" si="13"/>
        <v>100</v>
      </c>
      <c r="X24" s="75">
        <f t="shared" si="13"/>
        <v>60</v>
      </c>
      <c r="Y24" s="75">
        <f t="shared" si="13"/>
        <v>30</v>
      </c>
      <c r="Z24" s="75">
        <f t="shared" si="13"/>
        <v>95</v>
      </c>
      <c r="AA24" s="75">
        <f t="shared" si="13"/>
        <v>250</v>
      </c>
      <c r="AB24" s="75">
        <f t="shared" si="13"/>
        <v>100</v>
      </c>
      <c r="AC24" s="75">
        <f t="shared" si="13"/>
        <v>70</v>
      </c>
      <c r="AD24" s="75">
        <f t="shared" si="13"/>
        <v>10</v>
      </c>
      <c r="AE24" s="75">
        <f t="shared" si="13"/>
        <v>0</v>
      </c>
      <c r="AF24" s="75">
        <f t="shared" si="13"/>
        <v>160</v>
      </c>
      <c r="AG24" s="75">
        <f t="shared" si="13"/>
        <v>155</v>
      </c>
      <c r="AH24" s="75">
        <f t="shared" si="13"/>
        <v>100</v>
      </c>
      <c r="AI24" s="76"/>
      <c r="AJ24" s="77"/>
    </row>
    <row r="25" spans="1:36" s="7" customFormat="1" ht="12.75" customHeight="1" thickBot="1">
      <c r="A25" s="2"/>
      <c r="B25" s="9" t="s">
        <v>33</v>
      </c>
      <c r="C25" s="106">
        <f>SUM(C24:E24)</f>
        <v>28</v>
      </c>
      <c r="D25" s="107"/>
      <c r="E25" s="109"/>
      <c r="F25" s="106">
        <f>SUM(F24:H24)</f>
        <v>27</v>
      </c>
      <c r="G25" s="107"/>
      <c r="H25" s="107"/>
      <c r="I25" s="88"/>
      <c r="J25" s="190" t="s">
        <v>42</v>
      </c>
      <c r="K25" s="191"/>
      <c r="L25" s="192"/>
      <c r="M25" s="193" t="s">
        <v>43</v>
      </c>
      <c r="N25" s="194"/>
      <c r="O25" s="96"/>
      <c r="P25" s="19"/>
      <c r="Q25" s="175">
        <f>W25+AC25</f>
        <v>525</v>
      </c>
      <c r="R25" s="176"/>
      <c r="S25" s="176"/>
      <c r="T25" s="177"/>
      <c r="U25" s="173">
        <f>AA25+AG25</f>
        <v>605</v>
      </c>
      <c r="V25" s="181"/>
      <c r="W25" s="178">
        <f>SUM(W24:Z24)</f>
        <v>285</v>
      </c>
      <c r="X25" s="179"/>
      <c r="Y25" s="179"/>
      <c r="Z25" s="180"/>
      <c r="AA25" s="106">
        <f>SUM(AA24:AB24)</f>
        <v>350</v>
      </c>
      <c r="AB25" s="157"/>
      <c r="AC25" s="178">
        <f>SUM(AC24:AF24)</f>
        <v>240</v>
      </c>
      <c r="AD25" s="179"/>
      <c r="AE25" s="179"/>
      <c r="AF25" s="180"/>
      <c r="AG25" s="106">
        <f>SUM(AG24:AH24)</f>
        <v>255</v>
      </c>
      <c r="AH25" s="157"/>
      <c r="AI25" s="20"/>
      <c r="AJ25" s="21"/>
    </row>
    <row r="26" spans="1:36" s="7" customFormat="1" ht="12.75" customHeight="1" thickBot="1">
      <c r="A26" s="2"/>
      <c r="B26" s="83"/>
      <c r="C26" s="83"/>
      <c r="D26" s="83"/>
      <c r="E26" s="89"/>
      <c r="F26" s="83"/>
      <c r="G26" s="83"/>
      <c r="H26" s="83"/>
      <c r="I26" s="2"/>
      <c r="J26" s="182" t="s">
        <v>40</v>
      </c>
      <c r="K26" s="183"/>
      <c r="L26" s="183"/>
      <c r="M26" s="183"/>
      <c r="N26" s="184"/>
      <c r="O26" s="95"/>
      <c r="P26" s="19"/>
      <c r="Q26" s="173">
        <f>W26+AC26</f>
        <v>1130</v>
      </c>
      <c r="R26" s="174"/>
      <c r="S26" s="174"/>
      <c r="T26" s="174"/>
      <c r="U26" s="174"/>
      <c r="V26" s="109"/>
      <c r="W26" s="106">
        <f>W25+AA25</f>
        <v>635</v>
      </c>
      <c r="X26" s="174"/>
      <c r="Y26" s="174"/>
      <c r="Z26" s="174"/>
      <c r="AA26" s="174"/>
      <c r="AB26" s="109"/>
      <c r="AC26" s="106">
        <f>AC25+AG25</f>
        <v>495</v>
      </c>
      <c r="AD26" s="107"/>
      <c r="AE26" s="107"/>
      <c r="AF26" s="107"/>
      <c r="AG26" s="107"/>
      <c r="AH26" s="157"/>
      <c r="AI26" s="20"/>
      <c r="AJ26" s="21"/>
    </row>
    <row r="27" spans="1:36" s="7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9"/>
      <c r="N27" s="19"/>
      <c r="O27" s="19"/>
      <c r="P27" s="19"/>
      <c r="Q27" s="24"/>
      <c r="R27" s="24"/>
      <c r="S27" s="24"/>
      <c r="T27" s="24"/>
      <c r="U27" s="24"/>
      <c r="V27" s="25"/>
      <c r="W27" s="2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0"/>
      <c r="AJ27" s="21"/>
    </row>
    <row r="28" spans="1:36" ht="12.75" customHeight="1">
      <c r="A28" s="196" t="s">
        <v>26</v>
      </c>
      <c r="B28" s="197"/>
      <c r="C28" s="198" t="s">
        <v>27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24"/>
      <c r="W28" s="3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ht="12.75">
      <c r="A29" s="195" t="s">
        <v>45</v>
      </c>
      <c r="B29" s="119"/>
      <c r="C29" s="119" t="s">
        <v>8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79" t="s">
        <v>29</v>
      </c>
      <c r="S29" s="29"/>
      <c r="T29" s="29"/>
      <c r="U29" s="29"/>
      <c r="V29" s="30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ht="12.75">
      <c r="A30" s="118" t="s">
        <v>37</v>
      </c>
      <c r="B30" s="117"/>
      <c r="C30" s="119" t="s">
        <v>9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31" t="s">
        <v>16</v>
      </c>
      <c r="S30" s="29"/>
      <c r="T30" s="29"/>
      <c r="U30" s="30"/>
      <c r="V30" s="82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ht="13.5" thickBot="1">
      <c r="A31" s="118"/>
      <c r="B31" s="117"/>
      <c r="C31" s="117" t="s">
        <v>12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80" t="s">
        <v>44</v>
      </c>
      <c r="S31" s="32"/>
      <c r="T31" s="32"/>
      <c r="U31" s="33"/>
      <c r="V31" s="81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ht="13.5" thickBot="1">
      <c r="A32" s="185"/>
      <c r="B32" s="186"/>
      <c r="C32" s="187" t="s">
        <v>41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  <c r="R32" s="93"/>
      <c r="S32" s="91"/>
      <c r="T32" s="91"/>
      <c r="U32" s="91"/>
      <c r="V32" s="90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22" ht="12.75">
      <c r="A33" s="115" t="s">
        <v>22</v>
      </c>
      <c r="B33" s="116"/>
      <c r="C33" s="120" t="s">
        <v>20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2"/>
      <c r="N33" s="120" t="s">
        <v>21</v>
      </c>
      <c r="O33" s="121"/>
      <c r="P33" s="123"/>
      <c r="Q33" s="124"/>
      <c r="R33" s="92"/>
      <c r="V33" s="3"/>
    </row>
    <row r="34" spans="1:22" ht="12.75">
      <c r="A34" s="160" t="s">
        <v>17</v>
      </c>
      <c r="B34" s="161"/>
      <c r="C34" s="125">
        <v>15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7"/>
      <c r="N34" s="125">
        <v>15</v>
      </c>
      <c r="O34" s="126"/>
      <c r="P34" s="126"/>
      <c r="Q34" s="128"/>
      <c r="R34" s="4"/>
      <c r="V34" s="5"/>
    </row>
    <row r="35" spans="1:22" ht="12.75">
      <c r="A35" s="160" t="s">
        <v>18</v>
      </c>
      <c r="B35" s="161"/>
      <c r="C35" s="125">
        <v>15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7"/>
      <c r="N35" s="125">
        <v>15</v>
      </c>
      <c r="O35" s="126"/>
      <c r="P35" s="126"/>
      <c r="Q35" s="128"/>
      <c r="R35" s="4"/>
      <c r="V35" s="5"/>
    </row>
    <row r="36" spans="1:22" ht="13.5" thickBot="1">
      <c r="A36" s="158" t="s">
        <v>19</v>
      </c>
      <c r="B36" s="159"/>
      <c r="C36" s="129">
        <v>0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1"/>
      <c r="N36" s="129">
        <v>0</v>
      </c>
      <c r="O36" s="130"/>
      <c r="P36" s="130"/>
      <c r="Q36" s="162"/>
      <c r="R36" s="4"/>
      <c r="V36" s="5"/>
    </row>
    <row r="37" ht="12.75">
      <c r="V37" s="6"/>
    </row>
    <row r="39" ht="15.75">
      <c r="B39" s="101" t="s">
        <v>139</v>
      </c>
    </row>
    <row r="41" spans="2:11" ht="12.75">
      <c r="B41" s="1" t="s">
        <v>147</v>
      </c>
      <c r="D41" s="1" t="s">
        <v>141</v>
      </c>
      <c r="K41" s="1" t="s">
        <v>152</v>
      </c>
    </row>
    <row r="42" spans="2:11" ht="12.75">
      <c r="B42" s="1" t="s">
        <v>148</v>
      </c>
      <c r="D42" s="1" t="s">
        <v>142</v>
      </c>
      <c r="K42" s="1" t="s">
        <v>145</v>
      </c>
    </row>
    <row r="44" spans="2:11" ht="12.75">
      <c r="B44" s="1" t="s">
        <v>149</v>
      </c>
      <c r="D44" s="1" t="s">
        <v>141</v>
      </c>
      <c r="K44" s="1" t="s">
        <v>153</v>
      </c>
    </row>
    <row r="45" ht="12.75">
      <c r="D45" s="1" t="s">
        <v>150</v>
      </c>
    </row>
    <row r="46" spans="4:11" ht="12.75">
      <c r="D46" s="1" t="s">
        <v>151</v>
      </c>
      <c r="K46" s="1" t="s">
        <v>146</v>
      </c>
    </row>
  </sheetData>
  <sheetProtection/>
  <mergeCells count="62">
    <mergeCell ref="J26:N26"/>
    <mergeCell ref="A32:B32"/>
    <mergeCell ref="C32:Q32"/>
    <mergeCell ref="J25:L25"/>
    <mergeCell ref="M25:N25"/>
    <mergeCell ref="A29:B29"/>
    <mergeCell ref="A28:B28"/>
    <mergeCell ref="C28:V28"/>
    <mergeCell ref="AG25:AH25"/>
    <mergeCell ref="Q26:V26"/>
    <mergeCell ref="W26:AB26"/>
    <mergeCell ref="AC26:AH26"/>
    <mergeCell ref="Q25:T25"/>
    <mergeCell ref="W25:Z25"/>
    <mergeCell ref="AC25:AF25"/>
    <mergeCell ref="U25:V25"/>
    <mergeCell ref="AA25:AB25"/>
    <mergeCell ref="F6:H6"/>
    <mergeCell ref="AJ4:AJ7"/>
    <mergeCell ref="AI4:AI7"/>
    <mergeCell ref="AC6:AH6"/>
    <mergeCell ref="W4:AB5"/>
    <mergeCell ref="AC4:AH5"/>
    <mergeCell ref="K6:K7"/>
    <mergeCell ref="O4:O7"/>
    <mergeCell ref="A24:B24"/>
    <mergeCell ref="A4:A7"/>
    <mergeCell ref="C5:H5"/>
    <mergeCell ref="A36:B36"/>
    <mergeCell ref="A35:B35"/>
    <mergeCell ref="A34:B34"/>
    <mergeCell ref="C34:M34"/>
    <mergeCell ref="C29:Q29"/>
    <mergeCell ref="N36:Q36"/>
    <mergeCell ref="N35:Q35"/>
    <mergeCell ref="C35:M35"/>
    <mergeCell ref="N34:Q34"/>
    <mergeCell ref="C36:M36"/>
    <mergeCell ref="A3:AH3"/>
    <mergeCell ref="Q4:V6"/>
    <mergeCell ref="M4:N5"/>
    <mergeCell ref="P4:P7"/>
    <mergeCell ref="I6:I7"/>
    <mergeCell ref="J6:J7"/>
    <mergeCell ref="B4:B7"/>
    <mergeCell ref="A33:B33"/>
    <mergeCell ref="C31:Q31"/>
    <mergeCell ref="A31:B31"/>
    <mergeCell ref="A30:B30"/>
    <mergeCell ref="C30:Q30"/>
    <mergeCell ref="C33:M33"/>
    <mergeCell ref="N33:Q33"/>
    <mergeCell ref="A1:B1"/>
    <mergeCell ref="W6:AB6"/>
    <mergeCell ref="F25:H25"/>
    <mergeCell ref="M6:N6"/>
    <mergeCell ref="A2:AH2"/>
    <mergeCell ref="C25:E25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 Tołoczko</cp:lastModifiedBy>
  <cp:lastPrinted>2013-09-27T13:41:38Z</cp:lastPrinted>
  <dcterms:created xsi:type="dcterms:W3CDTF">1997-02-26T13:46:56Z</dcterms:created>
  <dcterms:modified xsi:type="dcterms:W3CDTF">2013-09-27T13:47:22Z</dcterms:modified>
  <cp:category/>
  <cp:version/>
  <cp:contentType/>
  <cp:contentStatus/>
</cp:coreProperties>
</file>