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9435" windowHeight="4425" tabRatio="639" activeTab="0"/>
  </bookViews>
  <sheets>
    <sheet name="I rok" sheetId="1" r:id="rId1"/>
    <sheet name="II rok" sheetId="2" r:id="rId2"/>
  </sheets>
  <definedNames/>
  <calcPr fullCalcOnLoad="1"/>
</workbook>
</file>

<file path=xl/sharedStrings.xml><?xml version="1.0" encoding="utf-8"?>
<sst xmlns="http://schemas.openxmlformats.org/spreadsheetml/2006/main" count="267" uniqueCount="96">
  <si>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</si>
  <si>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</si>
  <si>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</si>
  <si>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</si>
  <si>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</si>
  <si>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</si>
  <si>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</si>
  <si>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</si>
  <si>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</si>
  <si>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</si>
  <si>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</si>
  <si>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</si>
  <si>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</si>
  <si>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</si>
  <si>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</si>
  <si>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</si>
  <si>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</si>
  <si>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</si>
  <si>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</si>
  <si>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</si>
  <si>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</si>
  <si>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</si>
  <si>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</si>
  <si>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</si>
  <si>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</si>
  <si>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</si>
  <si>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</si>
  <si>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</si>
  <si>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</si>
  <si>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</si>
  <si>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</si>
  <si>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</si>
  <si>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</si>
  <si>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</si>
  <si>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</si>
  <si>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</si>
  <si>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</si>
  <si>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</si>
  <si>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</si>
  <si>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</si>
  <si>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</si>
  <si>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</si>
  <si>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</si>
  <si>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</si>
  <si>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</si>
  <si>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</si>
  <si>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</si>
  <si>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</si>
  <si>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Współczesne problemy zdrowia publicznego</t>
  </si>
  <si>
    <t>Ekonomia</t>
  </si>
  <si>
    <t>Prawo</t>
  </si>
  <si>
    <t>Epidemiologia</t>
  </si>
  <si>
    <t>Promocja zdrowia i edukacja zdrowotna</t>
  </si>
  <si>
    <t>Polityka społeczna</t>
  </si>
  <si>
    <t>Biostatystyka</t>
  </si>
  <si>
    <t>Ekonomika i finansowanie w ochronie zdrowia</t>
  </si>
  <si>
    <t>Współczesne zagrożenia epidemiologiczne</t>
  </si>
  <si>
    <t>Metodologia badań naukowych</t>
  </si>
  <si>
    <t>Organizacja i zarządzanie w ochronie zdrowia</t>
  </si>
  <si>
    <t>Polityka zdrowotna</t>
  </si>
  <si>
    <t>ZAL</t>
  </si>
  <si>
    <t>Zakład Zdrowia Publicznego</t>
  </si>
  <si>
    <t>EGZ</t>
  </si>
  <si>
    <t>Zakład Higieny i Epidemiologii</t>
  </si>
  <si>
    <t xml:space="preserve">Zakład Statystyki i Informatyki Medycznej </t>
  </si>
  <si>
    <t>Studium Filozofii i Psychologii Człowieka</t>
  </si>
  <si>
    <t>Żywienie człowieka</t>
  </si>
  <si>
    <t>Zakład Dietetyki i Żywienia Klinicznego/Zakład Medycyny Wieku Rozwojowego i Pielęgniarstwa Pediatrycznego</t>
  </si>
  <si>
    <t>Prawo zdrowia publicznego</t>
  </si>
  <si>
    <t>Nadzór sanitarono-epidemiologiczny</t>
  </si>
  <si>
    <t>Ochrona środowiska</t>
  </si>
  <si>
    <t>Międzynarodowe problemy zdrowia publicznego</t>
  </si>
  <si>
    <t>Zdrowie środowiskowe</t>
  </si>
  <si>
    <t>Marketing usług zdrowotnych</t>
  </si>
  <si>
    <t>Ubezpieczenia zdrowotne</t>
  </si>
  <si>
    <t>Ubezpieczenia społeczne</t>
  </si>
  <si>
    <t>Przygotowanie i obrona pracy magisterskiej</t>
  </si>
  <si>
    <t>Szacowanie potzreb zdrwotnych</t>
  </si>
  <si>
    <t>prof. dr. hab. n. med. Andrzej Szpak</t>
  </si>
  <si>
    <t>Prawo kontraktowe</t>
  </si>
  <si>
    <t>Prawo gospodarcze i handlowe</t>
  </si>
  <si>
    <t xml:space="preserve">STUDIA II STOPNIA  NIESTACJONARNE  </t>
  </si>
  <si>
    <t>Podstawy pedagogiki/Pedagogika w edukacji zdrowotnej</t>
  </si>
  <si>
    <t>Zasoby i systemy informacyjne w ochronie zdrowia/Szpitalne systemy zarządzania</t>
  </si>
  <si>
    <t>dr Grzegorz Zalewski</t>
  </si>
  <si>
    <t>prof. dr hab. n. med. Andrzej Szpak</t>
  </si>
  <si>
    <t xml:space="preserve">dr hab. n. med. Lucyna Ostrowska, prof. dr hab. n. med. Elżbieta Maciorkowska </t>
  </si>
  <si>
    <t>prof. dr hab. n. med. Jan Karczewski</t>
  </si>
  <si>
    <t>Socjologia/Socjologia w praktyce menedżerskiej</t>
  </si>
  <si>
    <t>Samorządowa polityka zdrowotna/Decentralizacja w ochronie zdrowia</t>
  </si>
  <si>
    <t>prof. dr. hab. n. med. Jan Karczewski</t>
  </si>
  <si>
    <t>prof. wizyt. dr Tomasz Burzykowski </t>
  </si>
  <si>
    <t>Psychologia/Psychologia społeczna</t>
  </si>
  <si>
    <t>Formy opieki zdrowotnej/Ewolucja systemów zdrowotnych</t>
  </si>
  <si>
    <t xml:space="preserve">KIERUNEK :    Zdrowie Publiczne                                       II ROK                        rok akademicki: 2013/2014  
opiekun roku: dr n. med. Michalina Krzyżak </t>
  </si>
  <si>
    <t>KIERUNEK :    Zdrowie Publiczne                                       I ROK                        rok akademicki:   2012/2013
opiekun roku: dr n. med. Dominik Maślach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</si>
</sst>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5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33" borderId="59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57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textRotation="90" wrapText="1"/>
    </xf>
    <xf numFmtId="0" fontId="3" fillId="33" borderId="62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1" fillId="0" borderId="7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4" borderId="70" xfId="0" applyFont="1" applyFill="1" applyBorder="1" applyAlignment="1">
      <alignment horizontal="center" vertical="center" textRotation="90" wrapText="1"/>
    </xf>
    <xf numFmtId="0" fontId="9" fillId="34" borderId="62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5" fillId="33" borderId="5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57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35"/>
  <sheetViews>
    <sheetView tabSelected="1" zoomScale="120" zoomScaleNormal="120" zoomScalePageLayoutView="0" workbookViewId="0" topLeftCell="A1">
      <selection activeCell="A3" sqref="A3:AH3"/>
    </sheetView>
  </sheetViews>
  <sheetFormatPr defaultColWidth="9.00390625" defaultRowHeight="12.75"/>
  <cols>
    <col min="1" max="1" width="3.125" style="1" customWidth="1"/>
    <col min="2" max="2" width="17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25390625" style="1" bestFit="1" customWidth="1"/>
    <col min="28" max="28" width="3.625" style="1" bestFit="1" customWidth="1"/>
    <col min="29" max="34" width="3.875" style="1" customWidth="1"/>
    <col min="35" max="35" width="13.875" style="1" customWidth="1"/>
    <col min="36" max="36" width="16.875" style="1" customWidth="1"/>
    <col min="37" max="16384" width="9.125" style="1" customWidth="1"/>
  </cols>
  <sheetData>
    <row r="1" spans="1:2" ht="12.75">
      <c r="A1" s="117" t="s">
        <v>38</v>
      </c>
      <c r="B1" s="117"/>
    </row>
    <row r="2" spans="1:36" ht="36.75" customHeight="1" thickBot="1">
      <c r="A2" s="123" t="s">
        <v>81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61"/>
      <c r="AJ2" s="61"/>
    </row>
    <row r="3" spans="1:36" ht="43.5" customHeight="1" thickBot="1">
      <c r="A3" s="147" t="s">
        <v>95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62"/>
      <c r="AJ3" s="63"/>
    </row>
    <row r="4" spans="1:36" ht="14.25" customHeight="1" thickBot="1">
      <c r="A4" s="169" t="s">
        <v>23</v>
      </c>
      <c r="B4" s="164" t="s">
        <v>24</v>
      </c>
      <c r="C4" s="125" t="s">
        <v>7</v>
      </c>
      <c r="D4" s="126"/>
      <c r="E4" s="126"/>
      <c r="F4" s="126"/>
      <c r="G4" s="126"/>
      <c r="H4" s="126"/>
      <c r="I4" s="126"/>
      <c r="J4" s="126"/>
      <c r="K4" s="126"/>
      <c r="L4" s="127"/>
      <c r="M4" s="156" t="s">
        <v>10</v>
      </c>
      <c r="N4" s="157"/>
      <c r="O4" s="185" t="s">
        <v>47</v>
      </c>
      <c r="P4" s="160" t="s">
        <v>46</v>
      </c>
      <c r="Q4" s="125" t="s">
        <v>1</v>
      </c>
      <c r="R4" s="126"/>
      <c r="S4" s="126"/>
      <c r="T4" s="126"/>
      <c r="U4" s="126"/>
      <c r="V4" s="149"/>
      <c r="W4" s="125" t="s">
        <v>0</v>
      </c>
      <c r="X4" s="126"/>
      <c r="Y4" s="126"/>
      <c r="Z4" s="126"/>
      <c r="AA4" s="126"/>
      <c r="AB4" s="149"/>
      <c r="AC4" s="125" t="s">
        <v>32</v>
      </c>
      <c r="AD4" s="126"/>
      <c r="AE4" s="126"/>
      <c r="AF4" s="126"/>
      <c r="AG4" s="126"/>
      <c r="AH4" s="149"/>
      <c r="AI4" s="182" t="s">
        <v>31</v>
      </c>
      <c r="AJ4" s="178" t="s">
        <v>25</v>
      </c>
    </row>
    <row r="5" spans="1:36" ht="12.75" customHeight="1" thickBot="1">
      <c r="A5" s="170"/>
      <c r="B5" s="165"/>
      <c r="C5" s="121" t="s">
        <v>35</v>
      </c>
      <c r="D5" s="122"/>
      <c r="E5" s="122"/>
      <c r="F5" s="122"/>
      <c r="G5" s="122"/>
      <c r="H5" s="172"/>
      <c r="I5" s="121" t="s">
        <v>34</v>
      </c>
      <c r="J5" s="122"/>
      <c r="K5" s="122"/>
      <c r="L5" s="124"/>
      <c r="M5" s="158"/>
      <c r="N5" s="159"/>
      <c r="O5" s="186"/>
      <c r="P5" s="161"/>
      <c r="Q5" s="150"/>
      <c r="R5" s="151"/>
      <c r="S5" s="151"/>
      <c r="T5" s="151"/>
      <c r="U5" s="151"/>
      <c r="V5" s="152"/>
      <c r="W5" s="153"/>
      <c r="X5" s="154"/>
      <c r="Y5" s="154"/>
      <c r="Z5" s="154"/>
      <c r="AA5" s="154"/>
      <c r="AB5" s="155"/>
      <c r="AC5" s="153"/>
      <c r="AD5" s="154"/>
      <c r="AE5" s="154"/>
      <c r="AF5" s="154"/>
      <c r="AG5" s="154"/>
      <c r="AH5" s="155"/>
      <c r="AI5" s="183"/>
      <c r="AJ5" s="179"/>
    </row>
    <row r="6" spans="1:36" ht="12.75" customHeight="1" thickBot="1">
      <c r="A6" s="170"/>
      <c r="B6" s="165"/>
      <c r="C6" s="121" t="s">
        <v>4</v>
      </c>
      <c r="D6" s="122"/>
      <c r="E6" s="124"/>
      <c r="F6" s="121" t="s">
        <v>5</v>
      </c>
      <c r="G6" s="122"/>
      <c r="H6" s="172"/>
      <c r="I6" s="128" t="s">
        <v>36</v>
      </c>
      <c r="J6" s="128" t="s">
        <v>14</v>
      </c>
      <c r="K6" s="128" t="s">
        <v>15</v>
      </c>
      <c r="L6" s="128" t="s">
        <v>39</v>
      </c>
      <c r="M6" s="118" t="s">
        <v>13</v>
      </c>
      <c r="N6" s="119"/>
      <c r="O6" s="186"/>
      <c r="P6" s="161"/>
      <c r="Q6" s="153"/>
      <c r="R6" s="154"/>
      <c r="S6" s="154"/>
      <c r="T6" s="154"/>
      <c r="U6" s="154"/>
      <c r="V6" s="155"/>
      <c r="W6" s="118" t="s">
        <v>30</v>
      </c>
      <c r="X6" s="119"/>
      <c r="Y6" s="119"/>
      <c r="Z6" s="119"/>
      <c r="AA6" s="119"/>
      <c r="AB6" s="120"/>
      <c r="AC6" s="118" t="s">
        <v>30</v>
      </c>
      <c r="AD6" s="119"/>
      <c r="AE6" s="119"/>
      <c r="AF6" s="119"/>
      <c r="AG6" s="119"/>
      <c r="AH6" s="120"/>
      <c r="AI6" s="119"/>
      <c r="AJ6" s="180"/>
    </row>
    <row r="7" spans="1:36" ht="24.75" thickBot="1">
      <c r="A7" s="171"/>
      <c r="B7" s="166"/>
      <c r="C7" s="36" t="s">
        <v>36</v>
      </c>
      <c r="D7" s="35" t="s">
        <v>14</v>
      </c>
      <c r="E7" s="35" t="s">
        <v>15</v>
      </c>
      <c r="F7" s="66" t="s">
        <v>36</v>
      </c>
      <c r="G7" s="37" t="s">
        <v>14</v>
      </c>
      <c r="H7" s="35" t="s">
        <v>15</v>
      </c>
      <c r="I7" s="163"/>
      <c r="J7" s="163"/>
      <c r="K7" s="163"/>
      <c r="L7" s="129"/>
      <c r="M7" s="36" t="s">
        <v>4</v>
      </c>
      <c r="N7" s="67" t="s">
        <v>5</v>
      </c>
      <c r="O7" s="187"/>
      <c r="P7" s="162"/>
      <c r="Q7" s="66" t="s">
        <v>2</v>
      </c>
      <c r="R7" s="68" t="s">
        <v>3</v>
      </c>
      <c r="S7" s="68" t="s">
        <v>11</v>
      </c>
      <c r="T7" s="68" t="s">
        <v>14</v>
      </c>
      <c r="U7" s="68" t="s">
        <v>28</v>
      </c>
      <c r="V7" s="69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84"/>
      <c r="AJ7" s="181"/>
    </row>
    <row r="8" spans="1:36" ht="24.75" thickBot="1">
      <c r="A8" s="11">
        <v>1</v>
      </c>
      <c r="B8" s="10" t="s">
        <v>48</v>
      </c>
      <c r="C8" s="12">
        <v>3</v>
      </c>
      <c r="D8" s="13"/>
      <c r="E8" s="15"/>
      <c r="F8" s="12"/>
      <c r="G8" s="23"/>
      <c r="H8" s="14"/>
      <c r="I8" s="70">
        <f aca="true" t="shared" si="0" ref="I8:I22">C8+F8</f>
        <v>3</v>
      </c>
      <c r="J8" s="75">
        <f aca="true" t="shared" si="1" ref="J8:J22">D8+G8</f>
        <v>0</v>
      </c>
      <c r="K8" s="71">
        <f aca="true" t="shared" si="2" ref="K8:K22">E8+H8</f>
        <v>0</v>
      </c>
      <c r="L8" s="11">
        <f aca="true" t="shared" si="3" ref="L8:L22">SUM(I8:K8)</f>
        <v>3</v>
      </c>
      <c r="M8" s="47" t="s">
        <v>62</v>
      </c>
      <c r="N8" s="44"/>
      <c r="O8" s="113">
        <f aca="true" t="shared" si="4" ref="O8:O22">SUM(Q8:T8)</f>
        <v>30</v>
      </c>
      <c r="P8" s="64">
        <f aca="true" t="shared" si="5" ref="P8:P22">SUM(Q8:V8)</f>
        <v>75</v>
      </c>
      <c r="Q8" s="72">
        <f aca="true" t="shared" si="6" ref="Q8:Q22">W8+AC8</f>
        <v>10</v>
      </c>
      <c r="R8" s="73">
        <f aca="true" t="shared" si="7" ref="R8:R22">X8+AD8</f>
        <v>0</v>
      </c>
      <c r="S8" s="73">
        <f aca="true" t="shared" si="8" ref="S8:S22">Y8+AE8</f>
        <v>20</v>
      </c>
      <c r="T8" s="73">
        <f aca="true" t="shared" si="9" ref="T8:T22">Z8+AF8</f>
        <v>0</v>
      </c>
      <c r="U8" s="73">
        <v>45</v>
      </c>
      <c r="V8" s="74">
        <f aca="true" t="shared" si="10" ref="V8:V22">AB8+AH8</f>
        <v>0</v>
      </c>
      <c r="W8" s="12">
        <v>10</v>
      </c>
      <c r="X8" s="13">
        <v>0</v>
      </c>
      <c r="Y8" s="13">
        <v>20</v>
      </c>
      <c r="Z8" s="13"/>
      <c r="AA8" s="13">
        <v>30</v>
      </c>
      <c r="AB8" s="14">
        <v>0</v>
      </c>
      <c r="AC8" s="12"/>
      <c r="AD8" s="15"/>
      <c r="AE8" s="15"/>
      <c r="AF8" s="15"/>
      <c r="AG8" s="13"/>
      <c r="AH8" s="14"/>
      <c r="AI8" s="51" t="s">
        <v>61</v>
      </c>
      <c r="AJ8" s="10" t="s">
        <v>78</v>
      </c>
    </row>
    <row r="9" spans="1:36" ht="24.75" thickBot="1">
      <c r="A9" s="76">
        <v>2</v>
      </c>
      <c r="B9" s="8" t="s">
        <v>77</v>
      </c>
      <c r="C9" s="52"/>
      <c r="D9" s="54"/>
      <c r="E9" s="55"/>
      <c r="F9" s="52">
        <v>4</v>
      </c>
      <c r="G9" s="16"/>
      <c r="H9" s="49"/>
      <c r="I9" s="77">
        <f t="shared" si="0"/>
        <v>4</v>
      </c>
      <c r="J9" s="81">
        <f t="shared" si="1"/>
        <v>0</v>
      </c>
      <c r="K9" s="99">
        <f t="shared" si="2"/>
        <v>0</v>
      </c>
      <c r="L9" s="76">
        <f t="shared" si="3"/>
        <v>4</v>
      </c>
      <c r="M9" s="47"/>
      <c r="N9" s="47" t="s">
        <v>62</v>
      </c>
      <c r="O9" s="114">
        <f t="shared" si="4"/>
        <v>30</v>
      </c>
      <c r="P9" s="65">
        <f t="shared" si="5"/>
        <v>100</v>
      </c>
      <c r="Q9" s="78">
        <f t="shared" si="6"/>
        <v>5</v>
      </c>
      <c r="R9" s="79">
        <f t="shared" si="7"/>
        <v>10</v>
      </c>
      <c r="S9" s="79">
        <f t="shared" si="8"/>
        <v>15</v>
      </c>
      <c r="T9" s="79">
        <f t="shared" si="9"/>
        <v>0</v>
      </c>
      <c r="U9" s="79">
        <f aca="true" t="shared" si="11" ref="U9:U22">AA9+AG9</f>
        <v>0</v>
      </c>
      <c r="V9" s="80">
        <f t="shared" si="10"/>
        <v>70</v>
      </c>
      <c r="W9" s="52"/>
      <c r="X9" s="54"/>
      <c r="Y9" s="54"/>
      <c r="Z9" s="54"/>
      <c r="AA9" s="54"/>
      <c r="AB9" s="49"/>
      <c r="AC9" s="52">
        <v>5</v>
      </c>
      <c r="AD9" s="54">
        <v>10</v>
      </c>
      <c r="AE9" s="54">
        <v>15</v>
      </c>
      <c r="AF9" s="54"/>
      <c r="AG9" s="54"/>
      <c r="AH9" s="49">
        <v>70</v>
      </c>
      <c r="AI9" s="51" t="s">
        <v>61</v>
      </c>
      <c r="AJ9" s="10" t="s">
        <v>78</v>
      </c>
    </row>
    <row r="10" spans="1:36" ht="34.5" customHeight="1" thickBot="1">
      <c r="A10" s="76">
        <v>3</v>
      </c>
      <c r="B10" s="8" t="s">
        <v>55</v>
      </c>
      <c r="C10" s="52"/>
      <c r="D10" s="54"/>
      <c r="E10" s="55"/>
      <c r="F10" s="52">
        <v>6</v>
      </c>
      <c r="G10" s="16"/>
      <c r="H10" s="49"/>
      <c r="I10" s="77">
        <f t="shared" si="0"/>
        <v>6</v>
      </c>
      <c r="J10" s="81">
        <f t="shared" si="1"/>
        <v>0</v>
      </c>
      <c r="K10" s="99">
        <f t="shared" si="2"/>
        <v>0</v>
      </c>
      <c r="L10" s="76">
        <f t="shared" si="3"/>
        <v>6</v>
      </c>
      <c r="M10" s="60"/>
      <c r="N10" s="47" t="s">
        <v>62</v>
      </c>
      <c r="O10" s="114">
        <f t="shared" si="4"/>
        <v>45</v>
      </c>
      <c r="P10" s="65">
        <f t="shared" si="5"/>
        <v>150</v>
      </c>
      <c r="Q10" s="78">
        <f t="shared" si="6"/>
        <v>10</v>
      </c>
      <c r="R10" s="79">
        <f t="shared" si="7"/>
        <v>15</v>
      </c>
      <c r="S10" s="79">
        <f t="shared" si="8"/>
        <v>20</v>
      </c>
      <c r="T10" s="79">
        <f t="shared" si="9"/>
        <v>0</v>
      </c>
      <c r="U10" s="79">
        <f t="shared" si="11"/>
        <v>0</v>
      </c>
      <c r="V10" s="80">
        <f t="shared" si="10"/>
        <v>105</v>
      </c>
      <c r="W10" s="52"/>
      <c r="X10" s="54"/>
      <c r="Y10" s="54"/>
      <c r="Z10" s="54"/>
      <c r="AA10" s="54"/>
      <c r="AB10" s="49"/>
      <c r="AC10" s="52">
        <v>10</v>
      </c>
      <c r="AD10" s="55">
        <v>15</v>
      </c>
      <c r="AE10" s="55">
        <v>20</v>
      </c>
      <c r="AF10" s="55"/>
      <c r="AG10" s="54"/>
      <c r="AH10" s="49">
        <v>105</v>
      </c>
      <c r="AI10" s="51" t="s">
        <v>61</v>
      </c>
      <c r="AJ10" s="10" t="s">
        <v>78</v>
      </c>
    </row>
    <row r="11" spans="1:36" ht="24.75" thickBot="1">
      <c r="A11" s="76">
        <v>4</v>
      </c>
      <c r="B11" s="8" t="s">
        <v>49</v>
      </c>
      <c r="C11" s="52">
        <v>5</v>
      </c>
      <c r="D11" s="54"/>
      <c r="E11" s="55"/>
      <c r="F11" s="52"/>
      <c r="G11" s="16"/>
      <c r="H11" s="49"/>
      <c r="I11" s="77">
        <f t="shared" si="0"/>
        <v>5</v>
      </c>
      <c r="J11" s="81">
        <f t="shared" si="1"/>
        <v>0</v>
      </c>
      <c r="K11" s="99">
        <f t="shared" si="2"/>
        <v>0</v>
      </c>
      <c r="L11" s="76">
        <f t="shared" si="3"/>
        <v>5</v>
      </c>
      <c r="M11" s="60" t="s">
        <v>62</v>
      </c>
      <c r="N11" s="53"/>
      <c r="O11" s="114">
        <f t="shared" si="4"/>
        <v>45</v>
      </c>
      <c r="P11" s="65">
        <f t="shared" si="5"/>
        <v>125</v>
      </c>
      <c r="Q11" s="78">
        <f t="shared" si="6"/>
        <v>10</v>
      </c>
      <c r="R11" s="79">
        <f t="shared" si="7"/>
        <v>15</v>
      </c>
      <c r="S11" s="79">
        <f t="shared" si="8"/>
        <v>20</v>
      </c>
      <c r="T11" s="79">
        <f t="shared" si="9"/>
        <v>0</v>
      </c>
      <c r="U11" s="79">
        <f t="shared" si="11"/>
        <v>0</v>
      </c>
      <c r="V11" s="80">
        <f t="shared" si="10"/>
        <v>80</v>
      </c>
      <c r="W11" s="52">
        <v>10</v>
      </c>
      <c r="X11" s="54">
        <v>15</v>
      </c>
      <c r="Y11" s="54">
        <v>20</v>
      </c>
      <c r="Z11" s="54"/>
      <c r="AA11" s="54"/>
      <c r="AB11" s="49">
        <v>80</v>
      </c>
      <c r="AC11" s="52"/>
      <c r="AD11" s="54"/>
      <c r="AE11" s="55"/>
      <c r="AF11" s="55"/>
      <c r="AG11" s="54"/>
      <c r="AH11" s="49"/>
      <c r="AI11" s="51" t="s">
        <v>61</v>
      </c>
      <c r="AJ11" s="10" t="s">
        <v>78</v>
      </c>
    </row>
    <row r="12" spans="1:36" ht="24.75" thickBot="1">
      <c r="A12" s="76">
        <v>5</v>
      </c>
      <c r="B12" s="8" t="s">
        <v>50</v>
      </c>
      <c r="C12" s="52">
        <v>3</v>
      </c>
      <c r="D12" s="54"/>
      <c r="E12" s="55"/>
      <c r="F12" s="52"/>
      <c r="G12" s="16"/>
      <c r="H12" s="49"/>
      <c r="I12" s="77">
        <f t="shared" si="0"/>
        <v>3</v>
      </c>
      <c r="J12" s="81">
        <f t="shared" si="1"/>
        <v>0</v>
      </c>
      <c r="K12" s="99">
        <f t="shared" si="2"/>
        <v>0</v>
      </c>
      <c r="L12" s="76">
        <f t="shared" si="3"/>
        <v>3</v>
      </c>
      <c r="M12" s="60" t="s">
        <v>62</v>
      </c>
      <c r="N12" s="53"/>
      <c r="O12" s="114">
        <f t="shared" si="4"/>
        <v>30</v>
      </c>
      <c r="P12" s="65">
        <f t="shared" si="5"/>
        <v>75</v>
      </c>
      <c r="Q12" s="78">
        <f t="shared" si="6"/>
        <v>10</v>
      </c>
      <c r="R12" s="79">
        <f t="shared" si="7"/>
        <v>5</v>
      </c>
      <c r="S12" s="79">
        <f t="shared" si="8"/>
        <v>15</v>
      </c>
      <c r="T12" s="79">
        <f t="shared" si="9"/>
        <v>0</v>
      </c>
      <c r="U12" s="79">
        <f t="shared" si="11"/>
        <v>0</v>
      </c>
      <c r="V12" s="80">
        <f t="shared" si="10"/>
        <v>45</v>
      </c>
      <c r="W12" s="52">
        <v>10</v>
      </c>
      <c r="X12" s="54">
        <v>5</v>
      </c>
      <c r="Y12" s="54">
        <v>15</v>
      </c>
      <c r="Z12" s="54"/>
      <c r="AA12" s="54"/>
      <c r="AB12" s="49">
        <v>45</v>
      </c>
      <c r="AC12" s="52"/>
      <c r="AD12" s="54"/>
      <c r="AE12" s="55"/>
      <c r="AF12" s="55"/>
      <c r="AG12" s="54"/>
      <c r="AH12" s="49"/>
      <c r="AI12" s="51" t="s">
        <v>61</v>
      </c>
      <c r="AJ12" s="10" t="s">
        <v>78</v>
      </c>
    </row>
    <row r="13" spans="1:36" ht="24.75" thickBot="1">
      <c r="A13" s="76">
        <v>6</v>
      </c>
      <c r="B13" s="8" t="s">
        <v>79</v>
      </c>
      <c r="C13" s="52"/>
      <c r="D13" s="54"/>
      <c r="E13" s="55"/>
      <c r="F13" s="52">
        <v>2</v>
      </c>
      <c r="G13" s="16"/>
      <c r="H13" s="49"/>
      <c r="I13" s="77">
        <f t="shared" si="0"/>
        <v>2</v>
      </c>
      <c r="J13" s="81">
        <f t="shared" si="1"/>
        <v>0</v>
      </c>
      <c r="K13" s="99">
        <f t="shared" si="2"/>
        <v>0</v>
      </c>
      <c r="L13" s="76">
        <f t="shared" si="3"/>
        <v>2</v>
      </c>
      <c r="M13" s="60"/>
      <c r="N13" s="53" t="s">
        <v>60</v>
      </c>
      <c r="O13" s="114">
        <f t="shared" si="4"/>
        <v>15</v>
      </c>
      <c r="P13" s="65">
        <f t="shared" si="5"/>
        <v>60</v>
      </c>
      <c r="Q13" s="78">
        <f t="shared" si="6"/>
        <v>0</v>
      </c>
      <c r="R13" s="79">
        <f t="shared" si="7"/>
        <v>5</v>
      </c>
      <c r="S13" s="79">
        <f t="shared" si="8"/>
        <v>10</v>
      </c>
      <c r="T13" s="79">
        <f t="shared" si="9"/>
        <v>0</v>
      </c>
      <c r="U13" s="79">
        <f t="shared" si="11"/>
        <v>0</v>
      </c>
      <c r="V13" s="80">
        <f t="shared" si="10"/>
        <v>45</v>
      </c>
      <c r="W13" s="52"/>
      <c r="X13" s="54"/>
      <c r="Y13" s="54"/>
      <c r="Z13" s="54"/>
      <c r="AA13" s="54"/>
      <c r="AB13" s="49"/>
      <c r="AC13" s="52">
        <v>0</v>
      </c>
      <c r="AD13" s="54">
        <v>5</v>
      </c>
      <c r="AE13" s="55">
        <v>10</v>
      </c>
      <c r="AF13" s="55"/>
      <c r="AG13" s="54"/>
      <c r="AH13" s="49">
        <v>45</v>
      </c>
      <c r="AI13" s="51" t="s">
        <v>61</v>
      </c>
      <c r="AJ13" s="10" t="s">
        <v>78</v>
      </c>
    </row>
    <row r="14" spans="1:36" ht="24">
      <c r="A14" s="76">
        <v>7</v>
      </c>
      <c r="B14" s="8" t="s">
        <v>80</v>
      </c>
      <c r="C14" s="17"/>
      <c r="D14" s="54"/>
      <c r="E14" s="55"/>
      <c r="F14" s="52">
        <v>2</v>
      </c>
      <c r="G14" s="16"/>
      <c r="H14" s="55"/>
      <c r="I14" s="77">
        <f t="shared" si="0"/>
        <v>2</v>
      </c>
      <c r="J14" s="81">
        <f t="shared" si="1"/>
        <v>0</v>
      </c>
      <c r="K14" s="99">
        <f t="shared" si="2"/>
        <v>0</v>
      </c>
      <c r="L14" s="76">
        <f t="shared" si="3"/>
        <v>2</v>
      </c>
      <c r="M14" s="59"/>
      <c r="N14" s="53" t="s">
        <v>60</v>
      </c>
      <c r="O14" s="114">
        <f t="shared" si="4"/>
        <v>15</v>
      </c>
      <c r="P14" s="65">
        <f t="shared" si="5"/>
        <v>60</v>
      </c>
      <c r="Q14" s="78">
        <f t="shared" si="6"/>
        <v>0</v>
      </c>
      <c r="R14" s="79">
        <f t="shared" si="7"/>
        <v>10</v>
      </c>
      <c r="S14" s="79">
        <f t="shared" si="8"/>
        <v>5</v>
      </c>
      <c r="T14" s="79">
        <f t="shared" si="9"/>
        <v>0</v>
      </c>
      <c r="U14" s="79">
        <f t="shared" si="11"/>
        <v>0</v>
      </c>
      <c r="V14" s="80">
        <f t="shared" si="10"/>
        <v>45</v>
      </c>
      <c r="W14" s="52"/>
      <c r="X14" s="54"/>
      <c r="Y14" s="54"/>
      <c r="Z14" s="54"/>
      <c r="AA14" s="54"/>
      <c r="AB14" s="49"/>
      <c r="AC14" s="52">
        <v>0</v>
      </c>
      <c r="AD14" s="54">
        <v>10</v>
      </c>
      <c r="AE14" s="55">
        <v>5</v>
      </c>
      <c r="AF14" s="55"/>
      <c r="AG14" s="54"/>
      <c r="AH14" s="49">
        <v>45</v>
      </c>
      <c r="AI14" s="51" t="s">
        <v>61</v>
      </c>
      <c r="AJ14" s="10" t="s">
        <v>78</v>
      </c>
    </row>
    <row r="15" spans="1:36" ht="24">
      <c r="A15" s="76">
        <v>8</v>
      </c>
      <c r="B15" s="8" t="s">
        <v>51</v>
      </c>
      <c r="C15" s="17">
        <v>5</v>
      </c>
      <c r="D15" s="54"/>
      <c r="E15" s="55"/>
      <c r="F15" s="52"/>
      <c r="G15" s="16"/>
      <c r="H15" s="55"/>
      <c r="I15" s="77">
        <f t="shared" si="0"/>
        <v>5</v>
      </c>
      <c r="J15" s="81">
        <f t="shared" si="1"/>
        <v>0</v>
      </c>
      <c r="K15" s="99">
        <f t="shared" si="2"/>
        <v>0</v>
      </c>
      <c r="L15" s="76">
        <f t="shared" si="3"/>
        <v>5</v>
      </c>
      <c r="M15" s="59" t="s">
        <v>62</v>
      </c>
      <c r="N15" s="53"/>
      <c r="O15" s="114">
        <f t="shared" si="4"/>
        <v>45</v>
      </c>
      <c r="P15" s="65">
        <f t="shared" si="5"/>
        <v>125</v>
      </c>
      <c r="Q15" s="78">
        <f t="shared" si="6"/>
        <v>30</v>
      </c>
      <c r="R15" s="79">
        <f t="shared" si="7"/>
        <v>15</v>
      </c>
      <c r="S15" s="79">
        <f t="shared" si="8"/>
        <v>0</v>
      </c>
      <c r="T15" s="79">
        <f t="shared" si="9"/>
        <v>0</v>
      </c>
      <c r="U15" s="79">
        <f t="shared" si="11"/>
        <v>0</v>
      </c>
      <c r="V15" s="80">
        <f t="shared" si="10"/>
        <v>80</v>
      </c>
      <c r="W15" s="52">
        <v>30</v>
      </c>
      <c r="X15" s="54">
        <v>15</v>
      </c>
      <c r="Y15" s="54">
        <v>0</v>
      </c>
      <c r="Z15" s="54"/>
      <c r="AA15" s="54"/>
      <c r="AB15" s="49">
        <v>80</v>
      </c>
      <c r="AC15" s="52"/>
      <c r="AD15" s="17"/>
      <c r="AE15" s="54"/>
      <c r="AF15" s="54"/>
      <c r="AG15" s="54"/>
      <c r="AH15" s="49"/>
      <c r="AI15" s="32" t="s">
        <v>63</v>
      </c>
      <c r="AJ15" s="8" t="s">
        <v>90</v>
      </c>
    </row>
    <row r="16" spans="1:36" ht="36.75" thickBot="1">
      <c r="A16" s="76">
        <v>9</v>
      </c>
      <c r="B16" s="8" t="s">
        <v>56</v>
      </c>
      <c r="C16" s="17"/>
      <c r="D16" s="54"/>
      <c r="E16" s="55"/>
      <c r="F16" s="52">
        <v>2</v>
      </c>
      <c r="G16" s="16"/>
      <c r="H16" s="55"/>
      <c r="I16" s="77">
        <f t="shared" si="0"/>
        <v>2</v>
      </c>
      <c r="J16" s="81">
        <f t="shared" si="1"/>
        <v>0</v>
      </c>
      <c r="K16" s="99">
        <f t="shared" si="2"/>
        <v>0</v>
      </c>
      <c r="L16" s="76">
        <f t="shared" si="3"/>
        <v>2</v>
      </c>
      <c r="M16" s="59"/>
      <c r="N16" s="53" t="s">
        <v>60</v>
      </c>
      <c r="O16" s="114">
        <f t="shared" si="4"/>
        <v>15</v>
      </c>
      <c r="P16" s="65">
        <f t="shared" si="5"/>
        <v>60</v>
      </c>
      <c r="Q16" s="78">
        <f t="shared" si="6"/>
        <v>0</v>
      </c>
      <c r="R16" s="79">
        <f t="shared" si="7"/>
        <v>15</v>
      </c>
      <c r="S16" s="79">
        <f t="shared" si="8"/>
        <v>0</v>
      </c>
      <c r="T16" s="79">
        <f t="shared" si="9"/>
        <v>0</v>
      </c>
      <c r="U16" s="79">
        <f t="shared" si="11"/>
        <v>0</v>
      </c>
      <c r="V16" s="80">
        <f t="shared" si="10"/>
        <v>45</v>
      </c>
      <c r="W16" s="52"/>
      <c r="X16" s="54"/>
      <c r="Y16" s="54"/>
      <c r="Z16" s="54"/>
      <c r="AA16" s="54"/>
      <c r="AB16" s="49"/>
      <c r="AC16" s="52"/>
      <c r="AD16" s="17">
        <v>15</v>
      </c>
      <c r="AE16" s="54"/>
      <c r="AF16" s="54"/>
      <c r="AG16" s="54"/>
      <c r="AH16" s="49">
        <v>45</v>
      </c>
      <c r="AI16" s="32" t="s">
        <v>63</v>
      </c>
      <c r="AJ16" s="8" t="s">
        <v>90</v>
      </c>
    </row>
    <row r="17" spans="1:36" ht="24.75" thickBot="1">
      <c r="A17" s="76">
        <v>10</v>
      </c>
      <c r="B17" s="8" t="s">
        <v>57</v>
      </c>
      <c r="C17" s="17"/>
      <c r="D17" s="54"/>
      <c r="E17" s="55"/>
      <c r="F17" s="52">
        <v>5</v>
      </c>
      <c r="G17" s="16"/>
      <c r="H17" s="55"/>
      <c r="I17" s="77">
        <f t="shared" si="0"/>
        <v>5</v>
      </c>
      <c r="J17" s="81">
        <f t="shared" si="1"/>
        <v>0</v>
      </c>
      <c r="K17" s="99">
        <f t="shared" si="2"/>
        <v>0</v>
      </c>
      <c r="L17" s="76">
        <f t="shared" si="3"/>
        <v>5</v>
      </c>
      <c r="M17" s="59"/>
      <c r="N17" s="53" t="s">
        <v>60</v>
      </c>
      <c r="O17" s="114">
        <f t="shared" si="4"/>
        <v>30</v>
      </c>
      <c r="P17" s="65">
        <f t="shared" si="5"/>
        <v>125</v>
      </c>
      <c r="Q17" s="78">
        <f t="shared" si="6"/>
        <v>15</v>
      </c>
      <c r="R17" s="79">
        <f t="shared" si="7"/>
        <v>0</v>
      </c>
      <c r="S17" s="79">
        <f t="shared" si="8"/>
        <v>15</v>
      </c>
      <c r="T17" s="79">
        <f t="shared" si="9"/>
        <v>0</v>
      </c>
      <c r="U17" s="79">
        <f t="shared" si="11"/>
        <v>0</v>
      </c>
      <c r="V17" s="80">
        <f>AB17+AH17</f>
        <v>95</v>
      </c>
      <c r="W17" s="52"/>
      <c r="X17" s="54"/>
      <c r="Y17" s="54"/>
      <c r="Z17" s="54"/>
      <c r="AA17" s="54"/>
      <c r="AB17" s="49"/>
      <c r="AC17" s="52">
        <v>15</v>
      </c>
      <c r="AD17" s="17">
        <v>0</v>
      </c>
      <c r="AE17" s="54">
        <v>15</v>
      </c>
      <c r="AF17" s="54"/>
      <c r="AG17" s="54"/>
      <c r="AH17" s="49">
        <v>95</v>
      </c>
      <c r="AI17" s="51" t="s">
        <v>61</v>
      </c>
      <c r="AJ17" s="10" t="s">
        <v>78</v>
      </c>
    </row>
    <row r="18" spans="1:36" ht="36.75" thickBot="1">
      <c r="A18" s="76">
        <v>11</v>
      </c>
      <c r="B18" s="8" t="s">
        <v>58</v>
      </c>
      <c r="C18" s="17"/>
      <c r="D18" s="54"/>
      <c r="E18" s="55"/>
      <c r="F18" s="52">
        <v>6</v>
      </c>
      <c r="G18" s="16"/>
      <c r="H18" s="55"/>
      <c r="I18" s="77">
        <f t="shared" si="0"/>
        <v>6</v>
      </c>
      <c r="J18" s="81">
        <f t="shared" si="1"/>
        <v>0</v>
      </c>
      <c r="K18" s="99">
        <f t="shared" si="2"/>
        <v>0</v>
      </c>
      <c r="L18" s="76">
        <f t="shared" si="3"/>
        <v>6</v>
      </c>
      <c r="M18" s="59"/>
      <c r="N18" s="53" t="s">
        <v>62</v>
      </c>
      <c r="O18" s="114">
        <f t="shared" si="4"/>
        <v>45</v>
      </c>
      <c r="P18" s="65">
        <f t="shared" si="5"/>
        <v>150</v>
      </c>
      <c r="Q18" s="78">
        <f t="shared" si="6"/>
        <v>15</v>
      </c>
      <c r="R18" s="79">
        <f t="shared" si="7"/>
        <v>15</v>
      </c>
      <c r="S18" s="79">
        <f t="shared" si="8"/>
        <v>15</v>
      </c>
      <c r="T18" s="79">
        <f t="shared" si="9"/>
        <v>0</v>
      </c>
      <c r="U18" s="79">
        <f t="shared" si="11"/>
        <v>0</v>
      </c>
      <c r="V18" s="80">
        <f t="shared" si="10"/>
        <v>105</v>
      </c>
      <c r="W18" s="52"/>
      <c r="X18" s="54"/>
      <c r="Y18" s="54"/>
      <c r="Z18" s="54"/>
      <c r="AA18" s="54"/>
      <c r="AB18" s="49"/>
      <c r="AC18" s="52">
        <v>15</v>
      </c>
      <c r="AD18" s="17">
        <v>15</v>
      </c>
      <c r="AE18" s="54">
        <v>15</v>
      </c>
      <c r="AF18" s="54"/>
      <c r="AG18" s="54"/>
      <c r="AH18" s="49">
        <v>105</v>
      </c>
      <c r="AI18" s="51" t="s">
        <v>61</v>
      </c>
      <c r="AJ18" s="10" t="s">
        <v>78</v>
      </c>
    </row>
    <row r="19" spans="1:36" ht="24.75" thickBot="1">
      <c r="A19" s="76">
        <v>12</v>
      </c>
      <c r="B19" s="8" t="s">
        <v>52</v>
      </c>
      <c r="C19" s="17">
        <v>6</v>
      </c>
      <c r="D19" s="54"/>
      <c r="E19" s="55"/>
      <c r="F19" s="52"/>
      <c r="G19" s="16"/>
      <c r="H19" s="55"/>
      <c r="I19" s="77">
        <f t="shared" si="0"/>
        <v>6</v>
      </c>
      <c r="J19" s="81">
        <f t="shared" si="1"/>
        <v>0</v>
      </c>
      <c r="K19" s="99">
        <f t="shared" si="2"/>
        <v>0</v>
      </c>
      <c r="L19" s="76">
        <f t="shared" si="3"/>
        <v>6</v>
      </c>
      <c r="M19" s="59" t="s">
        <v>62</v>
      </c>
      <c r="N19" s="53"/>
      <c r="O19" s="114">
        <f t="shared" si="4"/>
        <v>45</v>
      </c>
      <c r="P19" s="65">
        <f t="shared" si="5"/>
        <v>150</v>
      </c>
      <c r="Q19" s="78">
        <f t="shared" si="6"/>
        <v>10</v>
      </c>
      <c r="R19" s="79">
        <f t="shared" si="7"/>
        <v>15</v>
      </c>
      <c r="S19" s="79">
        <f t="shared" si="8"/>
        <v>20</v>
      </c>
      <c r="T19" s="79">
        <f t="shared" si="9"/>
        <v>0</v>
      </c>
      <c r="U19" s="79">
        <f t="shared" si="11"/>
        <v>0</v>
      </c>
      <c r="V19" s="80">
        <f t="shared" si="10"/>
        <v>105</v>
      </c>
      <c r="W19" s="52">
        <v>10</v>
      </c>
      <c r="X19" s="54">
        <v>15</v>
      </c>
      <c r="Y19" s="54">
        <v>20</v>
      </c>
      <c r="Z19" s="54"/>
      <c r="AA19" s="54"/>
      <c r="AB19" s="49">
        <v>105</v>
      </c>
      <c r="AC19" s="52"/>
      <c r="AD19" s="17"/>
      <c r="AE19" s="54"/>
      <c r="AF19" s="54"/>
      <c r="AG19" s="54"/>
      <c r="AH19" s="49"/>
      <c r="AI19" s="51" t="s">
        <v>61</v>
      </c>
      <c r="AJ19" s="10" t="s">
        <v>78</v>
      </c>
    </row>
    <row r="20" spans="1:36" ht="24.75" thickBot="1">
      <c r="A20" s="76">
        <v>13</v>
      </c>
      <c r="B20" s="8" t="s">
        <v>59</v>
      </c>
      <c r="C20" s="17"/>
      <c r="D20" s="54"/>
      <c r="E20" s="55"/>
      <c r="F20" s="52">
        <v>3</v>
      </c>
      <c r="G20" s="16"/>
      <c r="H20" s="55"/>
      <c r="I20" s="77">
        <f t="shared" si="0"/>
        <v>3</v>
      </c>
      <c r="J20" s="81">
        <f t="shared" si="1"/>
        <v>0</v>
      </c>
      <c r="K20" s="99">
        <f t="shared" si="2"/>
        <v>0</v>
      </c>
      <c r="L20" s="76">
        <f t="shared" si="3"/>
        <v>3</v>
      </c>
      <c r="M20" s="59"/>
      <c r="N20" s="53" t="s">
        <v>62</v>
      </c>
      <c r="O20" s="114">
        <f t="shared" si="4"/>
        <v>30</v>
      </c>
      <c r="P20" s="65">
        <f t="shared" si="5"/>
        <v>75</v>
      </c>
      <c r="Q20" s="78">
        <f t="shared" si="6"/>
        <v>15</v>
      </c>
      <c r="R20" s="79">
        <f t="shared" si="7"/>
        <v>0</v>
      </c>
      <c r="S20" s="79">
        <f t="shared" si="8"/>
        <v>15</v>
      </c>
      <c r="T20" s="79">
        <f t="shared" si="9"/>
        <v>0</v>
      </c>
      <c r="U20" s="79">
        <f t="shared" si="11"/>
        <v>0</v>
      </c>
      <c r="V20" s="80">
        <f t="shared" si="10"/>
        <v>45</v>
      </c>
      <c r="W20" s="52"/>
      <c r="X20" s="54"/>
      <c r="Y20" s="54"/>
      <c r="Z20" s="54"/>
      <c r="AA20" s="54"/>
      <c r="AB20" s="49"/>
      <c r="AC20" s="52">
        <v>15</v>
      </c>
      <c r="AD20" s="17">
        <v>0</v>
      </c>
      <c r="AE20" s="17">
        <v>15</v>
      </c>
      <c r="AF20" s="17"/>
      <c r="AG20" s="54"/>
      <c r="AH20" s="49">
        <v>45</v>
      </c>
      <c r="AI20" s="51" t="s">
        <v>61</v>
      </c>
      <c r="AJ20" s="10" t="s">
        <v>78</v>
      </c>
    </row>
    <row r="21" spans="1:36" ht="24.75" thickBot="1">
      <c r="A21" s="76">
        <v>14</v>
      </c>
      <c r="B21" s="57" t="s">
        <v>53</v>
      </c>
      <c r="C21" s="17">
        <v>3</v>
      </c>
      <c r="D21" s="54"/>
      <c r="E21" s="55"/>
      <c r="F21" s="52"/>
      <c r="G21" s="54"/>
      <c r="H21" s="55"/>
      <c r="I21" s="77">
        <f t="shared" si="0"/>
        <v>3</v>
      </c>
      <c r="J21" s="81">
        <f t="shared" si="1"/>
        <v>0</v>
      </c>
      <c r="K21" s="99">
        <f t="shared" si="2"/>
        <v>0</v>
      </c>
      <c r="L21" s="76">
        <f t="shared" si="3"/>
        <v>3</v>
      </c>
      <c r="M21" s="59" t="s">
        <v>62</v>
      </c>
      <c r="N21" s="53"/>
      <c r="O21" s="114">
        <f t="shared" si="4"/>
        <v>30</v>
      </c>
      <c r="P21" s="65">
        <f t="shared" si="5"/>
        <v>75</v>
      </c>
      <c r="Q21" s="78">
        <f t="shared" si="6"/>
        <v>15</v>
      </c>
      <c r="R21" s="79">
        <f t="shared" si="7"/>
        <v>0</v>
      </c>
      <c r="S21" s="79">
        <f t="shared" si="8"/>
        <v>15</v>
      </c>
      <c r="T21" s="79">
        <f t="shared" si="9"/>
        <v>0</v>
      </c>
      <c r="U21" s="79">
        <f t="shared" si="11"/>
        <v>0</v>
      </c>
      <c r="V21" s="80">
        <f t="shared" si="10"/>
        <v>45</v>
      </c>
      <c r="W21" s="52">
        <v>15</v>
      </c>
      <c r="X21" s="17">
        <v>0</v>
      </c>
      <c r="Y21" s="17">
        <v>15</v>
      </c>
      <c r="Z21" s="17"/>
      <c r="AA21" s="54"/>
      <c r="AB21" s="49">
        <v>45</v>
      </c>
      <c r="AC21" s="52"/>
      <c r="AD21" s="17"/>
      <c r="AE21" s="17"/>
      <c r="AF21" s="17"/>
      <c r="AG21" s="54"/>
      <c r="AH21" s="49"/>
      <c r="AI21" s="51" t="s">
        <v>61</v>
      </c>
      <c r="AJ21" s="10" t="s">
        <v>78</v>
      </c>
    </row>
    <row r="22" spans="1:36" ht="34.5" customHeight="1" thickBot="1">
      <c r="A22" s="76">
        <v>15</v>
      </c>
      <c r="B22" s="8" t="s">
        <v>54</v>
      </c>
      <c r="C22" s="17">
        <v>5</v>
      </c>
      <c r="D22" s="54"/>
      <c r="E22" s="55"/>
      <c r="F22" s="52"/>
      <c r="G22" s="54"/>
      <c r="H22" s="55"/>
      <c r="I22" s="77">
        <f t="shared" si="0"/>
        <v>5</v>
      </c>
      <c r="J22" s="81">
        <f t="shared" si="1"/>
        <v>0</v>
      </c>
      <c r="K22" s="99">
        <f t="shared" si="2"/>
        <v>0</v>
      </c>
      <c r="L22" s="76">
        <f t="shared" si="3"/>
        <v>5</v>
      </c>
      <c r="M22" s="59" t="s">
        <v>60</v>
      </c>
      <c r="N22" s="53"/>
      <c r="O22" s="114">
        <f t="shared" si="4"/>
        <v>30</v>
      </c>
      <c r="P22" s="65">
        <f t="shared" si="5"/>
        <v>125</v>
      </c>
      <c r="Q22" s="78">
        <f t="shared" si="6"/>
        <v>15</v>
      </c>
      <c r="R22" s="79">
        <f t="shared" si="7"/>
        <v>0</v>
      </c>
      <c r="S22" s="79">
        <f t="shared" si="8"/>
        <v>15</v>
      </c>
      <c r="T22" s="79">
        <f t="shared" si="9"/>
        <v>0</v>
      </c>
      <c r="U22" s="79">
        <f t="shared" si="11"/>
        <v>0</v>
      </c>
      <c r="V22" s="80">
        <f t="shared" si="10"/>
        <v>95</v>
      </c>
      <c r="W22" s="52">
        <v>15</v>
      </c>
      <c r="X22" s="17">
        <v>0</v>
      </c>
      <c r="Y22" s="17">
        <v>15</v>
      </c>
      <c r="Z22" s="17"/>
      <c r="AA22" s="54"/>
      <c r="AB22" s="49">
        <v>95</v>
      </c>
      <c r="AC22" s="52"/>
      <c r="AD22" s="17"/>
      <c r="AE22" s="17"/>
      <c r="AF22" s="17"/>
      <c r="AG22" s="54"/>
      <c r="AH22" s="49"/>
      <c r="AI22" s="32" t="s">
        <v>64</v>
      </c>
      <c r="AJ22" s="10" t="s">
        <v>91</v>
      </c>
    </row>
    <row r="23" spans="1:36" s="7" customFormat="1" ht="12.75" customHeight="1" thickBot="1">
      <c r="A23" s="167" t="s">
        <v>6</v>
      </c>
      <c r="B23" s="168"/>
      <c r="C23" s="36">
        <f aca="true" t="shared" si="12" ref="C23:L23">SUM(C8:C22)</f>
        <v>30</v>
      </c>
      <c r="D23" s="37">
        <f t="shared" si="12"/>
        <v>0</v>
      </c>
      <c r="E23" s="35">
        <f t="shared" si="12"/>
        <v>0</v>
      </c>
      <c r="F23" s="36">
        <f t="shared" si="12"/>
        <v>30</v>
      </c>
      <c r="G23" s="37">
        <f t="shared" si="12"/>
        <v>0</v>
      </c>
      <c r="H23" s="35">
        <f t="shared" si="12"/>
        <v>0</v>
      </c>
      <c r="I23" s="100">
        <f t="shared" si="12"/>
        <v>60</v>
      </c>
      <c r="J23" s="101">
        <f t="shared" si="12"/>
        <v>0</v>
      </c>
      <c r="K23" s="102">
        <f t="shared" si="12"/>
        <v>0</v>
      </c>
      <c r="L23" s="9">
        <f t="shared" si="12"/>
        <v>60</v>
      </c>
      <c r="M23" s="88">
        <f>COUNTIF(M8:M22,"EGZ")</f>
        <v>6</v>
      </c>
      <c r="N23" s="87">
        <f>COUNTIF(N8:N22,"EGZ")</f>
        <v>4</v>
      </c>
      <c r="O23" s="109">
        <f aca="true" t="shared" si="13" ref="O23:AH23">SUM(O8:O22)</f>
        <v>480</v>
      </c>
      <c r="P23" s="9">
        <f t="shared" si="13"/>
        <v>1530</v>
      </c>
      <c r="Q23" s="87">
        <f t="shared" si="13"/>
        <v>160</v>
      </c>
      <c r="R23" s="88">
        <f t="shared" si="13"/>
        <v>120</v>
      </c>
      <c r="S23" s="88">
        <f t="shared" si="13"/>
        <v>200</v>
      </c>
      <c r="T23" s="88">
        <f t="shared" si="13"/>
        <v>0</v>
      </c>
      <c r="U23" s="88">
        <f t="shared" si="13"/>
        <v>45</v>
      </c>
      <c r="V23" s="89">
        <f t="shared" si="13"/>
        <v>1005</v>
      </c>
      <c r="W23" s="89">
        <f t="shared" si="13"/>
        <v>100</v>
      </c>
      <c r="X23" s="89">
        <f t="shared" si="13"/>
        <v>50</v>
      </c>
      <c r="Y23" s="89">
        <f t="shared" si="13"/>
        <v>105</v>
      </c>
      <c r="Z23" s="89">
        <f t="shared" si="13"/>
        <v>0</v>
      </c>
      <c r="AA23" s="89">
        <f t="shared" si="13"/>
        <v>30</v>
      </c>
      <c r="AB23" s="89">
        <f t="shared" si="13"/>
        <v>450</v>
      </c>
      <c r="AC23" s="89">
        <f t="shared" si="13"/>
        <v>60</v>
      </c>
      <c r="AD23" s="89">
        <f t="shared" si="13"/>
        <v>70</v>
      </c>
      <c r="AE23" s="89">
        <f t="shared" si="13"/>
        <v>95</v>
      </c>
      <c r="AF23" s="89">
        <f t="shared" si="13"/>
        <v>0</v>
      </c>
      <c r="AG23" s="89">
        <f t="shared" si="13"/>
        <v>0</v>
      </c>
      <c r="AH23" s="89">
        <f t="shared" si="13"/>
        <v>555</v>
      </c>
      <c r="AI23" s="90"/>
      <c r="AJ23" s="91"/>
    </row>
    <row r="24" spans="1:36" s="7" customFormat="1" ht="12.75" customHeight="1" thickBot="1">
      <c r="A24" s="2"/>
      <c r="B24" s="9" t="s">
        <v>33</v>
      </c>
      <c r="C24" s="121">
        <f>SUM(C23:E23)</f>
        <v>30</v>
      </c>
      <c r="D24" s="122"/>
      <c r="E24" s="124"/>
      <c r="F24" s="121">
        <f>SUM(F23:H23)</f>
        <v>30</v>
      </c>
      <c r="G24" s="122"/>
      <c r="H24" s="122"/>
      <c r="I24" s="103"/>
      <c r="J24" s="205" t="s">
        <v>42</v>
      </c>
      <c r="K24" s="206"/>
      <c r="L24" s="207"/>
      <c r="M24" s="208" t="s">
        <v>43</v>
      </c>
      <c r="N24" s="209"/>
      <c r="O24" s="111"/>
      <c r="P24" s="28"/>
      <c r="Q24" s="190">
        <f>W24+AC24</f>
        <v>480</v>
      </c>
      <c r="R24" s="191"/>
      <c r="S24" s="191"/>
      <c r="T24" s="192"/>
      <c r="U24" s="188">
        <f>AA24+AG24</f>
        <v>1035</v>
      </c>
      <c r="V24" s="196"/>
      <c r="W24" s="193">
        <f>SUM(W23:Z23)</f>
        <v>255</v>
      </c>
      <c r="X24" s="194"/>
      <c r="Y24" s="194"/>
      <c r="Z24" s="195"/>
      <c r="AA24" s="121">
        <f>SUM(AA23:AB23)</f>
        <v>480</v>
      </c>
      <c r="AB24" s="172"/>
      <c r="AC24" s="193">
        <f>SUM(AC23:AF23)</f>
        <v>225</v>
      </c>
      <c r="AD24" s="194"/>
      <c r="AE24" s="194"/>
      <c r="AF24" s="195"/>
      <c r="AG24" s="121">
        <f>SUM(AG23:AH23)</f>
        <v>555</v>
      </c>
      <c r="AH24" s="172"/>
      <c r="AI24" s="29"/>
      <c r="AJ24" s="30"/>
    </row>
    <row r="25" spans="1:36" s="7" customFormat="1" ht="12.75" customHeight="1" thickBot="1">
      <c r="A25" s="2"/>
      <c r="B25" s="97"/>
      <c r="C25" s="97"/>
      <c r="D25" s="97"/>
      <c r="E25" s="104"/>
      <c r="F25" s="97"/>
      <c r="G25" s="97"/>
      <c r="H25" s="97"/>
      <c r="I25" s="2"/>
      <c r="J25" s="197" t="s">
        <v>40</v>
      </c>
      <c r="K25" s="198"/>
      <c r="L25" s="198"/>
      <c r="M25" s="198"/>
      <c r="N25" s="199"/>
      <c r="O25" s="110"/>
      <c r="P25" s="28"/>
      <c r="Q25" s="188">
        <f>W25+AC25</f>
        <v>1515</v>
      </c>
      <c r="R25" s="189"/>
      <c r="S25" s="189"/>
      <c r="T25" s="189"/>
      <c r="U25" s="189"/>
      <c r="V25" s="124"/>
      <c r="W25" s="121">
        <f>W24+AA24</f>
        <v>735</v>
      </c>
      <c r="X25" s="189"/>
      <c r="Y25" s="189"/>
      <c r="Z25" s="189"/>
      <c r="AA25" s="189"/>
      <c r="AB25" s="124"/>
      <c r="AC25" s="121">
        <f>AC24+AG24</f>
        <v>780</v>
      </c>
      <c r="AD25" s="122"/>
      <c r="AE25" s="122"/>
      <c r="AF25" s="122"/>
      <c r="AG25" s="122"/>
      <c r="AH25" s="172"/>
      <c r="AI25" s="29"/>
      <c r="AJ25" s="30"/>
    </row>
    <row r="26" spans="1:36" ht="12.75" customHeight="1">
      <c r="A26" s="211" t="s">
        <v>26</v>
      </c>
      <c r="B26" s="212"/>
      <c r="C26" s="213" t="s">
        <v>27</v>
      </c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139"/>
      <c r="W26" s="45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</row>
    <row r="27" spans="1:36" ht="12.75">
      <c r="A27" s="210" t="s">
        <v>45</v>
      </c>
      <c r="B27" s="134"/>
      <c r="C27" s="134" t="s">
        <v>8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93" t="s">
        <v>29</v>
      </c>
      <c r="S27" s="38"/>
      <c r="T27" s="38"/>
      <c r="U27" s="38"/>
      <c r="V27" s="39"/>
      <c r="W27" s="45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</row>
    <row r="28" spans="1:36" ht="12.75">
      <c r="A28" s="133" t="s">
        <v>37</v>
      </c>
      <c r="B28" s="132"/>
      <c r="C28" s="134" t="s">
        <v>9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40" t="s">
        <v>16</v>
      </c>
      <c r="S28" s="38"/>
      <c r="T28" s="38"/>
      <c r="U28" s="39"/>
      <c r="V28" s="96"/>
      <c r="W28" s="45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</row>
    <row r="29" spans="1:36" ht="13.5" thickBot="1">
      <c r="A29" s="133"/>
      <c r="B29" s="132"/>
      <c r="C29" s="132" t="s">
        <v>12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94" t="s">
        <v>44</v>
      </c>
      <c r="S29" s="41"/>
      <c r="T29" s="41"/>
      <c r="U29" s="42"/>
      <c r="V29" s="95"/>
      <c r="W29" s="45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</row>
    <row r="30" spans="1:36" ht="13.5" thickBot="1">
      <c r="A30" s="200"/>
      <c r="B30" s="201"/>
      <c r="C30" s="202" t="s">
        <v>41</v>
      </c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4"/>
      <c r="R30" s="108"/>
      <c r="S30" s="106"/>
      <c r="T30" s="106"/>
      <c r="U30" s="106"/>
      <c r="V30" s="105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</row>
    <row r="31" spans="1:22" ht="12.75">
      <c r="A31" s="130" t="s">
        <v>22</v>
      </c>
      <c r="B31" s="131"/>
      <c r="C31" s="135" t="s">
        <v>20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7"/>
      <c r="N31" s="135" t="s">
        <v>21</v>
      </c>
      <c r="O31" s="136"/>
      <c r="P31" s="138"/>
      <c r="Q31" s="139"/>
      <c r="R31" s="107"/>
      <c r="V31" s="3"/>
    </row>
    <row r="32" spans="1:22" ht="12.75">
      <c r="A32" s="175" t="s">
        <v>17</v>
      </c>
      <c r="B32" s="176"/>
      <c r="C32" s="140">
        <v>15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2"/>
      <c r="N32" s="140">
        <v>15</v>
      </c>
      <c r="O32" s="141"/>
      <c r="P32" s="141"/>
      <c r="Q32" s="143"/>
      <c r="R32" s="4"/>
      <c r="V32" s="5"/>
    </row>
    <row r="33" spans="1:22" ht="12.75">
      <c r="A33" s="175" t="s">
        <v>18</v>
      </c>
      <c r="B33" s="176"/>
      <c r="C33" s="140">
        <v>15</v>
      </c>
      <c r="D33" s="141"/>
      <c r="E33" s="141"/>
      <c r="F33" s="141"/>
      <c r="G33" s="141"/>
      <c r="H33" s="141"/>
      <c r="I33" s="141"/>
      <c r="J33" s="141"/>
      <c r="K33" s="141"/>
      <c r="L33" s="141"/>
      <c r="M33" s="142"/>
      <c r="N33" s="140">
        <v>15</v>
      </c>
      <c r="O33" s="141"/>
      <c r="P33" s="141"/>
      <c r="Q33" s="143"/>
      <c r="R33" s="4"/>
      <c r="V33" s="5"/>
    </row>
    <row r="34" spans="1:22" ht="13.5" thickBot="1">
      <c r="A34" s="173" t="s">
        <v>19</v>
      </c>
      <c r="B34" s="174"/>
      <c r="C34" s="144">
        <v>0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6"/>
      <c r="N34" s="144">
        <v>0</v>
      </c>
      <c r="O34" s="145"/>
      <c r="P34" s="145"/>
      <c r="Q34" s="177"/>
      <c r="R34" s="4"/>
      <c r="V34" s="5"/>
    </row>
    <row r="35" ht="12.75">
      <c r="V35" s="6"/>
    </row>
  </sheetData>
  <sheetProtection/>
  <mergeCells count="62">
    <mergeCell ref="J25:N25"/>
    <mergeCell ref="A30:B30"/>
    <mergeCell ref="C30:Q30"/>
    <mergeCell ref="J24:L24"/>
    <mergeCell ref="M24:N24"/>
    <mergeCell ref="A27:B27"/>
    <mergeCell ref="A26:B26"/>
    <mergeCell ref="C26:V26"/>
    <mergeCell ref="AG24:AH24"/>
    <mergeCell ref="Q25:V25"/>
    <mergeCell ref="W25:AB25"/>
    <mergeCell ref="AC25:AH25"/>
    <mergeCell ref="Q24:T24"/>
    <mergeCell ref="W24:Z24"/>
    <mergeCell ref="AC24:AF24"/>
    <mergeCell ref="U24:V24"/>
    <mergeCell ref="AA24:AB24"/>
    <mergeCell ref="F6:H6"/>
    <mergeCell ref="AJ4:AJ7"/>
    <mergeCell ref="AI4:AI7"/>
    <mergeCell ref="AC6:AH6"/>
    <mergeCell ref="W4:AB5"/>
    <mergeCell ref="AC4:AH5"/>
    <mergeCell ref="K6:K7"/>
    <mergeCell ref="O4:O7"/>
    <mergeCell ref="A23:B23"/>
    <mergeCell ref="A4:A7"/>
    <mergeCell ref="C5:H5"/>
    <mergeCell ref="A34:B34"/>
    <mergeCell ref="A33:B33"/>
    <mergeCell ref="A32:B32"/>
    <mergeCell ref="C32:M32"/>
    <mergeCell ref="C27:Q27"/>
    <mergeCell ref="N34:Q34"/>
    <mergeCell ref="N33:Q33"/>
    <mergeCell ref="C33:M33"/>
    <mergeCell ref="N32:Q32"/>
    <mergeCell ref="C34:M34"/>
    <mergeCell ref="A3:AH3"/>
    <mergeCell ref="Q4:V6"/>
    <mergeCell ref="M4:N5"/>
    <mergeCell ref="P4:P7"/>
    <mergeCell ref="I6:I7"/>
    <mergeCell ref="J6:J7"/>
    <mergeCell ref="B4:B7"/>
    <mergeCell ref="A31:B31"/>
    <mergeCell ref="C29:Q29"/>
    <mergeCell ref="A29:B29"/>
    <mergeCell ref="A28:B28"/>
    <mergeCell ref="C28:Q28"/>
    <mergeCell ref="C31:M31"/>
    <mergeCell ref="N31:Q31"/>
    <mergeCell ref="A1:B1"/>
    <mergeCell ref="W6:AB6"/>
    <mergeCell ref="F24:H24"/>
    <mergeCell ref="M6:N6"/>
    <mergeCell ref="A2:AH2"/>
    <mergeCell ref="C24:E24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8"/>
  <sheetViews>
    <sheetView zoomScalePageLayoutView="0" workbookViewId="0" topLeftCell="A1">
      <selection activeCell="A3" sqref="A3:AH3"/>
    </sheetView>
  </sheetViews>
  <sheetFormatPr defaultColWidth="9.00390625" defaultRowHeight="12.75"/>
  <cols>
    <col min="1" max="1" width="3.125" style="1" customWidth="1"/>
    <col min="2" max="2" width="35.00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0" width="4.00390625" style="1" bestFit="1" customWidth="1"/>
    <col min="21" max="21" width="6.00390625" style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625" style="1" bestFit="1" customWidth="1"/>
    <col min="28" max="28" width="3.25390625" style="1" bestFit="1" customWidth="1"/>
    <col min="29" max="33" width="3.875" style="1" customWidth="1"/>
    <col min="34" max="34" width="4.00390625" style="1" customWidth="1"/>
    <col min="35" max="35" width="28.00390625" style="1" customWidth="1"/>
    <col min="36" max="36" width="20.375" style="1" customWidth="1"/>
    <col min="37" max="16384" width="9.125" style="1" customWidth="1"/>
  </cols>
  <sheetData>
    <row r="1" spans="1:2" ht="12.75">
      <c r="A1" s="117" t="s">
        <v>38</v>
      </c>
      <c r="B1" s="117"/>
    </row>
    <row r="2" spans="1:36" ht="36.75" customHeight="1" thickBot="1">
      <c r="A2" s="123" t="s">
        <v>81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61"/>
      <c r="AJ2" s="61"/>
    </row>
    <row r="3" spans="1:36" ht="43.5" customHeight="1" thickBot="1">
      <c r="A3" s="147" t="s">
        <v>94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62"/>
      <c r="AJ3" s="63"/>
    </row>
    <row r="4" spans="1:36" ht="14.25" customHeight="1" thickBot="1">
      <c r="A4" s="169" t="s">
        <v>23</v>
      </c>
      <c r="B4" s="164" t="s">
        <v>24</v>
      </c>
      <c r="C4" s="125" t="s">
        <v>7</v>
      </c>
      <c r="D4" s="126"/>
      <c r="E4" s="126"/>
      <c r="F4" s="126"/>
      <c r="G4" s="126"/>
      <c r="H4" s="126"/>
      <c r="I4" s="126"/>
      <c r="J4" s="126"/>
      <c r="K4" s="126"/>
      <c r="L4" s="127"/>
      <c r="M4" s="156" t="s">
        <v>10</v>
      </c>
      <c r="N4" s="157"/>
      <c r="O4" s="185" t="s">
        <v>47</v>
      </c>
      <c r="P4" s="160" t="s">
        <v>46</v>
      </c>
      <c r="Q4" s="125" t="s">
        <v>1</v>
      </c>
      <c r="R4" s="126"/>
      <c r="S4" s="126"/>
      <c r="T4" s="126"/>
      <c r="U4" s="126"/>
      <c r="V4" s="149"/>
      <c r="W4" s="125" t="s">
        <v>0</v>
      </c>
      <c r="X4" s="126"/>
      <c r="Y4" s="126"/>
      <c r="Z4" s="126"/>
      <c r="AA4" s="126"/>
      <c r="AB4" s="149"/>
      <c r="AC4" s="125" t="s">
        <v>32</v>
      </c>
      <c r="AD4" s="126"/>
      <c r="AE4" s="126"/>
      <c r="AF4" s="126"/>
      <c r="AG4" s="126"/>
      <c r="AH4" s="149"/>
      <c r="AI4" s="182" t="s">
        <v>31</v>
      </c>
      <c r="AJ4" s="178" t="s">
        <v>25</v>
      </c>
    </row>
    <row r="5" spans="1:36" ht="12.75" customHeight="1" thickBot="1">
      <c r="A5" s="170"/>
      <c r="B5" s="165"/>
      <c r="C5" s="121" t="s">
        <v>35</v>
      </c>
      <c r="D5" s="122"/>
      <c r="E5" s="122"/>
      <c r="F5" s="122"/>
      <c r="G5" s="122"/>
      <c r="H5" s="172"/>
      <c r="I5" s="121" t="s">
        <v>34</v>
      </c>
      <c r="J5" s="122"/>
      <c r="K5" s="122"/>
      <c r="L5" s="124"/>
      <c r="M5" s="158"/>
      <c r="N5" s="159"/>
      <c r="O5" s="186"/>
      <c r="P5" s="161"/>
      <c r="Q5" s="150"/>
      <c r="R5" s="151"/>
      <c r="S5" s="151"/>
      <c r="T5" s="151"/>
      <c r="U5" s="151"/>
      <c r="V5" s="152"/>
      <c r="W5" s="153"/>
      <c r="X5" s="154"/>
      <c r="Y5" s="154"/>
      <c r="Z5" s="154"/>
      <c r="AA5" s="154"/>
      <c r="AB5" s="155"/>
      <c r="AC5" s="153"/>
      <c r="AD5" s="154"/>
      <c r="AE5" s="154"/>
      <c r="AF5" s="154"/>
      <c r="AG5" s="154"/>
      <c r="AH5" s="155"/>
      <c r="AI5" s="183"/>
      <c r="AJ5" s="179"/>
    </row>
    <row r="6" spans="1:36" ht="12.75" customHeight="1" thickBot="1">
      <c r="A6" s="170"/>
      <c r="B6" s="165"/>
      <c r="C6" s="121" t="s">
        <v>4</v>
      </c>
      <c r="D6" s="122"/>
      <c r="E6" s="124"/>
      <c r="F6" s="121" t="s">
        <v>5</v>
      </c>
      <c r="G6" s="122"/>
      <c r="H6" s="172"/>
      <c r="I6" s="128" t="s">
        <v>36</v>
      </c>
      <c r="J6" s="128" t="s">
        <v>14</v>
      </c>
      <c r="K6" s="128" t="s">
        <v>15</v>
      </c>
      <c r="L6" s="128" t="s">
        <v>39</v>
      </c>
      <c r="M6" s="118" t="s">
        <v>13</v>
      </c>
      <c r="N6" s="119"/>
      <c r="O6" s="186"/>
      <c r="P6" s="161"/>
      <c r="Q6" s="153"/>
      <c r="R6" s="154"/>
      <c r="S6" s="154"/>
      <c r="T6" s="154"/>
      <c r="U6" s="154"/>
      <c r="V6" s="155"/>
      <c r="W6" s="118" t="s">
        <v>30</v>
      </c>
      <c r="X6" s="119"/>
      <c r="Y6" s="119"/>
      <c r="Z6" s="119"/>
      <c r="AA6" s="119"/>
      <c r="AB6" s="120"/>
      <c r="AC6" s="118" t="s">
        <v>30</v>
      </c>
      <c r="AD6" s="119"/>
      <c r="AE6" s="119"/>
      <c r="AF6" s="119"/>
      <c r="AG6" s="119"/>
      <c r="AH6" s="120"/>
      <c r="AI6" s="119"/>
      <c r="AJ6" s="180"/>
    </row>
    <row r="7" spans="1:36" ht="13.5" thickBot="1">
      <c r="A7" s="171"/>
      <c r="B7" s="166"/>
      <c r="C7" s="36" t="s">
        <v>36</v>
      </c>
      <c r="D7" s="35" t="s">
        <v>14</v>
      </c>
      <c r="E7" s="35" t="s">
        <v>15</v>
      </c>
      <c r="F7" s="66" t="s">
        <v>36</v>
      </c>
      <c r="G7" s="37" t="s">
        <v>14</v>
      </c>
      <c r="H7" s="35" t="s">
        <v>15</v>
      </c>
      <c r="I7" s="163"/>
      <c r="J7" s="163"/>
      <c r="K7" s="163"/>
      <c r="L7" s="129"/>
      <c r="M7" s="36" t="s">
        <v>4</v>
      </c>
      <c r="N7" s="67" t="s">
        <v>5</v>
      </c>
      <c r="O7" s="187"/>
      <c r="P7" s="162"/>
      <c r="Q7" s="66" t="s">
        <v>2</v>
      </c>
      <c r="R7" s="68" t="s">
        <v>3</v>
      </c>
      <c r="S7" s="68" t="s">
        <v>11</v>
      </c>
      <c r="T7" s="68" t="s">
        <v>14</v>
      </c>
      <c r="U7" s="68" t="s">
        <v>28</v>
      </c>
      <c r="V7" s="69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84"/>
      <c r="AJ7" s="181"/>
    </row>
    <row r="8" spans="1:36" ht="24.75" thickBot="1">
      <c r="A8" s="11">
        <v>1</v>
      </c>
      <c r="B8" s="10" t="s">
        <v>92</v>
      </c>
      <c r="C8" s="12">
        <v>3</v>
      </c>
      <c r="D8" s="13"/>
      <c r="E8" s="15"/>
      <c r="F8" s="12"/>
      <c r="G8" s="23"/>
      <c r="H8" s="14"/>
      <c r="I8" s="70">
        <f aca="true" t="shared" si="0" ref="I8:K24">C8+F8</f>
        <v>3</v>
      </c>
      <c r="J8" s="75">
        <f t="shared" si="0"/>
        <v>0</v>
      </c>
      <c r="K8" s="71">
        <f t="shared" si="0"/>
        <v>0</v>
      </c>
      <c r="L8" s="11">
        <f aca="true" t="shared" si="1" ref="L8:L24">SUM(I8:K8)</f>
        <v>3</v>
      </c>
      <c r="M8" s="47" t="s">
        <v>60</v>
      </c>
      <c r="N8" s="44"/>
      <c r="O8" s="113">
        <f aca="true" t="shared" si="2" ref="O8:O24">SUM(Q8:T8)</f>
        <v>30</v>
      </c>
      <c r="P8" s="64">
        <f aca="true" t="shared" si="3" ref="P8:P24">SUM(Q8:V8)</f>
        <v>75</v>
      </c>
      <c r="Q8" s="72">
        <f aca="true" t="shared" si="4" ref="Q8:U24">W8+AC8</f>
        <v>30</v>
      </c>
      <c r="R8" s="73">
        <f t="shared" si="4"/>
        <v>0</v>
      </c>
      <c r="S8" s="73">
        <f t="shared" si="4"/>
        <v>0</v>
      </c>
      <c r="T8" s="73">
        <f t="shared" si="4"/>
        <v>0</v>
      </c>
      <c r="U8" s="73">
        <v>45</v>
      </c>
      <c r="V8" s="74">
        <f aca="true" t="shared" si="5" ref="V8:V24">AB8+AH8</f>
        <v>0</v>
      </c>
      <c r="W8" s="12">
        <v>30</v>
      </c>
      <c r="X8" s="13">
        <v>0</v>
      </c>
      <c r="Y8" s="13">
        <v>0</v>
      </c>
      <c r="Z8" s="13">
        <v>0</v>
      </c>
      <c r="AA8" s="13">
        <v>30</v>
      </c>
      <c r="AB8" s="14">
        <v>0</v>
      </c>
      <c r="AC8" s="12"/>
      <c r="AD8" s="15"/>
      <c r="AE8" s="15"/>
      <c r="AF8" s="15"/>
      <c r="AG8" s="13"/>
      <c r="AH8" s="14"/>
      <c r="AI8" s="51" t="s">
        <v>65</v>
      </c>
      <c r="AJ8" s="10" t="s">
        <v>84</v>
      </c>
    </row>
    <row r="9" spans="1:36" ht="24.75" thickBot="1">
      <c r="A9" s="76">
        <v>2</v>
      </c>
      <c r="B9" s="8" t="s">
        <v>93</v>
      </c>
      <c r="C9" s="52">
        <v>2</v>
      </c>
      <c r="D9" s="54"/>
      <c r="E9" s="55"/>
      <c r="F9" s="52"/>
      <c r="G9" s="16"/>
      <c r="H9" s="49"/>
      <c r="I9" s="77">
        <f t="shared" si="0"/>
        <v>2</v>
      </c>
      <c r="J9" s="81">
        <f t="shared" si="0"/>
        <v>0</v>
      </c>
      <c r="K9" s="99">
        <f t="shared" si="0"/>
        <v>0</v>
      </c>
      <c r="L9" s="76">
        <f t="shared" si="1"/>
        <v>2</v>
      </c>
      <c r="M9" s="47" t="s">
        <v>60</v>
      </c>
      <c r="N9" s="53"/>
      <c r="O9" s="114">
        <f t="shared" si="2"/>
        <v>20</v>
      </c>
      <c r="P9" s="65">
        <f t="shared" si="3"/>
        <v>60</v>
      </c>
      <c r="Q9" s="78">
        <f t="shared" si="4"/>
        <v>5</v>
      </c>
      <c r="R9" s="79">
        <f t="shared" si="4"/>
        <v>0</v>
      </c>
      <c r="S9" s="79">
        <f t="shared" si="4"/>
        <v>15</v>
      </c>
      <c r="T9" s="79">
        <f t="shared" si="4"/>
        <v>0</v>
      </c>
      <c r="U9" s="79">
        <f t="shared" si="4"/>
        <v>40</v>
      </c>
      <c r="V9" s="80">
        <f t="shared" si="5"/>
        <v>0</v>
      </c>
      <c r="W9" s="52">
        <v>5</v>
      </c>
      <c r="X9" s="54">
        <v>0</v>
      </c>
      <c r="Y9" s="54">
        <v>15</v>
      </c>
      <c r="Z9" s="54">
        <v>0</v>
      </c>
      <c r="AA9" s="54">
        <v>40</v>
      </c>
      <c r="AB9" s="49">
        <v>0</v>
      </c>
      <c r="AC9" s="52"/>
      <c r="AD9" s="54"/>
      <c r="AE9" s="55"/>
      <c r="AF9" s="55"/>
      <c r="AG9" s="54"/>
      <c r="AH9" s="49"/>
      <c r="AI9" s="56" t="s">
        <v>61</v>
      </c>
      <c r="AJ9" s="10" t="s">
        <v>85</v>
      </c>
    </row>
    <row r="10" spans="1:36" ht="48.75" thickBot="1">
      <c r="A10" s="76">
        <v>3</v>
      </c>
      <c r="B10" s="8" t="s">
        <v>66</v>
      </c>
      <c r="C10" s="52">
        <v>3</v>
      </c>
      <c r="D10" s="54"/>
      <c r="E10" s="55"/>
      <c r="F10" s="52"/>
      <c r="G10" s="16"/>
      <c r="H10" s="49"/>
      <c r="I10" s="77">
        <f t="shared" si="0"/>
        <v>3</v>
      </c>
      <c r="J10" s="81">
        <f t="shared" si="0"/>
        <v>0</v>
      </c>
      <c r="K10" s="99">
        <f t="shared" si="0"/>
        <v>0</v>
      </c>
      <c r="L10" s="76">
        <f t="shared" si="1"/>
        <v>3</v>
      </c>
      <c r="M10" s="47" t="s">
        <v>60</v>
      </c>
      <c r="N10" s="112"/>
      <c r="O10" s="114">
        <f t="shared" si="2"/>
        <v>30</v>
      </c>
      <c r="P10" s="65">
        <f t="shared" si="3"/>
        <v>75</v>
      </c>
      <c r="Q10" s="78">
        <f t="shared" si="4"/>
        <v>30</v>
      </c>
      <c r="R10" s="79">
        <f t="shared" si="4"/>
        <v>0</v>
      </c>
      <c r="S10" s="79">
        <f t="shared" si="4"/>
        <v>0</v>
      </c>
      <c r="T10" s="79">
        <f t="shared" si="4"/>
        <v>0</v>
      </c>
      <c r="U10" s="79">
        <f t="shared" si="4"/>
        <v>45</v>
      </c>
      <c r="V10" s="80">
        <f t="shared" si="5"/>
        <v>0</v>
      </c>
      <c r="W10" s="52">
        <v>30</v>
      </c>
      <c r="X10" s="54">
        <v>0</v>
      </c>
      <c r="Y10" s="54">
        <v>0</v>
      </c>
      <c r="Z10" s="54">
        <v>0</v>
      </c>
      <c r="AA10" s="54">
        <v>45</v>
      </c>
      <c r="AB10" s="49">
        <v>0</v>
      </c>
      <c r="AC10" s="52"/>
      <c r="AD10" s="55"/>
      <c r="AE10" s="55"/>
      <c r="AF10" s="55"/>
      <c r="AG10" s="54"/>
      <c r="AH10" s="55"/>
      <c r="AI10" s="48" t="s">
        <v>67</v>
      </c>
      <c r="AJ10" s="8" t="s">
        <v>86</v>
      </c>
    </row>
    <row r="11" spans="1:36" ht="24.75" thickBot="1">
      <c r="A11" s="76">
        <v>4</v>
      </c>
      <c r="B11" s="8" t="s">
        <v>68</v>
      </c>
      <c r="C11" s="52">
        <v>4</v>
      </c>
      <c r="D11" s="54"/>
      <c r="E11" s="55"/>
      <c r="F11" s="52"/>
      <c r="G11" s="16"/>
      <c r="H11" s="49"/>
      <c r="I11" s="77">
        <f t="shared" si="0"/>
        <v>4</v>
      </c>
      <c r="J11" s="81">
        <f t="shared" si="0"/>
        <v>0</v>
      </c>
      <c r="K11" s="99">
        <f t="shared" si="0"/>
        <v>0</v>
      </c>
      <c r="L11" s="76">
        <f t="shared" si="1"/>
        <v>4</v>
      </c>
      <c r="M11" s="60" t="s">
        <v>62</v>
      </c>
      <c r="N11" s="53"/>
      <c r="O11" s="114">
        <f t="shared" si="2"/>
        <v>45</v>
      </c>
      <c r="P11" s="65">
        <f t="shared" si="3"/>
        <v>120</v>
      </c>
      <c r="Q11" s="78">
        <f t="shared" si="4"/>
        <v>15</v>
      </c>
      <c r="R11" s="79">
        <f t="shared" si="4"/>
        <v>15</v>
      </c>
      <c r="S11" s="79">
        <f t="shared" si="4"/>
        <v>15</v>
      </c>
      <c r="T11" s="79">
        <f t="shared" si="4"/>
        <v>0</v>
      </c>
      <c r="U11" s="79">
        <f t="shared" si="4"/>
        <v>75</v>
      </c>
      <c r="V11" s="80">
        <f t="shared" si="5"/>
        <v>0</v>
      </c>
      <c r="W11" s="52">
        <v>15</v>
      </c>
      <c r="X11" s="54">
        <v>15</v>
      </c>
      <c r="Y11" s="54">
        <v>15</v>
      </c>
      <c r="Z11" s="54">
        <v>0</v>
      </c>
      <c r="AA11" s="54">
        <v>75</v>
      </c>
      <c r="AB11" s="49">
        <v>0</v>
      </c>
      <c r="AC11" s="52"/>
      <c r="AD11" s="54"/>
      <c r="AE11" s="55"/>
      <c r="AF11" s="55"/>
      <c r="AG11" s="54"/>
      <c r="AH11" s="49"/>
      <c r="AI11" s="56" t="s">
        <v>61</v>
      </c>
      <c r="AJ11" s="10" t="s">
        <v>85</v>
      </c>
    </row>
    <row r="12" spans="1:36" ht="24.75" thickBot="1">
      <c r="A12" s="76">
        <v>5</v>
      </c>
      <c r="B12" s="8" t="s">
        <v>69</v>
      </c>
      <c r="C12" s="52">
        <v>3</v>
      </c>
      <c r="D12" s="54"/>
      <c r="E12" s="55"/>
      <c r="F12" s="52"/>
      <c r="G12" s="16"/>
      <c r="H12" s="49"/>
      <c r="I12" s="77">
        <f t="shared" si="0"/>
        <v>3</v>
      </c>
      <c r="J12" s="81">
        <f t="shared" si="0"/>
        <v>0</v>
      </c>
      <c r="K12" s="99">
        <f t="shared" si="0"/>
        <v>0</v>
      </c>
      <c r="L12" s="76">
        <f t="shared" si="1"/>
        <v>3</v>
      </c>
      <c r="M12" s="60" t="s">
        <v>62</v>
      </c>
      <c r="N12" s="53"/>
      <c r="O12" s="114">
        <f t="shared" si="2"/>
        <v>45</v>
      </c>
      <c r="P12" s="65">
        <f t="shared" si="3"/>
        <v>100</v>
      </c>
      <c r="Q12" s="78">
        <f t="shared" si="4"/>
        <v>45</v>
      </c>
      <c r="R12" s="79">
        <f t="shared" si="4"/>
        <v>0</v>
      </c>
      <c r="S12" s="79">
        <f t="shared" si="4"/>
        <v>0</v>
      </c>
      <c r="T12" s="79">
        <f t="shared" si="4"/>
        <v>0</v>
      </c>
      <c r="U12" s="79">
        <v>55</v>
      </c>
      <c r="V12" s="80">
        <f t="shared" si="5"/>
        <v>0</v>
      </c>
      <c r="W12" s="52">
        <v>45</v>
      </c>
      <c r="X12" s="54">
        <v>0</v>
      </c>
      <c r="Y12" s="54">
        <v>0</v>
      </c>
      <c r="Z12" s="54">
        <v>0</v>
      </c>
      <c r="AA12" s="54">
        <v>75</v>
      </c>
      <c r="AB12" s="49">
        <v>0</v>
      </c>
      <c r="AC12" s="52"/>
      <c r="AD12" s="54"/>
      <c r="AE12" s="55"/>
      <c r="AF12" s="55"/>
      <c r="AG12" s="54"/>
      <c r="AH12" s="49"/>
      <c r="AI12" s="32" t="s">
        <v>63</v>
      </c>
      <c r="AJ12" s="10" t="s">
        <v>87</v>
      </c>
    </row>
    <row r="13" spans="1:36" ht="24.75" thickBot="1">
      <c r="A13" s="76">
        <v>6</v>
      </c>
      <c r="B13" s="8" t="s">
        <v>70</v>
      </c>
      <c r="C13" s="52">
        <v>3</v>
      </c>
      <c r="D13" s="54"/>
      <c r="E13" s="55"/>
      <c r="F13" s="52"/>
      <c r="G13" s="16"/>
      <c r="H13" s="49"/>
      <c r="I13" s="77">
        <f t="shared" si="0"/>
        <v>3</v>
      </c>
      <c r="J13" s="81">
        <f t="shared" si="0"/>
        <v>0</v>
      </c>
      <c r="K13" s="99">
        <f t="shared" si="0"/>
        <v>0</v>
      </c>
      <c r="L13" s="76">
        <f t="shared" si="1"/>
        <v>3</v>
      </c>
      <c r="M13" s="60" t="s">
        <v>62</v>
      </c>
      <c r="N13" s="53"/>
      <c r="O13" s="114">
        <f t="shared" si="2"/>
        <v>45</v>
      </c>
      <c r="P13" s="65">
        <f t="shared" si="3"/>
        <v>90</v>
      </c>
      <c r="Q13" s="78">
        <f t="shared" si="4"/>
        <v>30</v>
      </c>
      <c r="R13" s="79">
        <f t="shared" si="4"/>
        <v>0</v>
      </c>
      <c r="S13" s="79">
        <f t="shared" si="4"/>
        <v>15</v>
      </c>
      <c r="T13" s="79">
        <f t="shared" si="4"/>
        <v>0</v>
      </c>
      <c r="U13" s="79">
        <f t="shared" si="4"/>
        <v>45</v>
      </c>
      <c r="V13" s="80">
        <f t="shared" si="5"/>
        <v>0</v>
      </c>
      <c r="W13" s="52">
        <v>30</v>
      </c>
      <c r="X13" s="54">
        <v>0</v>
      </c>
      <c r="Y13" s="54">
        <v>15</v>
      </c>
      <c r="Z13" s="54"/>
      <c r="AA13" s="54">
        <v>45</v>
      </c>
      <c r="AB13" s="49">
        <v>0</v>
      </c>
      <c r="AC13" s="52"/>
      <c r="AD13" s="54"/>
      <c r="AE13" s="55"/>
      <c r="AF13" s="55"/>
      <c r="AG13" s="54"/>
      <c r="AH13" s="49"/>
      <c r="AI13" s="32" t="s">
        <v>63</v>
      </c>
      <c r="AJ13" s="10" t="s">
        <v>87</v>
      </c>
    </row>
    <row r="14" spans="1:36" ht="24.75" thickBot="1">
      <c r="A14" s="76">
        <v>7</v>
      </c>
      <c r="B14" s="8" t="s">
        <v>89</v>
      </c>
      <c r="C14" s="17">
        <v>2</v>
      </c>
      <c r="D14" s="54"/>
      <c r="E14" s="55"/>
      <c r="F14" s="52"/>
      <c r="G14" s="16"/>
      <c r="H14" s="55"/>
      <c r="I14" s="77">
        <f t="shared" si="0"/>
        <v>2</v>
      </c>
      <c r="J14" s="81">
        <f t="shared" si="0"/>
        <v>0</v>
      </c>
      <c r="K14" s="99">
        <f t="shared" si="0"/>
        <v>0</v>
      </c>
      <c r="L14" s="76">
        <f t="shared" si="1"/>
        <v>2</v>
      </c>
      <c r="M14" s="59" t="s">
        <v>60</v>
      </c>
      <c r="N14" s="53"/>
      <c r="O14" s="114">
        <f t="shared" si="2"/>
        <v>20</v>
      </c>
      <c r="P14" s="65">
        <f t="shared" si="3"/>
        <v>60</v>
      </c>
      <c r="Q14" s="78">
        <f t="shared" si="4"/>
        <v>5</v>
      </c>
      <c r="R14" s="79">
        <f t="shared" si="4"/>
        <v>5</v>
      </c>
      <c r="S14" s="79">
        <f t="shared" si="4"/>
        <v>10</v>
      </c>
      <c r="T14" s="79">
        <f t="shared" si="4"/>
        <v>0</v>
      </c>
      <c r="U14" s="79">
        <f t="shared" si="4"/>
        <v>40</v>
      </c>
      <c r="V14" s="80">
        <f t="shared" si="5"/>
        <v>0</v>
      </c>
      <c r="W14" s="52">
        <v>5</v>
      </c>
      <c r="X14" s="54">
        <v>5</v>
      </c>
      <c r="Y14" s="55">
        <v>10</v>
      </c>
      <c r="Z14" s="55">
        <v>0</v>
      </c>
      <c r="AA14" s="54">
        <v>40</v>
      </c>
      <c r="AB14" s="55">
        <v>0</v>
      </c>
      <c r="AC14" s="52"/>
      <c r="AD14" s="54"/>
      <c r="AE14" s="55"/>
      <c r="AF14" s="55"/>
      <c r="AG14" s="54"/>
      <c r="AH14" s="49"/>
      <c r="AI14" s="56" t="s">
        <v>61</v>
      </c>
      <c r="AJ14" s="10" t="s">
        <v>85</v>
      </c>
    </row>
    <row r="15" spans="1:36" ht="24.75" thickBot="1">
      <c r="A15" s="76">
        <v>8</v>
      </c>
      <c r="B15" s="8" t="s">
        <v>71</v>
      </c>
      <c r="C15" s="17"/>
      <c r="D15" s="54"/>
      <c r="E15" s="55"/>
      <c r="F15" s="52">
        <v>3</v>
      </c>
      <c r="G15" s="16"/>
      <c r="H15" s="55"/>
      <c r="I15" s="77">
        <f t="shared" si="0"/>
        <v>3</v>
      </c>
      <c r="J15" s="81">
        <f t="shared" si="0"/>
        <v>0</v>
      </c>
      <c r="K15" s="99">
        <f t="shared" si="0"/>
        <v>0</v>
      </c>
      <c r="L15" s="76">
        <f t="shared" si="1"/>
        <v>3</v>
      </c>
      <c r="M15" s="59"/>
      <c r="N15" s="59" t="s">
        <v>60</v>
      </c>
      <c r="O15" s="114">
        <f t="shared" si="2"/>
        <v>30</v>
      </c>
      <c r="P15" s="65">
        <f t="shared" si="3"/>
        <v>75</v>
      </c>
      <c r="Q15" s="78">
        <f t="shared" si="4"/>
        <v>0</v>
      </c>
      <c r="R15" s="79">
        <f t="shared" si="4"/>
        <v>15</v>
      </c>
      <c r="S15" s="79">
        <f t="shared" si="4"/>
        <v>15</v>
      </c>
      <c r="T15" s="79">
        <f t="shared" si="4"/>
        <v>0</v>
      </c>
      <c r="U15" s="79">
        <f t="shared" si="4"/>
        <v>45</v>
      </c>
      <c r="V15" s="80">
        <f t="shared" si="5"/>
        <v>0</v>
      </c>
      <c r="W15" s="52"/>
      <c r="X15" s="54"/>
      <c r="Y15" s="54"/>
      <c r="Z15" s="54"/>
      <c r="AA15" s="54"/>
      <c r="AB15" s="49"/>
      <c r="AC15" s="52">
        <v>0</v>
      </c>
      <c r="AD15" s="17">
        <v>15</v>
      </c>
      <c r="AE15" s="54">
        <v>15</v>
      </c>
      <c r="AF15" s="54">
        <v>0</v>
      </c>
      <c r="AG15" s="54">
        <v>45</v>
      </c>
      <c r="AH15" s="49">
        <v>0</v>
      </c>
      <c r="AI15" s="56" t="s">
        <v>61</v>
      </c>
      <c r="AJ15" s="10" t="s">
        <v>85</v>
      </c>
    </row>
    <row r="16" spans="1:36" ht="24.75" thickBot="1">
      <c r="A16" s="76">
        <v>9</v>
      </c>
      <c r="B16" s="8" t="s">
        <v>72</v>
      </c>
      <c r="C16" s="17"/>
      <c r="D16" s="54"/>
      <c r="E16" s="55"/>
      <c r="F16" s="52">
        <v>3</v>
      </c>
      <c r="G16" s="16"/>
      <c r="H16" s="55"/>
      <c r="I16" s="77">
        <f t="shared" si="0"/>
        <v>3</v>
      </c>
      <c r="J16" s="81">
        <f t="shared" si="0"/>
        <v>0</v>
      </c>
      <c r="K16" s="99">
        <f t="shared" si="0"/>
        <v>0</v>
      </c>
      <c r="L16" s="76">
        <f t="shared" si="1"/>
        <v>3</v>
      </c>
      <c r="M16" s="59"/>
      <c r="N16" s="59" t="s">
        <v>62</v>
      </c>
      <c r="O16" s="114">
        <f t="shared" si="2"/>
        <v>30</v>
      </c>
      <c r="P16" s="65">
        <f t="shared" si="3"/>
        <v>75</v>
      </c>
      <c r="Q16" s="78">
        <f t="shared" si="4"/>
        <v>15</v>
      </c>
      <c r="R16" s="79">
        <f t="shared" si="4"/>
        <v>15</v>
      </c>
      <c r="S16" s="79">
        <f t="shared" si="4"/>
        <v>0</v>
      </c>
      <c r="T16" s="79">
        <f t="shared" si="4"/>
        <v>0</v>
      </c>
      <c r="U16" s="79">
        <f t="shared" si="4"/>
        <v>45</v>
      </c>
      <c r="V16" s="80">
        <f t="shared" si="5"/>
        <v>0</v>
      </c>
      <c r="W16" s="52"/>
      <c r="X16" s="54"/>
      <c r="Y16" s="54"/>
      <c r="Z16" s="54"/>
      <c r="AA16" s="54"/>
      <c r="AB16" s="49"/>
      <c r="AC16" s="52">
        <v>15</v>
      </c>
      <c r="AD16" s="17">
        <v>15</v>
      </c>
      <c r="AE16" s="54">
        <v>0</v>
      </c>
      <c r="AF16" s="54">
        <v>0</v>
      </c>
      <c r="AG16" s="54">
        <v>45</v>
      </c>
      <c r="AH16" s="49">
        <v>0</v>
      </c>
      <c r="AI16" s="8" t="s">
        <v>63</v>
      </c>
      <c r="AJ16" s="10" t="s">
        <v>87</v>
      </c>
    </row>
    <row r="17" spans="1:36" ht="24.75" thickBot="1">
      <c r="A17" s="76">
        <v>10</v>
      </c>
      <c r="B17" s="8" t="s">
        <v>82</v>
      </c>
      <c r="C17" s="17"/>
      <c r="D17" s="54"/>
      <c r="E17" s="55"/>
      <c r="F17" s="52">
        <v>1</v>
      </c>
      <c r="G17" s="16"/>
      <c r="H17" s="55"/>
      <c r="I17" s="77">
        <f t="shared" si="0"/>
        <v>1</v>
      </c>
      <c r="J17" s="81">
        <f t="shared" si="0"/>
        <v>0</v>
      </c>
      <c r="K17" s="99">
        <f t="shared" si="0"/>
        <v>0</v>
      </c>
      <c r="L17" s="76">
        <f t="shared" si="1"/>
        <v>1</v>
      </c>
      <c r="M17" s="59"/>
      <c r="N17" s="59" t="s">
        <v>60</v>
      </c>
      <c r="O17" s="114">
        <f t="shared" si="2"/>
        <v>15</v>
      </c>
      <c r="P17" s="65">
        <f t="shared" si="3"/>
        <v>30</v>
      </c>
      <c r="Q17" s="78">
        <f t="shared" si="4"/>
        <v>0</v>
      </c>
      <c r="R17" s="79">
        <f t="shared" si="4"/>
        <v>15</v>
      </c>
      <c r="S17" s="79">
        <f t="shared" si="4"/>
        <v>0</v>
      </c>
      <c r="T17" s="79">
        <f t="shared" si="4"/>
        <v>0</v>
      </c>
      <c r="U17" s="79">
        <f t="shared" si="4"/>
        <v>15</v>
      </c>
      <c r="V17" s="80">
        <f t="shared" si="5"/>
        <v>0</v>
      </c>
      <c r="W17" s="52"/>
      <c r="X17" s="54"/>
      <c r="Y17" s="54"/>
      <c r="Z17" s="54"/>
      <c r="AA17" s="54"/>
      <c r="AB17" s="49"/>
      <c r="AC17" s="52">
        <v>0</v>
      </c>
      <c r="AD17" s="17">
        <v>15</v>
      </c>
      <c r="AE17" s="54">
        <v>0</v>
      </c>
      <c r="AF17" s="54">
        <v>0</v>
      </c>
      <c r="AG17" s="54">
        <v>15</v>
      </c>
      <c r="AH17" s="49">
        <v>0</v>
      </c>
      <c r="AI17" s="116" t="s">
        <v>65</v>
      </c>
      <c r="AJ17" s="10" t="s">
        <v>84</v>
      </c>
    </row>
    <row r="18" spans="1:36" ht="24.75" thickBot="1">
      <c r="A18" s="76">
        <v>11</v>
      </c>
      <c r="B18" s="8" t="s">
        <v>83</v>
      </c>
      <c r="C18" s="17"/>
      <c r="D18" s="54"/>
      <c r="E18" s="55"/>
      <c r="F18" s="52">
        <v>3</v>
      </c>
      <c r="G18" s="16"/>
      <c r="H18" s="55"/>
      <c r="I18" s="77">
        <f t="shared" si="0"/>
        <v>3</v>
      </c>
      <c r="J18" s="81">
        <f t="shared" si="0"/>
        <v>0</v>
      </c>
      <c r="K18" s="99">
        <f t="shared" si="0"/>
        <v>0</v>
      </c>
      <c r="L18" s="76">
        <f t="shared" si="1"/>
        <v>3</v>
      </c>
      <c r="M18" s="59"/>
      <c r="N18" s="59" t="s">
        <v>60</v>
      </c>
      <c r="O18" s="114">
        <f t="shared" si="2"/>
        <v>30</v>
      </c>
      <c r="P18" s="65">
        <f t="shared" si="3"/>
        <v>75</v>
      </c>
      <c r="Q18" s="78">
        <f t="shared" si="4"/>
        <v>15</v>
      </c>
      <c r="R18" s="79">
        <f t="shared" si="4"/>
        <v>0</v>
      </c>
      <c r="S18" s="79">
        <f t="shared" si="4"/>
        <v>15</v>
      </c>
      <c r="T18" s="79">
        <f t="shared" si="4"/>
        <v>0</v>
      </c>
      <c r="U18" s="79">
        <f t="shared" si="4"/>
        <v>45</v>
      </c>
      <c r="V18" s="80">
        <f t="shared" si="5"/>
        <v>0</v>
      </c>
      <c r="W18" s="52"/>
      <c r="X18" s="54"/>
      <c r="Y18" s="54"/>
      <c r="Z18" s="54"/>
      <c r="AA18" s="54"/>
      <c r="AB18" s="49"/>
      <c r="AC18" s="52">
        <v>15</v>
      </c>
      <c r="AD18" s="17">
        <v>0</v>
      </c>
      <c r="AE18" s="54">
        <v>15</v>
      </c>
      <c r="AF18" s="54">
        <v>0</v>
      </c>
      <c r="AG18" s="54">
        <v>45</v>
      </c>
      <c r="AH18" s="49">
        <v>0</v>
      </c>
      <c r="AI18" s="32" t="s">
        <v>64</v>
      </c>
      <c r="AJ18" s="10" t="s">
        <v>91</v>
      </c>
    </row>
    <row r="19" spans="1:36" ht="24.75" thickBot="1">
      <c r="A19" s="76">
        <v>12</v>
      </c>
      <c r="B19" s="8" t="s">
        <v>88</v>
      </c>
      <c r="C19" s="17"/>
      <c r="D19" s="54"/>
      <c r="E19" s="55"/>
      <c r="F19" s="52">
        <v>2</v>
      </c>
      <c r="G19" s="16"/>
      <c r="H19" s="55"/>
      <c r="I19" s="77">
        <f t="shared" si="0"/>
        <v>2</v>
      </c>
      <c r="J19" s="81">
        <f t="shared" si="0"/>
        <v>0</v>
      </c>
      <c r="K19" s="99">
        <f t="shared" si="0"/>
        <v>0</v>
      </c>
      <c r="L19" s="76">
        <f t="shared" si="1"/>
        <v>2</v>
      </c>
      <c r="M19" s="59"/>
      <c r="N19" s="59" t="s">
        <v>60</v>
      </c>
      <c r="O19" s="114">
        <f t="shared" si="2"/>
        <v>30</v>
      </c>
      <c r="P19" s="65">
        <f t="shared" si="3"/>
        <v>60</v>
      </c>
      <c r="Q19" s="78">
        <f t="shared" si="4"/>
        <v>15</v>
      </c>
      <c r="R19" s="79">
        <f t="shared" si="4"/>
        <v>15</v>
      </c>
      <c r="S19" s="79">
        <f t="shared" si="4"/>
        <v>0</v>
      </c>
      <c r="T19" s="79">
        <f t="shared" si="4"/>
        <v>0</v>
      </c>
      <c r="U19" s="79">
        <f t="shared" si="4"/>
        <v>30</v>
      </c>
      <c r="V19" s="80">
        <f t="shared" si="5"/>
        <v>0</v>
      </c>
      <c r="W19" s="52"/>
      <c r="X19" s="54"/>
      <c r="Y19" s="54"/>
      <c r="Z19" s="54"/>
      <c r="AA19" s="54"/>
      <c r="AB19" s="49"/>
      <c r="AC19" s="52">
        <v>15</v>
      </c>
      <c r="AD19" s="17">
        <v>15</v>
      </c>
      <c r="AE19" s="54">
        <v>0</v>
      </c>
      <c r="AF19" s="54">
        <v>0</v>
      </c>
      <c r="AG19" s="54">
        <v>30</v>
      </c>
      <c r="AH19" s="49">
        <v>0</v>
      </c>
      <c r="AI19" s="56" t="s">
        <v>61</v>
      </c>
      <c r="AJ19" s="10" t="s">
        <v>85</v>
      </c>
    </row>
    <row r="20" spans="1:36" ht="24.75" thickBot="1">
      <c r="A20" s="76">
        <v>13</v>
      </c>
      <c r="B20" s="8" t="s">
        <v>73</v>
      </c>
      <c r="C20" s="17"/>
      <c r="D20" s="54"/>
      <c r="E20" s="55"/>
      <c r="F20" s="52">
        <v>2</v>
      </c>
      <c r="G20" s="16"/>
      <c r="H20" s="55"/>
      <c r="I20" s="77">
        <f t="shared" si="0"/>
        <v>2</v>
      </c>
      <c r="J20" s="81">
        <f t="shared" si="0"/>
        <v>0</v>
      </c>
      <c r="K20" s="99">
        <f t="shared" si="0"/>
        <v>0</v>
      </c>
      <c r="L20" s="76">
        <f t="shared" si="1"/>
        <v>2</v>
      </c>
      <c r="M20" s="59"/>
      <c r="N20" s="59" t="s">
        <v>60</v>
      </c>
      <c r="O20" s="114">
        <f t="shared" si="2"/>
        <v>25</v>
      </c>
      <c r="P20" s="65">
        <f t="shared" si="3"/>
        <v>60</v>
      </c>
      <c r="Q20" s="78">
        <f t="shared" si="4"/>
        <v>5</v>
      </c>
      <c r="R20" s="79">
        <f t="shared" si="4"/>
        <v>0</v>
      </c>
      <c r="S20" s="79">
        <f t="shared" si="4"/>
        <v>20</v>
      </c>
      <c r="T20" s="79">
        <f t="shared" si="4"/>
        <v>0</v>
      </c>
      <c r="U20" s="79">
        <f t="shared" si="4"/>
        <v>35</v>
      </c>
      <c r="V20" s="80">
        <f t="shared" si="5"/>
        <v>0</v>
      </c>
      <c r="W20" s="52"/>
      <c r="X20" s="54"/>
      <c r="Y20" s="54"/>
      <c r="Z20" s="54"/>
      <c r="AA20" s="54"/>
      <c r="AB20" s="49"/>
      <c r="AC20" s="52">
        <v>5</v>
      </c>
      <c r="AD20" s="17">
        <v>0</v>
      </c>
      <c r="AE20" s="17">
        <v>20</v>
      </c>
      <c r="AF20" s="17">
        <v>0</v>
      </c>
      <c r="AG20" s="54">
        <v>35</v>
      </c>
      <c r="AH20" s="49">
        <v>0</v>
      </c>
      <c r="AI20" s="56" t="s">
        <v>61</v>
      </c>
      <c r="AJ20" s="10" t="s">
        <v>85</v>
      </c>
    </row>
    <row r="21" spans="1:36" ht="24.75" thickBot="1">
      <c r="A21" s="76">
        <v>14</v>
      </c>
      <c r="B21" s="57" t="s">
        <v>74</v>
      </c>
      <c r="C21" s="17"/>
      <c r="D21" s="54"/>
      <c r="E21" s="55"/>
      <c r="F21" s="52">
        <v>3</v>
      </c>
      <c r="G21" s="54"/>
      <c r="H21" s="55"/>
      <c r="I21" s="77">
        <f t="shared" si="0"/>
        <v>3</v>
      </c>
      <c r="J21" s="81">
        <f t="shared" si="0"/>
        <v>0</v>
      </c>
      <c r="K21" s="99">
        <f t="shared" si="0"/>
        <v>0</v>
      </c>
      <c r="L21" s="76">
        <f t="shared" si="1"/>
        <v>3</v>
      </c>
      <c r="M21" s="59"/>
      <c r="N21" s="59" t="s">
        <v>62</v>
      </c>
      <c r="O21" s="114">
        <f t="shared" si="2"/>
        <v>30</v>
      </c>
      <c r="P21" s="65">
        <f t="shared" si="3"/>
        <v>75</v>
      </c>
      <c r="Q21" s="78">
        <f t="shared" si="4"/>
        <v>10</v>
      </c>
      <c r="R21" s="79">
        <f t="shared" si="4"/>
        <v>10</v>
      </c>
      <c r="S21" s="79">
        <f t="shared" si="4"/>
        <v>10</v>
      </c>
      <c r="T21" s="79">
        <f t="shared" si="4"/>
        <v>0</v>
      </c>
      <c r="U21" s="79">
        <f t="shared" si="4"/>
        <v>45</v>
      </c>
      <c r="V21" s="80">
        <f t="shared" si="5"/>
        <v>0</v>
      </c>
      <c r="W21" s="52"/>
      <c r="X21" s="17"/>
      <c r="Y21" s="17"/>
      <c r="Z21" s="17"/>
      <c r="AA21" s="54"/>
      <c r="AB21" s="49"/>
      <c r="AC21" s="52">
        <v>10</v>
      </c>
      <c r="AD21" s="17">
        <v>10</v>
      </c>
      <c r="AE21" s="17">
        <v>10</v>
      </c>
      <c r="AF21" s="17">
        <v>0</v>
      </c>
      <c r="AG21" s="54">
        <v>45</v>
      </c>
      <c r="AH21" s="49">
        <v>0</v>
      </c>
      <c r="AI21" s="56" t="s">
        <v>61</v>
      </c>
      <c r="AJ21" s="10" t="s">
        <v>85</v>
      </c>
    </row>
    <row r="22" spans="1:36" ht="24">
      <c r="A22" s="76">
        <v>15</v>
      </c>
      <c r="B22" s="8" t="s">
        <v>75</v>
      </c>
      <c r="C22" s="17"/>
      <c r="D22" s="54"/>
      <c r="E22" s="55"/>
      <c r="F22" s="52">
        <v>3</v>
      </c>
      <c r="G22" s="54"/>
      <c r="H22" s="55"/>
      <c r="I22" s="77">
        <f t="shared" si="0"/>
        <v>3</v>
      </c>
      <c r="J22" s="81">
        <f t="shared" si="0"/>
        <v>0</v>
      </c>
      <c r="K22" s="99">
        <f t="shared" si="0"/>
        <v>0</v>
      </c>
      <c r="L22" s="76">
        <f t="shared" si="1"/>
        <v>3</v>
      </c>
      <c r="M22" s="59"/>
      <c r="N22" s="53" t="s">
        <v>60</v>
      </c>
      <c r="O22" s="114">
        <f t="shared" si="2"/>
        <v>30</v>
      </c>
      <c r="P22" s="65">
        <f t="shared" si="3"/>
        <v>75</v>
      </c>
      <c r="Q22" s="78">
        <f t="shared" si="4"/>
        <v>10</v>
      </c>
      <c r="R22" s="79">
        <f t="shared" si="4"/>
        <v>10</v>
      </c>
      <c r="S22" s="79">
        <f t="shared" si="4"/>
        <v>10</v>
      </c>
      <c r="T22" s="79">
        <f t="shared" si="4"/>
        <v>0</v>
      </c>
      <c r="U22" s="79">
        <f t="shared" si="4"/>
        <v>45</v>
      </c>
      <c r="V22" s="80">
        <f t="shared" si="5"/>
        <v>0</v>
      </c>
      <c r="W22" s="52"/>
      <c r="X22" s="17"/>
      <c r="Y22" s="17"/>
      <c r="Z22" s="17"/>
      <c r="AA22" s="54"/>
      <c r="AB22" s="49"/>
      <c r="AC22" s="52">
        <v>10</v>
      </c>
      <c r="AD22" s="17">
        <v>10</v>
      </c>
      <c r="AE22" s="17">
        <v>10</v>
      </c>
      <c r="AF22" s="17">
        <v>0</v>
      </c>
      <c r="AG22" s="54">
        <v>45</v>
      </c>
      <c r="AH22" s="49">
        <v>0</v>
      </c>
      <c r="AI22" s="56" t="s">
        <v>61</v>
      </c>
      <c r="AJ22" s="10" t="s">
        <v>85</v>
      </c>
    </row>
    <row r="23" spans="1:36" ht="12.75">
      <c r="A23" s="76">
        <v>16</v>
      </c>
      <c r="B23" s="8" t="s">
        <v>76</v>
      </c>
      <c r="C23" s="52">
        <v>10</v>
      </c>
      <c r="D23" s="54"/>
      <c r="E23" s="55"/>
      <c r="F23" s="52">
        <v>10</v>
      </c>
      <c r="G23" s="16"/>
      <c r="H23" s="49"/>
      <c r="I23" s="77">
        <f t="shared" si="0"/>
        <v>20</v>
      </c>
      <c r="J23" s="81">
        <f t="shared" si="0"/>
        <v>0</v>
      </c>
      <c r="K23" s="99">
        <f t="shared" si="0"/>
        <v>0</v>
      </c>
      <c r="L23" s="76">
        <f t="shared" si="1"/>
        <v>20</v>
      </c>
      <c r="M23" s="92"/>
      <c r="N23" s="53"/>
      <c r="O23" s="114">
        <f t="shared" si="2"/>
        <v>0</v>
      </c>
      <c r="P23" s="65">
        <f t="shared" si="3"/>
        <v>0</v>
      </c>
      <c r="Q23" s="78">
        <f t="shared" si="4"/>
        <v>0</v>
      </c>
      <c r="R23" s="79">
        <f t="shared" si="4"/>
        <v>0</v>
      </c>
      <c r="S23" s="79">
        <f t="shared" si="4"/>
        <v>0</v>
      </c>
      <c r="T23" s="79">
        <f t="shared" si="4"/>
        <v>0</v>
      </c>
      <c r="U23" s="79">
        <f t="shared" si="4"/>
        <v>0</v>
      </c>
      <c r="V23" s="80">
        <f t="shared" si="5"/>
        <v>0</v>
      </c>
      <c r="W23" s="52"/>
      <c r="X23" s="54"/>
      <c r="Y23" s="54"/>
      <c r="Z23" s="54"/>
      <c r="AA23" s="54"/>
      <c r="AB23" s="49"/>
      <c r="AC23" s="52"/>
      <c r="AD23" s="17"/>
      <c r="AE23" s="17"/>
      <c r="AF23" s="17"/>
      <c r="AG23" s="54"/>
      <c r="AH23" s="55"/>
      <c r="AI23" s="8"/>
      <c r="AJ23" s="58"/>
    </row>
    <row r="24" spans="1:36" ht="13.5" thickBot="1">
      <c r="A24" s="25">
        <v>30</v>
      </c>
      <c r="B24" s="43"/>
      <c r="C24" s="18"/>
      <c r="D24" s="19"/>
      <c r="E24" s="22"/>
      <c r="F24" s="18"/>
      <c r="G24" s="24"/>
      <c r="H24" s="20"/>
      <c r="I24" s="85">
        <f t="shared" si="0"/>
        <v>0</v>
      </c>
      <c r="J24" s="86">
        <f t="shared" si="0"/>
        <v>0</v>
      </c>
      <c r="K24" s="99">
        <f t="shared" si="0"/>
        <v>0</v>
      </c>
      <c r="L24" s="76">
        <f t="shared" si="1"/>
        <v>0</v>
      </c>
      <c r="M24" s="98"/>
      <c r="N24" s="26"/>
      <c r="O24" s="115">
        <f t="shared" si="2"/>
        <v>0</v>
      </c>
      <c r="P24" s="27">
        <f t="shared" si="3"/>
        <v>0</v>
      </c>
      <c r="Q24" s="82">
        <f t="shared" si="4"/>
        <v>0</v>
      </c>
      <c r="R24" s="83">
        <f t="shared" si="4"/>
        <v>0</v>
      </c>
      <c r="S24" s="83">
        <f t="shared" si="4"/>
        <v>0</v>
      </c>
      <c r="T24" s="83">
        <f t="shared" si="4"/>
        <v>0</v>
      </c>
      <c r="U24" s="83">
        <f t="shared" si="4"/>
        <v>0</v>
      </c>
      <c r="V24" s="84">
        <f t="shared" si="5"/>
        <v>0</v>
      </c>
      <c r="W24" s="18"/>
      <c r="X24" s="19"/>
      <c r="Y24" s="19"/>
      <c r="Z24" s="19"/>
      <c r="AA24" s="19"/>
      <c r="AB24" s="20"/>
      <c r="AC24" s="18"/>
      <c r="AD24" s="21"/>
      <c r="AE24" s="21"/>
      <c r="AF24" s="21"/>
      <c r="AG24" s="19"/>
      <c r="AH24" s="22"/>
      <c r="AI24" s="50"/>
      <c r="AJ24" s="43"/>
    </row>
    <row r="25" spans="1:36" s="7" customFormat="1" ht="12.75" customHeight="1" thickBot="1">
      <c r="A25" s="167" t="s">
        <v>6</v>
      </c>
      <c r="B25" s="168"/>
      <c r="C25" s="36">
        <f aca="true" t="shared" si="6" ref="C25:L25">SUM(C8:C24)</f>
        <v>30</v>
      </c>
      <c r="D25" s="37">
        <f t="shared" si="6"/>
        <v>0</v>
      </c>
      <c r="E25" s="35">
        <f t="shared" si="6"/>
        <v>0</v>
      </c>
      <c r="F25" s="36">
        <f t="shared" si="6"/>
        <v>30</v>
      </c>
      <c r="G25" s="37">
        <f t="shared" si="6"/>
        <v>0</v>
      </c>
      <c r="H25" s="35">
        <f t="shared" si="6"/>
        <v>0</v>
      </c>
      <c r="I25" s="100">
        <f t="shared" si="6"/>
        <v>60</v>
      </c>
      <c r="J25" s="101">
        <f t="shared" si="6"/>
        <v>0</v>
      </c>
      <c r="K25" s="102">
        <f t="shared" si="6"/>
        <v>0</v>
      </c>
      <c r="L25" s="9">
        <f t="shared" si="6"/>
        <v>60</v>
      </c>
      <c r="M25" s="88">
        <f>COUNTIF(M8:M24,"EGZ")</f>
        <v>3</v>
      </c>
      <c r="N25" s="87">
        <f>COUNTIF(N8:N24,"EGZ")</f>
        <v>2</v>
      </c>
      <c r="O25" s="109">
        <f aca="true" t="shared" si="7" ref="O25:AH25">SUM(O8:O24)</f>
        <v>455</v>
      </c>
      <c r="P25" s="9">
        <f t="shared" si="7"/>
        <v>1105</v>
      </c>
      <c r="Q25" s="87">
        <f t="shared" si="7"/>
        <v>230</v>
      </c>
      <c r="R25" s="88">
        <f t="shared" si="7"/>
        <v>100</v>
      </c>
      <c r="S25" s="88">
        <f t="shared" si="7"/>
        <v>125</v>
      </c>
      <c r="T25" s="88">
        <f t="shared" si="7"/>
        <v>0</v>
      </c>
      <c r="U25" s="88">
        <f t="shared" si="7"/>
        <v>650</v>
      </c>
      <c r="V25" s="89">
        <f t="shared" si="7"/>
        <v>0</v>
      </c>
      <c r="W25" s="89">
        <f t="shared" si="7"/>
        <v>160</v>
      </c>
      <c r="X25" s="89">
        <f t="shared" si="7"/>
        <v>20</v>
      </c>
      <c r="Y25" s="89">
        <f t="shared" si="7"/>
        <v>55</v>
      </c>
      <c r="Z25" s="89">
        <f t="shared" si="7"/>
        <v>0</v>
      </c>
      <c r="AA25" s="89">
        <f t="shared" si="7"/>
        <v>350</v>
      </c>
      <c r="AB25" s="89">
        <f t="shared" si="7"/>
        <v>0</v>
      </c>
      <c r="AC25" s="89">
        <f t="shared" si="7"/>
        <v>70</v>
      </c>
      <c r="AD25" s="89">
        <f t="shared" si="7"/>
        <v>80</v>
      </c>
      <c r="AE25" s="89">
        <f t="shared" si="7"/>
        <v>70</v>
      </c>
      <c r="AF25" s="89">
        <f t="shared" si="7"/>
        <v>0</v>
      </c>
      <c r="AG25" s="89">
        <f t="shared" si="7"/>
        <v>305</v>
      </c>
      <c r="AH25" s="89">
        <f t="shared" si="7"/>
        <v>0</v>
      </c>
      <c r="AI25" s="90"/>
      <c r="AJ25" s="91"/>
    </row>
    <row r="26" spans="1:36" s="7" customFormat="1" ht="18" customHeight="1" thickBot="1">
      <c r="A26" s="2"/>
      <c r="B26" s="9" t="s">
        <v>33</v>
      </c>
      <c r="C26" s="121">
        <f>SUM(C25:E25)</f>
        <v>30</v>
      </c>
      <c r="D26" s="122"/>
      <c r="E26" s="124"/>
      <c r="F26" s="121">
        <f>SUM(F25:H25)</f>
        <v>30</v>
      </c>
      <c r="G26" s="122"/>
      <c r="H26" s="122"/>
      <c r="I26" s="103"/>
      <c r="J26" s="205" t="s">
        <v>42</v>
      </c>
      <c r="K26" s="206"/>
      <c r="L26" s="207"/>
      <c r="M26" s="208" t="s">
        <v>43</v>
      </c>
      <c r="N26" s="209"/>
      <c r="O26" s="111"/>
      <c r="P26" s="28"/>
      <c r="Q26" s="190">
        <f>W26+AC26</f>
        <v>455</v>
      </c>
      <c r="R26" s="191"/>
      <c r="S26" s="191"/>
      <c r="T26" s="192"/>
      <c r="U26" s="188">
        <f>AA26+AG26</f>
        <v>655</v>
      </c>
      <c r="V26" s="196"/>
      <c r="W26" s="193">
        <f>SUM(W25:Z25)</f>
        <v>235</v>
      </c>
      <c r="X26" s="194"/>
      <c r="Y26" s="194"/>
      <c r="Z26" s="195"/>
      <c r="AA26" s="121">
        <f>SUM(AA25:AB25)</f>
        <v>350</v>
      </c>
      <c r="AB26" s="172"/>
      <c r="AC26" s="193">
        <f>SUM(AC25:AF25)</f>
        <v>220</v>
      </c>
      <c r="AD26" s="194"/>
      <c r="AE26" s="194"/>
      <c r="AF26" s="195"/>
      <c r="AG26" s="121">
        <f>SUM(AG25:AH25)</f>
        <v>305</v>
      </c>
      <c r="AH26" s="172"/>
      <c r="AI26" s="29"/>
      <c r="AJ26" s="30"/>
    </row>
    <row r="27" spans="1:36" s="7" customFormat="1" ht="12.75" customHeight="1" thickBot="1">
      <c r="A27" s="2"/>
      <c r="B27" s="97"/>
      <c r="C27" s="97"/>
      <c r="D27" s="97"/>
      <c r="E27" s="104"/>
      <c r="F27" s="97"/>
      <c r="G27" s="97"/>
      <c r="H27" s="97"/>
      <c r="I27" s="2"/>
      <c r="J27" s="197" t="s">
        <v>40</v>
      </c>
      <c r="K27" s="198"/>
      <c r="L27" s="198"/>
      <c r="M27" s="198"/>
      <c r="N27" s="199"/>
      <c r="O27" s="110"/>
      <c r="P27" s="28"/>
      <c r="Q27" s="188">
        <f>W27+AC27</f>
        <v>1110</v>
      </c>
      <c r="R27" s="189"/>
      <c r="S27" s="189"/>
      <c r="T27" s="189"/>
      <c r="U27" s="189"/>
      <c r="V27" s="124"/>
      <c r="W27" s="121">
        <f>W26+AA26</f>
        <v>585</v>
      </c>
      <c r="X27" s="189"/>
      <c r="Y27" s="189"/>
      <c r="Z27" s="189"/>
      <c r="AA27" s="189"/>
      <c r="AB27" s="124"/>
      <c r="AC27" s="121">
        <f>AC26+AG26</f>
        <v>525</v>
      </c>
      <c r="AD27" s="122"/>
      <c r="AE27" s="122"/>
      <c r="AF27" s="122"/>
      <c r="AG27" s="122"/>
      <c r="AH27" s="172"/>
      <c r="AI27" s="29"/>
      <c r="AJ27" s="30"/>
    </row>
    <row r="28" spans="1:36" s="7" customFormat="1" ht="12.75" customHeight="1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8"/>
      <c r="N28" s="28"/>
      <c r="O28" s="28"/>
      <c r="P28" s="28"/>
      <c r="Q28" s="33"/>
      <c r="R28" s="33"/>
      <c r="S28" s="33"/>
      <c r="T28" s="33"/>
      <c r="U28" s="33"/>
      <c r="V28" s="34"/>
      <c r="W28" s="31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9"/>
      <c r="AJ28" s="30"/>
    </row>
    <row r="29" spans="1:36" ht="12.75" customHeight="1">
      <c r="A29" s="211" t="s">
        <v>26</v>
      </c>
      <c r="B29" s="212"/>
      <c r="C29" s="213" t="s">
        <v>27</v>
      </c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139"/>
      <c r="W29" s="45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</row>
    <row r="30" spans="1:36" ht="12.75">
      <c r="A30" s="210" t="s">
        <v>45</v>
      </c>
      <c r="B30" s="134"/>
      <c r="C30" s="134" t="s">
        <v>8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93" t="s">
        <v>29</v>
      </c>
      <c r="S30" s="38"/>
      <c r="T30" s="38"/>
      <c r="U30" s="38"/>
      <c r="V30" s="39"/>
      <c r="W30" s="45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</row>
    <row r="31" spans="1:36" ht="12.75">
      <c r="A31" s="133" t="s">
        <v>37</v>
      </c>
      <c r="B31" s="132"/>
      <c r="C31" s="134" t="s">
        <v>9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40" t="s">
        <v>16</v>
      </c>
      <c r="S31" s="38"/>
      <c r="T31" s="38"/>
      <c r="U31" s="39"/>
      <c r="V31" s="96"/>
      <c r="W31" s="45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</row>
    <row r="32" spans="1:36" ht="13.5" thickBot="1">
      <c r="A32" s="133"/>
      <c r="B32" s="132"/>
      <c r="C32" s="132" t="s">
        <v>12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94" t="s">
        <v>44</v>
      </c>
      <c r="S32" s="41"/>
      <c r="T32" s="41"/>
      <c r="U32" s="42"/>
      <c r="V32" s="95"/>
      <c r="W32" s="45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</row>
    <row r="33" spans="1:36" ht="13.5" thickBot="1">
      <c r="A33" s="200"/>
      <c r="B33" s="201"/>
      <c r="C33" s="202" t="s">
        <v>41</v>
      </c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4"/>
      <c r="R33" s="108"/>
      <c r="S33" s="106"/>
      <c r="T33" s="106"/>
      <c r="U33" s="106"/>
      <c r="V33" s="105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</row>
    <row r="34" spans="1:22" ht="12.75">
      <c r="A34" s="130" t="s">
        <v>22</v>
      </c>
      <c r="B34" s="131"/>
      <c r="C34" s="135" t="s">
        <v>20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7"/>
      <c r="N34" s="135" t="s">
        <v>21</v>
      </c>
      <c r="O34" s="136"/>
      <c r="P34" s="138"/>
      <c r="Q34" s="139"/>
      <c r="R34" s="107"/>
      <c r="V34" s="3"/>
    </row>
    <row r="35" spans="1:22" ht="12.75">
      <c r="A35" s="175" t="s">
        <v>17</v>
      </c>
      <c r="B35" s="176"/>
      <c r="C35" s="140">
        <v>15</v>
      </c>
      <c r="D35" s="141"/>
      <c r="E35" s="141"/>
      <c r="F35" s="141"/>
      <c r="G35" s="141"/>
      <c r="H35" s="141"/>
      <c r="I35" s="141"/>
      <c r="J35" s="141"/>
      <c r="K35" s="141"/>
      <c r="L35" s="141"/>
      <c r="M35" s="142"/>
      <c r="N35" s="140">
        <v>15</v>
      </c>
      <c r="O35" s="141"/>
      <c r="P35" s="141"/>
      <c r="Q35" s="143"/>
      <c r="R35" s="4"/>
      <c r="V35" s="5"/>
    </row>
    <row r="36" spans="1:22" ht="12.75">
      <c r="A36" s="175" t="s">
        <v>18</v>
      </c>
      <c r="B36" s="176"/>
      <c r="C36" s="140">
        <v>15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2"/>
      <c r="N36" s="140">
        <v>15</v>
      </c>
      <c r="O36" s="141"/>
      <c r="P36" s="141"/>
      <c r="Q36" s="143"/>
      <c r="R36" s="4"/>
      <c r="V36" s="5"/>
    </row>
    <row r="37" spans="1:22" ht="13.5" thickBot="1">
      <c r="A37" s="173" t="s">
        <v>19</v>
      </c>
      <c r="B37" s="174"/>
      <c r="C37" s="144">
        <v>0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6"/>
      <c r="N37" s="144">
        <v>0</v>
      </c>
      <c r="O37" s="145"/>
      <c r="P37" s="145"/>
      <c r="Q37" s="177"/>
      <c r="R37" s="4"/>
      <c r="V37" s="5"/>
    </row>
    <row r="38" ht="12.75">
      <c r="V38" s="6"/>
    </row>
  </sheetData>
  <sheetProtection/>
  <mergeCells count="62">
    <mergeCell ref="A37:B37"/>
    <mergeCell ref="C37:M37"/>
    <mergeCell ref="N37:Q37"/>
    <mergeCell ref="A35:B35"/>
    <mergeCell ref="C35:M35"/>
    <mergeCell ref="N35:Q35"/>
    <mergeCell ref="A36:B36"/>
    <mergeCell ref="C36:M36"/>
    <mergeCell ref="N36:Q36"/>
    <mergeCell ref="A32:B32"/>
    <mergeCell ref="C32:Q32"/>
    <mergeCell ref="A33:B33"/>
    <mergeCell ref="C33:Q33"/>
    <mergeCell ref="A34:B34"/>
    <mergeCell ref="C34:M34"/>
    <mergeCell ref="N34:Q34"/>
    <mergeCell ref="A29:B29"/>
    <mergeCell ref="C29:V29"/>
    <mergeCell ref="A30:B30"/>
    <mergeCell ref="C30:Q30"/>
    <mergeCell ref="A31:B31"/>
    <mergeCell ref="C31:Q31"/>
    <mergeCell ref="W26:Z26"/>
    <mergeCell ref="AA26:AB26"/>
    <mergeCell ref="AC26:AF26"/>
    <mergeCell ref="AG26:AH26"/>
    <mergeCell ref="J27:N27"/>
    <mergeCell ref="Q27:V27"/>
    <mergeCell ref="W27:AB27"/>
    <mergeCell ref="AC27:AH27"/>
    <mergeCell ref="C26:E26"/>
    <mergeCell ref="F26:H26"/>
    <mergeCell ref="J26:L26"/>
    <mergeCell ref="M26:N26"/>
    <mergeCell ref="Q26:T26"/>
    <mergeCell ref="U26:V26"/>
    <mergeCell ref="K6:K7"/>
    <mergeCell ref="L6:L7"/>
    <mergeCell ref="M6:N6"/>
    <mergeCell ref="W6:AB6"/>
    <mergeCell ref="AC6:AH6"/>
    <mergeCell ref="A25:B25"/>
    <mergeCell ref="W4:AB5"/>
    <mergeCell ref="AC4:AH5"/>
    <mergeCell ref="AI4:AI7"/>
    <mergeCell ref="AJ4:AJ7"/>
    <mergeCell ref="C5:H5"/>
    <mergeCell ref="I5:L5"/>
    <mergeCell ref="C6:E6"/>
    <mergeCell ref="F6:H6"/>
    <mergeCell ref="I6:I7"/>
    <mergeCell ref="J6:J7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2013-06-12T05:59:23Z</cp:lastPrinted>
  <dcterms:created xsi:type="dcterms:W3CDTF">1997-02-26T13:46:56Z</dcterms:created>
  <dcterms:modified xsi:type="dcterms:W3CDTF">2013-06-13T13:18:25Z</dcterms:modified>
  <cp:category/>
  <cp:version/>
  <cp:contentType/>
  <cp:contentStatus/>
</cp:coreProperties>
</file>