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24240" windowHeight="13740" tabRatio="500" activeTab="0"/>
  </bookViews>
  <sheets>
    <sheet name="I  rok " sheetId="1" r:id="rId1"/>
    <sheet name="II rok" sheetId="2" r:id="rId2"/>
    <sheet name="III rok " sheetId="3" r:id="rId3"/>
  </sheets>
  <definedNames/>
  <calcPr fullCalcOnLoad="1"/>
</workbook>
</file>

<file path=xl/sharedStrings.xml><?xml version="1.0" encoding="utf-8"?>
<sst xmlns="http://schemas.openxmlformats.org/spreadsheetml/2006/main" count="457" uniqueCount="183">
  <si>
    <t>SEMESTR I</t>
  </si>
  <si>
    <t>Suma godzin w roku</t>
  </si>
  <si>
    <t>W</t>
  </si>
  <si>
    <t>S</t>
  </si>
  <si>
    <t>I</t>
  </si>
  <si>
    <t>II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</si>
  <si>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</si>
  <si>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</si>
  <si>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</si>
  <si>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</si>
  <si>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</si>
  <si>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</si>
  <si>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</si>
  <si>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</si>
  <si>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</si>
  <si>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</si>
  <si>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</si>
  <si>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</si>
  <si>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</si>
  <si>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</si>
  <si>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</si>
  <si>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</si>
  <si>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</si>
  <si>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</si>
  <si>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</si>
  <si>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</si>
  <si>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</si>
  <si>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</si>
  <si>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</si>
  <si>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</si>
  <si>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</si>
  <si>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</si>
  <si>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</si>
  <si>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</si>
  <si>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</si>
  <si>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</si>
  <si>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</si>
  <si>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</si>
  <si>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</si>
  <si>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</si>
  <si>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Zdrowia Publicznego</t>
  </si>
  <si>
    <t>Psychologia</t>
  </si>
  <si>
    <t>Studium Filozofii i Psychologii Człowieka</t>
  </si>
  <si>
    <t>Zakład Statystyki i Informatyki Medycznej</t>
  </si>
  <si>
    <t>Aspekty prawne w ratownictwie</t>
  </si>
  <si>
    <t>Zakład Fizjolgii</t>
  </si>
  <si>
    <t>Biofizyka</t>
  </si>
  <si>
    <t>Zakład Biofizyki</t>
  </si>
  <si>
    <t>Zakład Biochemii Lekarskiej</t>
  </si>
  <si>
    <t>Biologia i mikrobiologia</t>
  </si>
  <si>
    <t>Zakład Diagnostyki Mikrobiologicznej</t>
  </si>
  <si>
    <t>Klinika Medycyny Ratunkowej Dzieci</t>
  </si>
  <si>
    <t>Studium Wychowania Fizycznego</t>
  </si>
  <si>
    <t>Studium Języków Obcych</t>
  </si>
  <si>
    <t>egz</t>
  </si>
  <si>
    <t>Anatomia</t>
  </si>
  <si>
    <t>Zakład Anatomii Prawidłowej Człowieka</t>
  </si>
  <si>
    <t>Zakład Zintegrowanej Opieki Medycznej</t>
  </si>
  <si>
    <t>zal</t>
  </si>
  <si>
    <t>Kwalifikowana pierwsza pomoc czI</t>
  </si>
  <si>
    <t>Kwalifikowana pierwsza pomoc cz II</t>
  </si>
  <si>
    <t>Farmakologia</t>
  </si>
  <si>
    <t xml:space="preserve">Zakład Farmakologii Doświadczalnej </t>
  </si>
  <si>
    <t>Medycyna ratunkowa dzieci cz. I</t>
  </si>
  <si>
    <t>Zakład Patomorfologii Ogólnej</t>
  </si>
  <si>
    <t xml:space="preserve">Klinika Hematologii </t>
  </si>
  <si>
    <t>egz.</t>
  </si>
  <si>
    <t>Klinika Alergologii i Chorób Wewnętrznych</t>
  </si>
  <si>
    <t>Kardiologia</t>
  </si>
  <si>
    <t>Klinika Kardiologii Inwazyjnej</t>
  </si>
  <si>
    <t>Pediatria</t>
  </si>
  <si>
    <t>Zakład Medycyny Wieku Rozwojowego i Pielęgniarstwa Pediatrycznego</t>
  </si>
  <si>
    <t>Neurologia</t>
  </si>
  <si>
    <t>Klinika Neurologii</t>
  </si>
  <si>
    <t>Medycyna katastrof</t>
  </si>
  <si>
    <t>Metodyka nauczania pierwszej pomocy i kwalifikowanej pierwszej pomocy</t>
  </si>
  <si>
    <t>Organizacja ochrony zdrowia w Polsce i na świecie</t>
  </si>
  <si>
    <t>Medycyna ratunkowa cz. II</t>
  </si>
  <si>
    <t>Medycyna ratunkowa dzieci cz. II</t>
  </si>
  <si>
    <t>Medyczne czynności ratunkowe dzieci cz. II</t>
  </si>
  <si>
    <t xml:space="preserve">Chirurgia </t>
  </si>
  <si>
    <t>Klinika Ortopedii i Traumatologii</t>
  </si>
  <si>
    <t>Anestezjologia i intensywna terapia</t>
  </si>
  <si>
    <t>Zakład Anestezjologii i Intensywnej Terapii</t>
  </si>
  <si>
    <t>Zakład Medycyny Sądowej</t>
  </si>
  <si>
    <t>Psychiatria</t>
  </si>
  <si>
    <t>Klinika Psychiatrii</t>
  </si>
  <si>
    <t>Zakład Neurologii Inwazyjnej</t>
  </si>
  <si>
    <t>Podstawy polityki społecznej i zdrowotnej</t>
  </si>
  <si>
    <t>Położnictwo i ginekologia</t>
  </si>
  <si>
    <t>Urologia</t>
  </si>
  <si>
    <t>Klinika Urologii</t>
  </si>
  <si>
    <t>Laryngologia</t>
  </si>
  <si>
    <t>Okulistyka</t>
  </si>
  <si>
    <t xml:space="preserve">Klinika Okulistyki </t>
  </si>
  <si>
    <t>Radiologia w medycynie ratunkowej</t>
  </si>
  <si>
    <t>Zakład Radiologii</t>
  </si>
  <si>
    <t>Ratownictwo medyczne w Polsce i na świecie</t>
  </si>
  <si>
    <t>Promocja zdrowia</t>
  </si>
  <si>
    <t>Klinika Otolaryngologii</t>
  </si>
  <si>
    <t>MODUŁ A</t>
  </si>
  <si>
    <t>MODUŁ B</t>
  </si>
  <si>
    <t>zal.</t>
  </si>
  <si>
    <t>Zagrożenia środowiskowe w ratownictwie medycznym</t>
  </si>
  <si>
    <t>Patologia</t>
  </si>
  <si>
    <t>Stany nagłe w alergologii</t>
  </si>
  <si>
    <t xml:space="preserve">MODUŁ A </t>
  </si>
  <si>
    <t xml:space="preserve">Praktyki zawodowe </t>
  </si>
  <si>
    <t>Socjologia medycyny</t>
  </si>
  <si>
    <t>Moduł B</t>
  </si>
  <si>
    <t>Promocja i edukacja zdrowotna</t>
  </si>
  <si>
    <t>BHP</t>
  </si>
  <si>
    <t>Zakład Higieny, Epidemiologii i Ergonomii</t>
  </si>
  <si>
    <t>Moduł A</t>
  </si>
  <si>
    <t>Procedury ratunkowe wewnątrzszpitalne</t>
  </si>
  <si>
    <t xml:space="preserve">I Klinika Chirurgii Ogólnej i endokrynologicznej </t>
  </si>
  <si>
    <t>Podstawy patofizjologii bólu i jego leczenia</t>
  </si>
  <si>
    <t xml:space="preserve">Medycyna sądowa </t>
  </si>
  <si>
    <t>Procedury zabiegowe w ratownictwie medycznym</t>
  </si>
  <si>
    <t>Diagnostyka laboratoryjna w stanach zagrożenia zycia</t>
  </si>
  <si>
    <t>Techniki zabiegów medycznych</t>
  </si>
  <si>
    <t>Podstawy pielęgniarstwa</t>
  </si>
  <si>
    <t>Medyczne czynności ratunkowe cz I</t>
  </si>
  <si>
    <t>Jednostki współpracujace z systemem Państwowe Ratownictwo Medyczne</t>
  </si>
  <si>
    <t>Ratunkowe leczenie urazów u dzieci</t>
  </si>
  <si>
    <t>Zakład Higieny i Epidemiologii i Ergonomii</t>
  </si>
  <si>
    <t>Zakład Prawa Medycznegi i Deontologii Lekarskiej</t>
  </si>
  <si>
    <t xml:space="preserve">Klinika Medycyny Ratunkowej </t>
  </si>
  <si>
    <t>Klinika Medycyny Ratunkowej</t>
  </si>
  <si>
    <t>Szpitalny Oddział Ratunkowy</t>
  </si>
  <si>
    <t>Fizjologia z elementami fizjologii klinicznej</t>
  </si>
  <si>
    <t>Biochemia z elementami chemii</t>
  </si>
  <si>
    <t>Dydaktyka medyczna</t>
  </si>
  <si>
    <t>Badania naukowe w ratownictwie medycznym</t>
  </si>
  <si>
    <t>Etyka zawodowa ratownika medycznego</t>
  </si>
  <si>
    <t>Prawo medyczne</t>
  </si>
  <si>
    <t>Zdrowie publiczne</t>
  </si>
  <si>
    <t>Ekonomia i zarządzanie w ochronie zdrowia</t>
  </si>
  <si>
    <t>Choroby wewnętrzne z elementami onkologii</t>
  </si>
  <si>
    <t>Choroby zakaźne</t>
  </si>
  <si>
    <t>Ortopedia i traumatologia narządu ruchu</t>
  </si>
  <si>
    <t>Praktyki wakacyjne</t>
  </si>
  <si>
    <t>Zespół ratownictwa medycznego</t>
  </si>
  <si>
    <t>Pogotowie Ratunkowe</t>
  </si>
  <si>
    <t xml:space="preserve">Podstawowe zabiegi medyczne </t>
  </si>
  <si>
    <t>Praktyki zawodowe śródroczne</t>
  </si>
  <si>
    <t>Oddział chorób wewnętrznych</t>
  </si>
  <si>
    <t>Oddział Kardiologii</t>
  </si>
  <si>
    <t>Oddział Neurologii</t>
  </si>
  <si>
    <t>Oddział Anestezjologii i Intensywnej Terapii</t>
  </si>
  <si>
    <t>Zakład Zintegorowanej Opieki Medycznej</t>
  </si>
  <si>
    <t>Zakład Farmakologii Doświadczalnej</t>
  </si>
  <si>
    <t>Klinika Medycyny Ratunkowe</t>
  </si>
  <si>
    <t xml:space="preserve">Medyczne czynności ratunkowe dzieci </t>
  </si>
  <si>
    <t>Zaklad Toksykologii</t>
  </si>
  <si>
    <t>PRAKTYKI ŚRÓDROCZNE</t>
  </si>
  <si>
    <t>Oddział Pediatrii</t>
  </si>
  <si>
    <t>Oddział Chirurgii</t>
  </si>
  <si>
    <t>SOR</t>
  </si>
  <si>
    <t>Oddział Ortopedyczno-urazowy</t>
  </si>
  <si>
    <t>Zakład Medycyny Klinicznej</t>
  </si>
  <si>
    <t>Zakład Diagnostyki Mikrobiologicznej i  Immunologii Infekcyjnej</t>
  </si>
  <si>
    <t xml:space="preserve">  Moduł B</t>
  </si>
  <si>
    <t>Zakład Ginekologii i Położnictwa Praktycznego</t>
  </si>
  <si>
    <t>Medycyna ratunkowa cz. I/Emergency medicine part 1</t>
  </si>
  <si>
    <t>Farmakologia i toksykologia kliniczna/Pharmacology and clinical toxicology</t>
  </si>
  <si>
    <t>Transfuzjologia/Transfusiology</t>
  </si>
  <si>
    <t>Higiena i epidemiologia/Hygiene and epidemiology</t>
  </si>
  <si>
    <t>Pierwsza pomoc /First Aid</t>
  </si>
  <si>
    <t>Informatyka i biostaystyka/informatics and biostatistics</t>
  </si>
  <si>
    <t xml:space="preserve">Język obcy/ </t>
  </si>
  <si>
    <t>Medycyna taktyczna/Tactical medicine</t>
  </si>
  <si>
    <t>Toksykologia/Toxicology</t>
  </si>
  <si>
    <t>Transport w intensywnej terapii/Transport in intensive care</t>
  </si>
  <si>
    <t>Neurochirurgia/Neurosurgery</t>
  </si>
  <si>
    <t>Procedury ratunkowe przedszpitalne</t>
  </si>
  <si>
    <t xml:space="preserve">Wychowanie fizyczne </t>
  </si>
  <si>
    <t>Zajęcia sprawnościowe z elementami ratownictwa specjalistycznego</t>
  </si>
  <si>
    <r>
      <rPr>
        <b/>
        <sz val="14"/>
        <color indexed="8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Medyczne czynności ratunkowe cz. II</t>
    </r>
  </si>
  <si>
    <r>
      <rPr>
        <b/>
        <sz val="18"/>
        <rFont val="Times New Roman"/>
        <family val="1"/>
      </rPr>
      <t xml:space="preserve">* </t>
    </r>
    <r>
      <rPr>
        <b/>
        <sz val="12"/>
        <rFont val="Times New Roman"/>
        <family val="1"/>
      </rPr>
      <t xml:space="preserve">w tym 100 godzin przygotowania do egzaminu dyplomowego </t>
    </r>
  </si>
  <si>
    <t xml:space="preserve">KIERUNEK :  ratownictwo medyczne                                         I ROK                        rok akademicki:   2021/2022
</t>
  </si>
  <si>
    <t xml:space="preserve">KIERUNEK :      ratownictwo medyczne                                     II ROK                        rok akademicki:   2022/2023 moduł A i B
</t>
  </si>
  <si>
    <t xml:space="preserve">KIERUNEK :       ratownictwo medyczne                                    III ROK                        rok akademicki:   2023/2024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</si>
</sst>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E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1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7" fillId="34" borderId="27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7" fillId="35" borderId="27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10" fillId="34" borderId="33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10" fillId="35" borderId="33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vertical="center"/>
    </xf>
    <xf numFmtId="0" fontId="4" fillId="36" borderId="27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/>
    </xf>
    <xf numFmtId="0" fontId="0" fillId="36" borderId="0" xfId="0" applyFill="1" applyAlignment="1">
      <alignment/>
    </xf>
    <xf numFmtId="0" fontId="10" fillId="36" borderId="3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wrapText="1"/>
    </xf>
    <xf numFmtId="0" fontId="2" fillId="34" borderId="0" xfId="0" applyFont="1" applyFill="1" applyAlignment="1">
      <alignment vertical="center"/>
    </xf>
    <xf numFmtId="0" fontId="64" fillId="35" borderId="33" xfId="0" applyFont="1" applyFill="1" applyBorder="1" applyAlignment="1">
      <alignment vertical="center" wrapText="1"/>
    </xf>
    <xf numFmtId="0" fontId="11" fillId="35" borderId="33" xfId="0" applyFont="1" applyFill="1" applyBorder="1" applyAlignment="1">
      <alignment/>
    </xf>
    <xf numFmtId="0" fontId="2" fillId="37" borderId="0" xfId="0" applyFont="1" applyFill="1" applyAlignment="1">
      <alignment vertical="center"/>
    </xf>
    <xf numFmtId="0" fontId="64" fillId="34" borderId="34" xfId="0" applyFont="1" applyFill="1" applyBorder="1" applyAlignment="1">
      <alignment vertical="center"/>
    </xf>
    <xf numFmtId="0" fontId="11" fillId="34" borderId="0" xfId="0" applyFont="1" applyFill="1" applyAlignment="1">
      <alignment/>
    </xf>
    <xf numFmtId="0" fontId="7" fillId="36" borderId="35" xfId="0" applyFont="1" applyFill="1" applyBorder="1" applyAlignment="1">
      <alignment horizontal="center" vertical="center" wrapText="1"/>
    </xf>
    <xf numFmtId="0" fontId="64" fillId="36" borderId="33" xfId="0" applyFont="1" applyFill="1" applyBorder="1" applyAlignment="1">
      <alignment vertical="center"/>
    </xf>
    <xf numFmtId="0" fontId="4" fillId="36" borderId="33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6" fillId="37" borderId="33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vertical="center" wrapText="1"/>
    </xf>
    <xf numFmtId="0" fontId="3" fillId="37" borderId="0" xfId="0" applyFont="1" applyFill="1" applyAlignment="1">
      <alignment vertical="center"/>
    </xf>
    <xf numFmtId="0" fontId="7" fillId="36" borderId="3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/>
    </xf>
    <xf numFmtId="0" fontId="10" fillId="34" borderId="33" xfId="0" applyFont="1" applyFill="1" applyBorder="1" applyAlignment="1">
      <alignment vertical="center" wrapText="1"/>
    </xf>
    <xf numFmtId="0" fontId="10" fillId="34" borderId="33" xfId="0" applyFont="1" applyFill="1" applyBorder="1" applyAlignment="1">
      <alignment/>
    </xf>
    <xf numFmtId="0" fontId="0" fillId="34" borderId="0" xfId="0" applyFill="1" applyAlignment="1">
      <alignment/>
    </xf>
    <xf numFmtId="0" fontId="11" fillId="36" borderId="33" xfId="0" applyFont="1" applyFill="1" applyBorder="1" applyAlignment="1">
      <alignment/>
    </xf>
    <xf numFmtId="0" fontId="6" fillId="36" borderId="3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8" borderId="4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6" fillId="39" borderId="33" xfId="0" applyFont="1" applyFill="1" applyBorder="1" applyAlignment="1">
      <alignment horizontal="center" vertical="center" wrapText="1"/>
    </xf>
    <xf numFmtId="0" fontId="18" fillId="39" borderId="33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16" fillId="40" borderId="33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17" fillId="36" borderId="41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1" fillId="38" borderId="27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34" borderId="39" xfId="0" applyFont="1" applyFill="1" applyBorder="1" applyAlignment="1">
      <alignment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42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34" borderId="41" xfId="0" applyFont="1" applyFill="1" applyBorder="1" applyAlignment="1">
      <alignment horizontal="center" vertical="center" wrapText="1"/>
    </xf>
    <xf numFmtId="0" fontId="20" fillId="34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vertical="center" wrapText="1"/>
    </xf>
    <xf numFmtId="0" fontId="20" fillId="35" borderId="39" xfId="0" applyFont="1" applyFill="1" applyBorder="1" applyAlignment="1">
      <alignment vertical="center" wrapText="1"/>
    </xf>
    <xf numFmtId="0" fontId="20" fillId="35" borderId="33" xfId="0" applyFont="1" applyFill="1" applyBorder="1" applyAlignment="1">
      <alignment horizontal="center" vertical="center" wrapText="1"/>
    </xf>
    <xf numFmtId="0" fontId="20" fillId="35" borderId="29" xfId="0" applyFont="1" applyFill="1" applyBorder="1" applyAlignment="1">
      <alignment horizontal="center" vertical="center" wrapText="1"/>
    </xf>
    <xf numFmtId="0" fontId="20" fillId="35" borderId="42" xfId="0" applyFont="1" applyFill="1" applyBorder="1" applyAlignment="1">
      <alignment horizontal="center" vertical="center" wrapText="1"/>
    </xf>
    <xf numFmtId="0" fontId="20" fillId="35" borderId="41" xfId="0" applyFont="1" applyFill="1" applyBorder="1" applyAlignment="1">
      <alignment horizontal="center" vertical="center" wrapText="1"/>
    </xf>
    <xf numFmtId="0" fontId="20" fillId="35" borderId="38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21" fillId="35" borderId="39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22" fillId="35" borderId="42" xfId="0" applyFont="1" applyFill="1" applyBorder="1" applyAlignment="1">
      <alignment horizontal="center" vertical="center" wrapText="1"/>
    </xf>
    <xf numFmtId="0" fontId="22" fillId="35" borderId="33" xfId="0" applyFont="1" applyFill="1" applyBorder="1" applyAlignment="1">
      <alignment horizontal="center" vertical="center" wrapText="1"/>
    </xf>
    <xf numFmtId="0" fontId="22" fillId="35" borderId="41" xfId="0" applyFont="1" applyFill="1" applyBorder="1" applyAlignment="1">
      <alignment horizontal="center" vertical="center" wrapText="1"/>
    </xf>
    <xf numFmtId="0" fontId="20" fillId="35" borderId="39" xfId="0" applyFont="1" applyFill="1" applyBorder="1" applyAlignment="1">
      <alignment horizontal="center" vertical="center" wrapText="1"/>
    </xf>
    <xf numFmtId="0" fontId="20" fillId="0" borderId="41" xfId="0" applyNumberFormat="1" applyFont="1" applyFill="1" applyBorder="1" applyAlignment="1">
      <alignment horizontal="center" vertical="center" wrapText="1"/>
    </xf>
    <xf numFmtId="0" fontId="21" fillId="36" borderId="39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0" fontId="21" fillId="36" borderId="27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3" fillId="36" borderId="4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34" borderId="33" xfId="0" applyFont="1" applyFill="1" applyBorder="1" applyAlignment="1">
      <alignment horizontal="left" vertical="center"/>
    </xf>
    <xf numFmtId="0" fontId="25" fillId="0" borderId="33" xfId="0" applyFont="1" applyBorder="1" applyAlignment="1">
      <alignment wrapText="1"/>
    </xf>
    <xf numFmtId="0" fontId="4" fillId="36" borderId="33" xfId="0" applyFont="1" applyFill="1" applyBorder="1" applyAlignment="1">
      <alignment horizontal="center" vertical="center" wrapText="1"/>
    </xf>
    <xf numFmtId="0" fontId="7" fillId="41" borderId="33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vertical="center"/>
    </xf>
    <xf numFmtId="0" fontId="15" fillId="41" borderId="33" xfId="0" applyFont="1" applyFill="1" applyBorder="1" applyAlignment="1">
      <alignment horizontal="center" vertical="center" wrapText="1"/>
    </xf>
    <xf numFmtId="0" fontId="16" fillId="41" borderId="33" xfId="0" applyFont="1" applyFill="1" applyBorder="1" applyAlignment="1">
      <alignment horizontal="center" vertical="center" wrapText="1"/>
    </xf>
    <xf numFmtId="0" fontId="17" fillId="41" borderId="33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horizontal="left" vertical="center" wrapText="1"/>
    </xf>
    <xf numFmtId="0" fontId="2" fillId="41" borderId="0" xfId="0" applyFont="1" applyFill="1" applyAlignment="1">
      <alignment vertical="center"/>
    </xf>
    <xf numFmtId="0" fontId="10" fillId="41" borderId="33" xfId="0" applyFont="1" applyFill="1" applyBorder="1" applyAlignment="1">
      <alignment vertical="center" wrapText="1"/>
    </xf>
    <xf numFmtId="0" fontId="11" fillId="41" borderId="33" xfId="0" applyFont="1" applyFill="1" applyBorder="1" applyAlignment="1">
      <alignment horizontal="left" vertical="center" wrapText="1"/>
    </xf>
    <xf numFmtId="0" fontId="7" fillId="41" borderId="45" xfId="0" applyFont="1" applyFill="1" applyBorder="1" applyAlignment="1">
      <alignment horizontal="center" vertical="center" wrapText="1"/>
    </xf>
    <xf numFmtId="0" fontId="20" fillId="41" borderId="46" xfId="0" applyFont="1" applyFill="1" applyBorder="1" applyAlignment="1">
      <alignment horizontal="center" vertical="center" wrapText="1"/>
    </xf>
    <xf numFmtId="0" fontId="20" fillId="41" borderId="47" xfId="0" applyFont="1" applyFill="1" applyBorder="1" applyAlignment="1">
      <alignment horizontal="center" vertical="center" wrapText="1"/>
    </xf>
    <xf numFmtId="0" fontId="20" fillId="41" borderId="48" xfId="0" applyFont="1" applyFill="1" applyBorder="1" applyAlignment="1">
      <alignment horizontal="center" vertical="center" wrapText="1"/>
    </xf>
    <xf numFmtId="0" fontId="20" fillId="41" borderId="49" xfId="0" applyFont="1" applyFill="1" applyBorder="1" applyAlignment="1">
      <alignment horizontal="center" vertical="center" wrapText="1"/>
    </xf>
    <xf numFmtId="0" fontId="20" fillId="41" borderId="50" xfId="0" applyFont="1" applyFill="1" applyBorder="1" applyAlignment="1">
      <alignment horizontal="center" vertical="center" wrapText="1"/>
    </xf>
    <xf numFmtId="0" fontId="20" fillId="41" borderId="51" xfId="0" applyFont="1" applyFill="1" applyBorder="1" applyAlignment="1">
      <alignment horizontal="center" vertical="center" wrapText="1"/>
    </xf>
    <xf numFmtId="0" fontId="20" fillId="41" borderId="45" xfId="0" applyFont="1" applyFill="1" applyBorder="1" applyAlignment="1">
      <alignment horizontal="center" vertical="center" wrapText="1"/>
    </xf>
    <xf numFmtId="0" fontId="21" fillId="41" borderId="46" xfId="0" applyFont="1" applyFill="1" applyBorder="1" applyAlignment="1">
      <alignment horizontal="center" vertical="center" wrapText="1"/>
    </xf>
    <xf numFmtId="0" fontId="21" fillId="41" borderId="45" xfId="0" applyFont="1" applyFill="1" applyBorder="1" applyAlignment="1">
      <alignment horizontal="center" vertical="center" wrapText="1"/>
    </xf>
    <xf numFmtId="0" fontId="22" fillId="41" borderId="49" xfId="0" applyFont="1" applyFill="1" applyBorder="1" applyAlignment="1">
      <alignment horizontal="center" vertical="center" wrapText="1"/>
    </xf>
    <xf numFmtId="0" fontId="22" fillId="41" borderId="47" xfId="0" applyFont="1" applyFill="1" applyBorder="1" applyAlignment="1">
      <alignment horizontal="center" vertical="center" wrapText="1"/>
    </xf>
    <xf numFmtId="0" fontId="22" fillId="41" borderId="51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7" fillId="41" borderId="27" xfId="0" applyFont="1" applyFill="1" applyBorder="1" applyAlignment="1">
      <alignment horizontal="center" vertical="center" wrapText="1"/>
    </xf>
    <xf numFmtId="0" fontId="20" fillId="41" borderId="39" xfId="0" applyFont="1" applyFill="1" applyBorder="1" applyAlignment="1">
      <alignment horizontal="center" vertical="center" wrapText="1"/>
    </xf>
    <xf numFmtId="0" fontId="20" fillId="41" borderId="33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42" xfId="0" applyFont="1" applyFill="1" applyBorder="1" applyAlignment="1">
      <alignment horizontal="center" vertical="center" wrapText="1"/>
    </xf>
    <xf numFmtId="0" fontId="20" fillId="41" borderId="17" xfId="0" applyFont="1" applyFill="1" applyBorder="1" applyAlignment="1">
      <alignment horizontal="center" vertical="center" wrapText="1"/>
    </xf>
    <xf numFmtId="0" fontId="20" fillId="41" borderId="41" xfId="0" applyFont="1" applyFill="1" applyBorder="1" applyAlignment="1">
      <alignment horizontal="center" vertical="center" wrapText="1"/>
    </xf>
    <xf numFmtId="0" fontId="20" fillId="41" borderId="38" xfId="0" applyFont="1" applyFill="1" applyBorder="1" applyAlignment="1">
      <alignment horizontal="center" vertical="center" wrapText="1"/>
    </xf>
    <xf numFmtId="0" fontId="20" fillId="41" borderId="27" xfId="0" applyFont="1" applyFill="1" applyBorder="1" applyAlignment="1">
      <alignment horizontal="center" vertical="center" wrapText="1"/>
    </xf>
    <xf numFmtId="0" fontId="23" fillId="41" borderId="39" xfId="0" applyFont="1" applyFill="1" applyBorder="1" applyAlignment="1">
      <alignment horizontal="center" vertical="center" wrapText="1"/>
    </xf>
    <xf numFmtId="0" fontId="21" fillId="41" borderId="29" xfId="0" applyFont="1" applyFill="1" applyBorder="1" applyAlignment="1">
      <alignment horizontal="center" vertical="center" wrapText="1"/>
    </xf>
    <xf numFmtId="0" fontId="21" fillId="41" borderId="27" xfId="0" applyFont="1" applyFill="1" applyBorder="1" applyAlignment="1">
      <alignment horizontal="center" vertical="center" wrapText="1"/>
    </xf>
    <xf numFmtId="0" fontId="22" fillId="41" borderId="42" xfId="0" applyFont="1" applyFill="1" applyBorder="1" applyAlignment="1">
      <alignment horizontal="center" vertical="center" wrapText="1"/>
    </xf>
    <xf numFmtId="0" fontId="22" fillId="41" borderId="33" xfId="0" applyFont="1" applyFill="1" applyBorder="1" applyAlignment="1">
      <alignment horizontal="center" vertical="center" wrapText="1"/>
    </xf>
    <xf numFmtId="0" fontId="22" fillId="41" borderId="41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/>
    </xf>
    <xf numFmtId="0" fontId="15" fillId="41" borderId="33" xfId="0" applyFont="1" applyFill="1" applyBorder="1" applyAlignment="1">
      <alignment vertical="center" wrapText="1"/>
    </xf>
    <xf numFmtId="0" fontId="25" fillId="41" borderId="33" xfId="0" applyFont="1" applyFill="1" applyBorder="1" applyAlignment="1">
      <alignment/>
    </xf>
    <xf numFmtId="0" fontId="65" fillId="41" borderId="33" xfId="0" applyFont="1" applyFill="1" applyBorder="1" applyAlignment="1">
      <alignment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vertical="center"/>
    </xf>
    <xf numFmtId="0" fontId="20" fillId="8" borderId="43" xfId="0" applyFont="1" applyFill="1" applyBorder="1" applyAlignment="1">
      <alignment horizontal="center" vertical="center" wrapText="1"/>
    </xf>
    <xf numFmtId="0" fontId="20" fillId="8" borderId="33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0" fillId="8" borderId="42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41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27" xfId="0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41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/>
    </xf>
    <xf numFmtId="0" fontId="2" fillId="8" borderId="0" xfId="0" applyFont="1" applyFill="1" applyAlignment="1">
      <alignment vertical="center"/>
    </xf>
    <xf numFmtId="0" fontId="0" fillId="8" borderId="0" xfId="0" applyFill="1" applyAlignment="1">
      <alignment/>
    </xf>
    <xf numFmtId="0" fontId="7" fillId="8" borderId="33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7" fillId="8" borderId="33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vertical="center"/>
    </xf>
    <xf numFmtId="0" fontId="25" fillId="8" borderId="33" xfId="0" applyFont="1" applyFill="1" applyBorder="1" applyAlignment="1">
      <alignment vertical="center" wrapText="1"/>
    </xf>
    <xf numFmtId="0" fontId="25" fillId="8" borderId="33" xfId="0" applyFont="1" applyFill="1" applyBorder="1" applyAlignment="1">
      <alignment/>
    </xf>
    <xf numFmtId="0" fontId="25" fillId="8" borderId="33" xfId="0" applyFont="1" applyFill="1" applyBorder="1" applyAlignment="1">
      <alignment horizontal="left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vertical="center" wrapText="1"/>
    </xf>
    <xf numFmtId="0" fontId="15" fillId="8" borderId="33" xfId="0" applyFont="1" applyFill="1" applyBorder="1" applyAlignment="1">
      <alignment vertical="center" wrapText="1"/>
    </xf>
    <xf numFmtId="0" fontId="7" fillId="9" borderId="45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vertical="center"/>
    </xf>
    <xf numFmtId="0" fontId="20" fillId="9" borderId="39" xfId="0" applyFont="1" applyFill="1" applyBorder="1" applyAlignment="1">
      <alignment horizontal="center" vertical="center" wrapText="1"/>
    </xf>
    <xf numFmtId="0" fontId="20" fillId="9" borderId="33" xfId="0" applyFont="1" applyFill="1" applyBorder="1" applyAlignment="1">
      <alignment horizontal="center" vertical="center" wrapText="1"/>
    </xf>
    <xf numFmtId="0" fontId="20" fillId="9" borderId="29" xfId="0" applyFont="1" applyFill="1" applyBorder="1" applyAlignment="1">
      <alignment horizontal="center" vertical="center" wrapText="1"/>
    </xf>
    <xf numFmtId="0" fontId="20" fillId="9" borderId="42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20" fillId="9" borderId="38" xfId="0" applyFont="1" applyFill="1" applyBorder="1" applyAlignment="1">
      <alignment horizontal="center" vertical="center" wrapText="1"/>
    </xf>
    <xf numFmtId="0" fontId="20" fillId="9" borderId="27" xfId="0" applyFont="1" applyFill="1" applyBorder="1" applyAlignment="1">
      <alignment horizontal="center" vertical="center" wrapText="1"/>
    </xf>
    <xf numFmtId="0" fontId="21" fillId="9" borderId="39" xfId="0" applyFont="1" applyFill="1" applyBorder="1" applyAlignment="1">
      <alignment horizontal="center" vertical="center" wrapText="1"/>
    </xf>
    <xf numFmtId="0" fontId="21" fillId="9" borderId="29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22" fillId="9" borderId="42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 wrapText="1"/>
    </xf>
    <xf numFmtId="0" fontId="22" fillId="9" borderId="41" xfId="0" applyFont="1" applyFill="1" applyBorder="1" applyAlignment="1">
      <alignment horizontal="center" vertical="center" wrapText="1"/>
    </xf>
    <xf numFmtId="0" fontId="20" fillId="9" borderId="41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wrapText="1"/>
    </xf>
    <xf numFmtId="0" fontId="2" fillId="9" borderId="0" xfId="0" applyFont="1" applyFill="1" applyAlignment="1">
      <alignment vertical="center"/>
    </xf>
    <xf numFmtId="0" fontId="0" fillId="9" borderId="0" xfId="0" applyFill="1" applyAlignment="1">
      <alignment/>
    </xf>
    <xf numFmtId="0" fontId="20" fillId="9" borderId="29" xfId="0" applyNumberFormat="1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/>
    </xf>
    <xf numFmtId="0" fontId="7" fillId="9" borderId="27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left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18" fillId="9" borderId="33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wrapText="1"/>
    </xf>
    <xf numFmtId="0" fontId="7" fillId="9" borderId="33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25" fillId="9" borderId="33" xfId="0" applyFont="1" applyFill="1" applyBorder="1" applyAlignment="1">
      <alignment wrapText="1"/>
    </xf>
    <xf numFmtId="0" fontId="11" fillId="9" borderId="33" xfId="0" applyFont="1" applyFill="1" applyBorder="1" applyAlignment="1">
      <alignment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vertical="center" wrapText="1"/>
    </xf>
    <xf numFmtId="0" fontId="25" fillId="9" borderId="33" xfId="0" applyFont="1" applyFill="1" applyBorder="1" applyAlignment="1">
      <alignment horizontal="left" vertical="center" wrapText="1"/>
    </xf>
    <xf numFmtId="0" fontId="23" fillId="9" borderId="29" xfId="0" applyFont="1" applyFill="1" applyBorder="1" applyAlignment="1">
      <alignment horizontal="center" vertical="center" wrapText="1"/>
    </xf>
    <xf numFmtId="0" fontId="20" fillId="9" borderId="4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/>
    </xf>
    <xf numFmtId="0" fontId="20" fillId="9" borderId="39" xfId="0" applyFont="1" applyFill="1" applyBorder="1" applyAlignment="1">
      <alignment vertical="center" wrapText="1"/>
    </xf>
    <xf numFmtId="0" fontId="11" fillId="9" borderId="33" xfId="0" applyFont="1" applyFill="1" applyBorder="1" applyAlignment="1">
      <alignment wrapText="1"/>
    </xf>
    <xf numFmtId="0" fontId="11" fillId="9" borderId="33" xfId="0" applyFont="1" applyFill="1" applyBorder="1" applyAlignment="1">
      <alignment/>
    </xf>
    <xf numFmtId="0" fontId="14" fillId="9" borderId="33" xfId="0" applyFont="1" applyFill="1" applyBorder="1" applyAlignment="1">
      <alignment/>
    </xf>
    <xf numFmtId="0" fontId="7" fillId="0" borderId="5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0" fontId="25" fillId="9" borderId="33" xfId="0" applyFont="1" applyFill="1" applyBorder="1" applyAlignment="1">
      <alignment vertical="center" wrapText="1"/>
    </xf>
    <xf numFmtId="0" fontId="10" fillId="34" borderId="33" xfId="0" applyFont="1" applyFill="1" applyBorder="1" applyAlignment="1">
      <alignment wrapText="1"/>
    </xf>
    <xf numFmtId="0" fontId="10" fillId="9" borderId="29" xfId="0" applyFont="1" applyFill="1" applyBorder="1" applyAlignment="1">
      <alignment vertical="center" wrapText="1"/>
    </xf>
    <xf numFmtId="0" fontId="64" fillId="9" borderId="29" xfId="0" applyFont="1" applyFill="1" applyBorder="1" applyAlignment="1">
      <alignment vertical="center" wrapText="1"/>
    </xf>
    <xf numFmtId="0" fontId="64" fillId="9" borderId="29" xfId="0" applyFont="1" applyFill="1" applyBorder="1" applyAlignment="1">
      <alignment wrapText="1"/>
    </xf>
    <xf numFmtId="0" fontId="10" fillId="9" borderId="29" xfId="0" applyFont="1" applyFill="1" applyBorder="1" applyAlignment="1">
      <alignment vertical="center"/>
    </xf>
    <xf numFmtId="0" fontId="64" fillId="0" borderId="29" xfId="0" applyFont="1" applyFill="1" applyBorder="1" applyAlignment="1">
      <alignment vertical="center" wrapText="1"/>
    </xf>
    <xf numFmtId="0" fontId="64" fillId="34" borderId="29" xfId="0" applyFont="1" applyFill="1" applyBorder="1" applyAlignment="1">
      <alignment vertical="center" wrapText="1"/>
    </xf>
    <xf numFmtId="0" fontId="64" fillId="0" borderId="29" xfId="0" applyFont="1" applyBorder="1" applyAlignment="1">
      <alignment vertical="center" wrapText="1"/>
    </xf>
    <xf numFmtId="0" fontId="64" fillId="35" borderId="29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34" borderId="29" xfId="0" applyFont="1" applyFill="1" applyBorder="1" applyAlignment="1">
      <alignment vertical="center" wrapText="1"/>
    </xf>
    <xf numFmtId="0" fontId="16" fillId="9" borderId="39" xfId="0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4" fillId="39" borderId="53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vertical="center" wrapText="1"/>
    </xf>
    <xf numFmtId="0" fontId="16" fillId="35" borderId="34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6" fillId="34" borderId="42" xfId="0" applyFont="1" applyFill="1" applyBorder="1" applyAlignment="1">
      <alignment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6" fillId="35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20" fillId="9" borderId="35" xfId="0" applyFont="1" applyFill="1" applyBorder="1" applyAlignment="1">
      <alignment horizontal="center" vertical="center" wrapText="1"/>
    </xf>
    <xf numFmtId="0" fontId="16" fillId="39" borderId="29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16" fillId="9" borderId="49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8" fillId="9" borderId="42" xfId="0" applyFont="1" applyFill="1" applyBorder="1" applyAlignment="1">
      <alignment horizontal="center" vertical="center" wrapText="1"/>
    </xf>
    <xf numFmtId="0" fontId="21" fillId="9" borderId="42" xfId="0" applyFont="1" applyFill="1" applyBorder="1" applyAlignment="1">
      <alignment horizontal="center" vertical="center" wrapText="1"/>
    </xf>
    <xf numFmtId="0" fontId="23" fillId="9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 vertical="center" wrapText="1"/>
    </xf>
    <xf numFmtId="0" fontId="16" fillId="36" borderId="42" xfId="0" applyFont="1" applyFill="1" applyBorder="1" applyAlignment="1">
      <alignment horizontal="center" vertical="center" wrapText="1"/>
    </xf>
    <xf numFmtId="0" fontId="16" fillId="9" borderId="48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18" fillId="9" borderId="41" xfId="0" applyFont="1" applyFill="1" applyBorder="1" applyAlignment="1">
      <alignment horizontal="center" vertical="center" wrapText="1"/>
    </xf>
    <xf numFmtId="0" fontId="18" fillId="39" borderId="42" xfId="0" applyFont="1" applyFill="1" applyBorder="1" applyAlignment="1">
      <alignment horizontal="center" vertical="center" wrapText="1"/>
    </xf>
    <xf numFmtId="0" fontId="18" fillId="39" borderId="41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8" fillId="35" borderId="42" xfId="0" applyFont="1" applyFill="1" applyBorder="1" applyAlignment="1">
      <alignment horizontal="center" vertical="center" wrapText="1"/>
    </xf>
    <xf numFmtId="0" fontId="18" fillId="35" borderId="41" xfId="0" applyFont="1" applyFill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vertical="center" wrapText="1"/>
    </xf>
    <xf numFmtId="0" fontId="16" fillId="9" borderId="41" xfId="0" applyFont="1" applyFill="1" applyBorder="1" applyAlignment="1">
      <alignment horizontal="center" vertical="center" wrapText="1"/>
    </xf>
    <xf numFmtId="0" fontId="25" fillId="9" borderId="29" xfId="0" applyFont="1" applyFill="1" applyBorder="1" applyAlignment="1">
      <alignment vertical="center" wrapText="1"/>
    </xf>
    <xf numFmtId="0" fontId="66" fillId="9" borderId="29" xfId="0" applyFont="1" applyFill="1" applyBorder="1" applyAlignment="1">
      <alignment vertical="center" wrapText="1"/>
    </xf>
    <xf numFmtId="0" fontId="66" fillId="8" borderId="29" xfId="0" applyFont="1" applyFill="1" applyBorder="1" applyAlignment="1">
      <alignment vertical="center" wrapText="1"/>
    </xf>
    <xf numFmtId="0" fontId="25" fillId="8" borderId="29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center" wrapText="1"/>
    </xf>
    <xf numFmtId="0" fontId="16" fillId="34" borderId="56" xfId="0" applyFont="1" applyFill="1" applyBorder="1" applyAlignment="1">
      <alignment horizontal="center" vertical="center" wrapText="1"/>
    </xf>
    <xf numFmtId="0" fontId="16" fillId="35" borderId="57" xfId="0" applyFont="1" applyFill="1" applyBorder="1" applyAlignment="1">
      <alignment vertical="center" wrapText="1"/>
    </xf>
    <xf numFmtId="0" fontId="16" fillId="35" borderId="53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21" fillId="9" borderId="49" xfId="0" applyFont="1" applyFill="1" applyBorder="1" applyAlignment="1">
      <alignment horizontal="center" vertical="center" wrapText="1"/>
    </xf>
    <xf numFmtId="0" fontId="21" fillId="9" borderId="47" xfId="0" applyFont="1" applyFill="1" applyBorder="1" applyAlignment="1">
      <alignment horizontal="center" vertical="center" wrapText="1"/>
    </xf>
    <xf numFmtId="0" fontId="21" fillId="9" borderId="51" xfId="0" applyFont="1" applyFill="1" applyBorder="1" applyAlignment="1">
      <alignment horizontal="center" vertical="center" wrapText="1"/>
    </xf>
    <xf numFmtId="0" fontId="21" fillId="9" borderId="42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 wrapText="1"/>
    </xf>
    <xf numFmtId="0" fontId="21" fillId="9" borderId="29" xfId="0" applyFont="1" applyFill="1" applyBorder="1" applyAlignment="1">
      <alignment horizontal="center" vertical="center" wrapText="1"/>
    </xf>
    <xf numFmtId="0" fontId="23" fillId="9" borderId="42" xfId="0" applyFont="1" applyFill="1" applyBorder="1" applyAlignment="1">
      <alignment horizontal="center" vertical="center" wrapText="1"/>
    </xf>
    <xf numFmtId="0" fontId="21" fillId="9" borderId="41" xfId="0" applyFont="1" applyFill="1" applyBorder="1" applyAlignment="1">
      <alignment horizontal="center" vertical="center" wrapText="1"/>
    </xf>
    <xf numFmtId="0" fontId="23" fillId="9" borderId="33" xfId="0" applyFont="1" applyFill="1" applyBorder="1" applyAlignment="1">
      <alignment horizontal="center" vertical="center" wrapText="1"/>
    </xf>
    <xf numFmtId="0" fontId="23" fillId="9" borderId="41" xfId="0" applyFont="1" applyFill="1" applyBorder="1" applyAlignment="1">
      <alignment horizontal="center" vertical="center" wrapText="1"/>
    </xf>
    <xf numFmtId="0" fontId="21" fillId="9" borderId="39" xfId="0" applyFont="1" applyFill="1" applyBorder="1" applyAlignment="1">
      <alignment horizontal="center" vertical="center" wrapText="1"/>
    </xf>
    <xf numFmtId="0" fontId="21" fillId="8" borderId="4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41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3" fillId="8" borderId="42" xfId="0" applyFont="1" applyFill="1" applyBorder="1" applyAlignment="1">
      <alignment horizontal="center" vertical="center" wrapText="1"/>
    </xf>
    <xf numFmtId="0" fontId="23" fillId="9" borderId="34" xfId="0" applyFont="1" applyFill="1" applyBorder="1" applyAlignment="1">
      <alignment horizontal="center" vertical="center" wrapText="1"/>
    </xf>
    <xf numFmtId="0" fontId="21" fillId="9" borderId="34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18" fillId="39" borderId="29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vertical="center"/>
    </xf>
    <xf numFmtId="0" fontId="21" fillId="8" borderId="39" xfId="0" applyFont="1" applyFill="1" applyBorder="1" applyAlignment="1">
      <alignment horizontal="center" vertical="center" wrapText="1"/>
    </xf>
    <xf numFmtId="0" fontId="23" fillId="8" borderId="41" xfId="0" applyFont="1" applyFill="1" applyBorder="1" applyAlignment="1">
      <alignment horizontal="center" vertical="center" wrapText="1"/>
    </xf>
    <xf numFmtId="0" fontId="23" fillId="9" borderId="5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wrapText="1"/>
    </xf>
    <xf numFmtId="0" fontId="67" fillId="8" borderId="33" xfId="0" applyFont="1" applyFill="1" applyBorder="1" applyAlignment="1">
      <alignment vertical="center" wrapText="1"/>
    </xf>
    <xf numFmtId="0" fontId="67" fillId="9" borderId="29" xfId="0" applyFont="1" applyFill="1" applyBorder="1" applyAlignment="1">
      <alignment vertical="center" wrapText="1"/>
    </xf>
    <xf numFmtId="0" fontId="67" fillId="9" borderId="33" xfId="0" applyFont="1" applyFill="1" applyBorder="1" applyAlignment="1">
      <alignment vertical="center" wrapText="1"/>
    </xf>
    <xf numFmtId="0" fontId="21" fillId="9" borderId="38" xfId="0" applyFont="1" applyFill="1" applyBorder="1" applyAlignment="1">
      <alignment horizontal="center" vertical="center" wrapText="1"/>
    </xf>
    <xf numFmtId="0" fontId="21" fillId="34" borderId="59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52" xfId="0" applyFont="1" applyFill="1" applyBorder="1" applyAlignment="1">
      <alignment horizontal="center" vertical="center" wrapText="1"/>
    </xf>
    <xf numFmtId="0" fontId="21" fillId="34" borderId="37" xfId="0" applyFont="1" applyFill="1" applyBorder="1" applyAlignment="1">
      <alignment horizontal="center" vertical="center" wrapText="1"/>
    </xf>
    <xf numFmtId="0" fontId="21" fillId="34" borderId="60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61" xfId="0" applyFont="1" applyFill="1" applyBorder="1" applyAlignment="1">
      <alignment horizontal="center" vertical="center" wrapText="1"/>
    </xf>
    <xf numFmtId="0" fontId="21" fillId="34" borderId="62" xfId="0" applyFont="1" applyFill="1" applyBorder="1" applyAlignment="1">
      <alignment horizontal="center" vertical="center" wrapText="1"/>
    </xf>
    <xf numFmtId="0" fontId="23" fillId="34" borderId="59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21" fillId="34" borderId="60" xfId="0" applyFont="1" applyFill="1" applyBorder="1" applyAlignment="1">
      <alignment horizontal="center" vertical="center" wrapText="1"/>
    </xf>
    <xf numFmtId="0" fontId="25" fillId="9" borderId="33" xfId="0" applyFont="1" applyFill="1" applyBorder="1" applyAlignment="1">
      <alignment horizontal="left" vertical="center"/>
    </xf>
    <xf numFmtId="0" fontId="23" fillId="36" borderId="4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wrapText="1"/>
    </xf>
    <xf numFmtId="0" fontId="7" fillId="37" borderId="33" xfId="0" applyFont="1" applyFill="1" applyBorder="1" applyAlignment="1">
      <alignment horizontal="center" vertical="center" wrapText="1"/>
    </xf>
    <xf numFmtId="0" fontId="10" fillId="37" borderId="33" xfId="0" applyFont="1" applyFill="1" applyBorder="1" applyAlignment="1">
      <alignment vertical="center" wrapText="1"/>
    </xf>
    <xf numFmtId="0" fontId="15" fillId="37" borderId="33" xfId="0" applyFont="1" applyFill="1" applyBorder="1" applyAlignment="1">
      <alignment vertical="center" wrapText="1"/>
    </xf>
    <xf numFmtId="0" fontId="15" fillId="37" borderId="33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25" fillId="37" borderId="33" xfId="0" applyFont="1" applyFill="1" applyBorder="1" applyAlignment="1">
      <alignment/>
    </xf>
    <xf numFmtId="0" fontId="20" fillId="8" borderId="43" xfId="0" applyFont="1" applyFill="1" applyBorder="1" applyAlignment="1">
      <alignment vertical="center" wrapText="1"/>
    </xf>
    <xf numFmtId="0" fontId="10" fillId="42" borderId="33" xfId="0" applyFont="1" applyFill="1" applyBorder="1" applyAlignment="1">
      <alignment vertical="center" wrapText="1"/>
    </xf>
    <xf numFmtId="0" fontId="21" fillId="34" borderId="39" xfId="0" applyFont="1" applyFill="1" applyBorder="1" applyAlignment="1">
      <alignment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0" fillId="37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textRotation="90" wrapText="1"/>
    </xf>
    <xf numFmtId="0" fontId="4" fillId="38" borderId="33" xfId="0" applyFont="1" applyFill="1" applyBorder="1" applyAlignment="1">
      <alignment horizontal="center" vertical="center" textRotation="90" wrapText="1"/>
    </xf>
    <xf numFmtId="0" fontId="9" fillId="38" borderId="3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4" fillId="38" borderId="68" xfId="0" applyFont="1" applyFill="1" applyBorder="1" applyAlignment="1">
      <alignment horizontal="center" vertical="center" textRotation="90" wrapText="1"/>
    </xf>
    <xf numFmtId="0" fontId="9" fillId="38" borderId="69" xfId="0" applyFont="1" applyFill="1" applyBorder="1" applyAlignment="1">
      <alignment horizontal="center" vertical="center" textRotation="90" wrapText="1"/>
    </xf>
    <xf numFmtId="0" fontId="9" fillId="38" borderId="31" xfId="0" applyFont="1" applyFill="1" applyBorder="1" applyAlignment="1">
      <alignment horizontal="center" vertical="center" textRotation="90" wrapText="1"/>
    </xf>
    <xf numFmtId="0" fontId="4" fillId="33" borderId="68" xfId="0" applyFont="1" applyFill="1" applyBorder="1" applyAlignment="1">
      <alignment horizontal="center" vertical="center" textRotation="90" wrapText="1"/>
    </xf>
    <xf numFmtId="0" fontId="4" fillId="33" borderId="69" xfId="0" applyFont="1" applyFill="1" applyBorder="1" applyAlignment="1">
      <alignment horizontal="center" vertical="center" textRotation="90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10" fillId="36" borderId="75" xfId="0" applyFont="1" applyFill="1" applyBorder="1" applyAlignment="1">
      <alignment horizontal="center" vertical="center" wrapText="1"/>
    </xf>
    <xf numFmtId="0" fontId="10" fillId="36" borderId="76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1" fillId="38" borderId="40" xfId="0" applyFont="1" applyFill="1" applyBorder="1" applyAlignment="1">
      <alignment horizontal="center" vertical="center" wrapText="1"/>
    </xf>
    <xf numFmtId="0" fontId="24" fillId="38" borderId="28" xfId="0" applyFont="1" applyFill="1" applyBorder="1" applyAlignment="1">
      <alignment horizontal="center" vertical="center" wrapText="1"/>
    </xf>
    <xf numFmtId="0" fontId="24" fillId="38" borderId="71" xfId="0" applyFont="1" applyFill="1" applyBorder="1" applyAlignment="1">
      <alignment horizontal="center" vertical="center" wrapText="1"/>
    </xf>
    <xf numFmtId="0" fontId="21" fillId="33" borderId="71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23" fillId="38" borderId="40" xfId="0" applyFont="1" applyFill="1" applyBorder="1" applyAlignment="1">
      <alignment horizontal="center" vertical="center" wrapText="1"/>
    </xf>
    <xf numFmtId="0" fontId="23" fillId="38" borderId="28" xfId="0" applyFont="1" applyFill="1" applyBorder="1" applyAlignment="1">
      <alignment horizontal="center" vertical="center" wrapText="1"/>
    </xf>
    <xf numFmtId="0" fontId="23" fillId="38" borderId="71" xfId="0" applyFont="1" applyFill="1" applyBorder="1" applyAlignment="1">
      <alignment horizontal="center" vertical="center" wrapText="1"/>
    </xf>
    <xf numFmtId="0" fontId="23" fillId="36" borderId="71" xfId="0" applyFont="1" applyFill="1" applyBorder="1" applyAlignment="1">
      <alignment horizontal="center" vertical="center" wrapText="1"/>
    </xf>
    <xf numFmtId="0" fontId="21" fillId="38" borderId="28" xfId="0" applyFont="1" applyFill="1" applyBorder="1" applyAlignment="1">
      <alignment horizontal="center" vertical="center" wrapText="1"/>
    </xf>
    <xf numFmtId="0" fontId="21" fillId="38" borderId="7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38" borderId="33" xfId="0" applyFont="1" applyFill="1" applyBorder="1" applyAlignment="1">
      <alignment horizontal="center" vertical="center" textRotation="90" wrapText="1"/>
    </xf>
    <xf numFmtId="0" fontId="13" fillId="38" borderId="53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textRotation="90" wrapText="1"/>
    </xf>
    <xf numFmtId="0" fontId="4" fillId="39" borderId="53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4" fillId="39" borderId="30" xfId="0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 horizontal="center" vertical="center" wrapText="1"/>
    </xf>
    <xf numFmtId="0" fontId="4" fillId="39" borderId="47" xfId="0" applyFont="1" applyFill="1" applyBorder="1" applyAlignment="1">
      <alignment horizontal="center" vertical="center" wrapText="1"/>
    </xf>
    <xf numFmtId="0" fontId="4" fillId="39" borderId="51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6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3" sqref="A3:AH3"/>
    </sheetView>
  </sheetViews>
  <sheetFormatPr defaultColWidth="11.375" defaultRowHeight="12.75"/>
  <cols>
    <col min="1" max="1" width="3.125" style="1" customWidth="1"/>
    <col min="2" max="2" width="33.375" style="42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7.25390625" style="1" bestFit="1" customWidth="1"/>
    <col min="18" max="18" width="6.125" style="1" customWidth="1"/>
    <col min="19" max="19" width="5.125" style="1" customWidth="1"/>
    <col min="20" max="20" width="4.125" style="1" bestFit="1" customWidth="1"/>
    <col min="21" max="21" width="5.125" style="1" bestFit="1" customWidth="1"/>
    <col min="22" max="22" width="6.875" style="1" customWidth="1"/>
    <col min="23" max="23" width="4.125" style="1" bestFit="1" customWidth="1"/>
    <col min="24" max="24" width="5.00390625" style="1" customWidth="1"/>
    <col min="25" max="25" width="7.375" style="1" bestFit="1" customWidth="1"/>
    <col min="26" max="26" width="4.00390625" style="1" customWidth="1"/>
    <col min="27" max="27" width="4.125" style="1" bestFit="1" customWidth="1"/>
    <col min="28" max="28" width="3.25390625" style="1" bestFit="1" customWidth="1"/>
    <col min="29" max="29" width="5.375" style="1" customWidth="1"/>
    <col min="30" max="30" width="3.875" style="1" customWidth="1"/>
    <col min="31" max="31" width="5.125" style="1" customWidth="1"/>
    <col min="32" max="32" width="3.75390625" style="1" customWidth="1"/>
    <col min="33" max="33" width="5.00390625" style="1" customWidth="1"/>
    <col min="34" max="34" width="5.875" style="1" customWidth="1"/>
    <col min="35" max="35" width="43.375" style="1" customWidth="1"/>
    <col min="36" max="16384" width="11.375" style="1" customWidth="1"/>
  </cols>
  <sheetData>
    <row r="1" spans="1:2" ht="12.75">
      <c r="A1" s="470"/>
      <c r="B1" s="470"/>
    </row>
    <row r="2" spans="1:35" ht="24" customHeight="1">
      <c r="A2" s="471" t="s">
        <v>25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"/>
    </row>
    <row r="3" spans="1:35" ht="31.5" customHeight="1">
      <c r="A3" s="465" t="s">
        <v>180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8"/>
    </row>
    <row r="4" spans="1:35" ht="14.25" customHeight="1">
      <c r="A4" s="472" t="s">
        <v>16</v>
      </c>
      <c r="B4" s="457" t="s">
        <v>17</v>
      </c>
      <c r="C4" s="452" t="s">
        <v>6</v>
      </c>
      <c r="D4" s="452"/>
      <c r="E4" s="452"/>
      <c r="F4" s="452"/>
      <c r="G4" s="452"/>
      <c r="H4" s="452"/>
      <c r="I4" s="452"/>
      <c r="J4" s="452"/>
      <c r="K4" s="452"/>
      <c r="L4" s="460"/>
      <c r="M4" s="466" t="s">
        <v>9</v>
      </c>
      <c r="N4" s="466"/>
      <c r="O4" s="468" t="s">
        <v>39</v>
      </c>
      <c r="P4" s="467" t="s">
        <v>38</v>
      </c>
      <c r="Q4" s="452" t="s">
        <v>1</v>
      </c>
      <c r="R4" s="452"/>
      <c r="S4" s="452"/>
      <c r="T4" s="452"/>
      <c r="U4" s="452"/>
      <c r="V4" s="452"/>
      <c r="W4" s="452" t="s">
        <v>0</v>
      </c>
      <c r="X4" s="452"/>
      <c r="Y4" s="452"/>
      <c r="Z4" s="452"/>
      <c r="AA4" s="452"/>
      <c r="AB4" s="452"/>
      <c r="AC4" s="452" t="s">
        <v>24</v>
      </c>
      <c r="AD4" s="452"/>
      <c r="AE4" s="452"/>
      <c r="AF4" s="452"/>
      <c r="AG4" s="452"/>
      <c r="AH4" s="452"/>
      <c r="AI4" s="452" t="s">
        <v>23</v>
      </c>
    </row>
    <row r="5" spans="1:35" ht="12.75" customHeight="1">
      <c r="A5" s="472"/>
      <c r="B5" s="457"/>
      <c r="C5" s="452" t="s">
        <v>28</v>
      </c>
      <c r="D5" s="452"/>
      <c r="E5" s="452"/>
      <c r="F5" s="452"/>
      <c r="G5" s="452"/>
      <c r="H5" s="452"/>
      <c r="I5" s="452" t="s">
        <v>27</v>
      </c>
      <c r="J5" s="452"/>
      <c r="K5" s="452"/>
      <c r="L5" s="460"/>
      <c r="M5" s="466"/>
      <c r="N5" s="466"/>
      <c r="O5" s="469"/>
      <c r="P5" s="467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</row>
    <row r="6" spans="1:35" ht="12.75" customHeight="1">
      <c r="A6" s="472"/>
      <c r="B6" s="457"/>
      <c r="C6" s="452" t="s">
        <v>4</v>
      </c>
      <c r="D6" s="452"/>
      <c r="E6" s="460"/>
      <c r="F6" s="452" t="s">
        <v>5</v>
      </c>
      <c r="G6" s="452"/>
      <c r="H6" s="452"/>
      <c r="I6" s="452" t="s">
        <v>29</v>
      </c>
      <c r="J6" s="452" t="s">
        <v>13</v>
      </c>
      <c r="K6" s="452" t="s">
        <v>14</v>
      </c>
      <c r="L6" s="452" t="s">
        <v>31</v>
      </c>
      <c r="M6" s="452" t="s">
        <v>12</v>
      </c>
      <c r="N6" s="452"/>
      <c r="O6" s="469"/>
      <c r="P6" s="467"/>
      <c r="Q6" s="452"/>
      <c r="R6" s="452"/>
      <c r="S6" s="452"/>
      <c r="T6" s="452"/>
      <c r="U6" s="452"/>
      <c r="V6" s="452"/>
      <c r="W6" s="452" t="s">
        <v>22</v>
      </c>
      <c r="X6" s="452"/>
      <c r="Y6" s="452"/>
      <c r="Z6" s="452"/>
      <c r="AA6" s="452"/>
      <c r="AB6" s="452"/>
      <c r="AC6" s="452" t="s">
        <v>22</v>
      </c>
      <c r="AD6" s="452"/>
      <c r="AE6" s="452"/>
      <c r="AF6" s="452"/>
      <c r="AG6" s="452"/>
      <c r="AH6" s="452"/>
      <c r="AI6" s="452"/>
    </row>
    <row r="7" spans="1:35" ht="12.75">
      <c r="A7" s="472"/>
      <c r="B7" s="457"/>
      <c r="C7" s="49" t="s">
        <v>29</v>
      </c>
      <c r="D7" s="49" t="s">
        <v>13</v>
      </c>
      <c r="E7" s="49" t="s">
        <v>14</v>
      </c>
      <c r="F7" s="49" t="s">
        <v>29</v>
      </c>
      <c r="G7" s="49" t="s">
        <v>13</v>
      </c>
      <c r="H7" s="49" t="s">
        <v>14</v>
      </c>
      <c r="I7" s="452"/>
      <c r="J7" s="452"/>
      <c r="K7" s="452"/>
      <c r="L7" s="460"/>
      <c r="M7" s="49" t="s">
        <v>4</v>
      </c>
      <c r="N7" s="49" t="s">
        <v>5</v>
      </c>
      <c r="O7" s="469"/>
      <c r="P7" s="467"/>
      <c r="Q7" s="49" t="s">
        <v>2</v>
      </c>
      <c r="R7" s="49" t="s">
        <v>3</v>
      </c>
      <c r="S7" s="49" t="s">
        <v>10</v>
      </c>
      <c r="T7" s="49" t="s">
        <v>13</v>
      </c>
      <c r="U7" s="49" t="s">
        <v>20</v>
      </c>
      <c r="V7" s="49" t="s">
        <v>14</v>
      </c>
      <c r="W7" s="49" t="s">
        <v>2</v>
      </c>
      <c r="X7" s="49" t="s">
        <v>3</v>
      </c>
      <c r="Y7" s="49" t="s">
        <v>10</v>
      </c>
      <c r="Z7" s="49" t="s">
        <v>13</v>
      </c>
      <c r="AA7" s="49" t="s">
        <v>20</v>
      </c>
      <c r="AB7" s="49" t="s">
        <v>14</v>
      </c>
      <c r="AC7" s="49" t="s">
        <v>2</v>
      </c>
      <c r="AD7" s="49" t="s">
        <v>3</v>
      </c>
      <c r="AE7" s="49" t="s">
        <v>10</v>
      </c>
      <c r="AF7" s="49" t="s">
        <v>13</v>
      </c>
      <c r="AG7" s="49" t="s">
        <v>20</v>
      </c>
      <c r="AH7" s="49" t="s">
        <v>14</v>
      </c>
      <c r="AI7" s="452"/>
    </row>
    <row r="8" spans="1:35" s="248" customFormat="1" ht="27" customHeight="1">
      <c r="A8" s="250">
        <v>1</v>
      </c>
      <c r="B8" s="251" t="s">
        <v>135</v>
      </c>
      <c r="C8" s="252">
        <v>2</v>
      </c>
      <c r="D8" s="252"/>
      <c r="E8" s="252"/>
      <c r="F8" s="252"/>
      <c r="G8" s="252"/>
      <c r="H8" s="252"/>
      <c r="I8" s="252">
        <v>2</v>
      </c>
      <c r="J8" s="252">
        <f>D8+G8</f>
        <v>0</v>
      </c>
      <c r="K8" s="252">
        <f>E8+H8</f>
        <v>0</v>
      </c>
      <c r="L8" s="252">
        <v>2</v>
      </c>
      <c r="M8" s="254" t="s">
        <v>54</v>
      </c>
      <c r="N8" s="254"/>
      <c r="O8" s="254">
        <v>40</v>
      </c>
      <c r="P8" s="254">
        <v>50</v>
      </c>
      <c r="Q8" s="255">
        <v>30</v>
      </c>
      <c r="R8" s="255">
        <f>X8+AD8</f>
        <v>10</v>
      </c>
      <c r="S8" s="255">
        <f>Y8+AE8</f>
        <v>0</v>
      </c>
      <c r="T8" s="255">
        <f>Z8+AF8</f>
        <v>0</v>
      </c>
      <c r="U8" s="255">
        <v>10</v>
      </c>
      <c r="V8" s="255">
        <f>AB8+AH8</f>
        <v>0</v>
      </c>
      <c r="W8" s="252">
        <v>30</v>
      </c>
      <c r="X8" s="252">
        <v>10</v>
      </c>
      <c r="Y8" s="252"/>
      <c r="Z8" s="252"/>
      <c r="AA8" s="252">
        <v>10</v>
      </c>
      <c r="AB8" s="252"/>
      <c r="AC8" s="252"/>
      <c r="AD8" s="252"/>
      <c r="AE8" s="252"/>
      <c r="AF8" s="252"/>
      <c r="AG8" s="252"/>
      <c r="AH8" s="252">
        <f aca="true" t="shared" si="0" ref="AH8:AH17">SUM(Q8:AG8)</f>
        <v>0</v>
      </c>
      <c r="AI8" s="259" t="s">
        <v>126</v>
      </c>
    </row>
    <row r="9" spans="1:35" s="248" customFormat="1" ht="18" customHeight="1">
      <c r="A9" s="250">
        <v>2</v>
      </c>
      <c r="B9" s="251" t="s">
        <v>41</v>
      </c>
      <c r="C9" s="252">
        <v>2</v>
      </c>
      <c r="D9" s="252"/>
      <c r="E9" s="252"/>
      <c r="F9" s="252"/>
      <c r="G9" s="252"/>
      <c r="H9" s="252"/>
      <c r="I9" s="252">
        <v>2</v>
      </c>
      <c r="J9" s="252">
        <f aca="true" t="shared" si="1" ref="J9:J22">D9+G9</f>
        <v>0</v>
      </c>
      <c r="K9" s="252">
        <f aca="true" t="shared" si="2" ref="K9:K17">E9+H9</f>
        <v>0</v>
      </c>
      <c r="L9" s="252">
        <v>2</v>
      </c>
      <c r="M9" s="253" t="s">
        <v>54</v>
      </c>
      <c r="N9" s="254"/>
      <c r="O9" s="254">
        <v>30</v>
      </c>
      <c r="P9" s="254">
        <v>50</v>
      </c>
      <c r="Q9" s="255">
        <f>W9+AC9</f>
        <v>20</v>
      </c>
      <c r="R9" s="255">
        <v>10</v>
      </c>
      <c r="S9" s="255">
        <f aca="true" t="shared" si="3" ref="S9:S19">Y9+AE9</f>
        <v>0</v>
      </c>
      <c r="T9" s="255">
        <f aca="true" t="shared" si="4" ref="T9:T16">Z9+AF9</f>
        <v>0</v>
      </c>
      <c r="U9" s="255">
        <v>20</v>
      </c>
      <c r="V9" s="255">
        <f aca="true" t="shared" si="5" ref="V9:V22">AB9+AH9</f>
        <v>0</v>
      </c>
      <c r="W9" s="252">
        <v>20</v>
      </c>
      <c r="X9" s="252">
        <v>10</v>
      </c>
      <c r="Y9" s="252"/>
      <c r="Z9" s="252"/>
      <c r="AA9" s="252">
        <v>20</v>
      </c>
      <c r="AB9" s="252"/>
      <c r="AC9" s="252"/>
      <c r="AD9" s="252"/>
      <c r="AE9" s="252"/>
      <c r="AF9" s="252"/>
      <c r="AG9" s="252"/>
      <c r="AH9" s="252">
        <f t="shared" si="0"/>
        <v>0</v>
      </c>
      <c r="AI9" s="257" t="s">
        <v>42</v>
      </c>
    </row>
    <row r="10" spans="1:35" s="194" customFormat="1" ht="33" customHeight="1">
      <c r="A10" s="188">
        <v>3</v>
      </c>
      <c r="B10" s="195" t="s">
        <v>130</v>
      </c>
      <c r="C10" s="190"/>
      <c r="D10" s="190"/>
      <c r="E10" s="190"/>
      <c r="F10" s="190">
        <v>5</v>
      </c>
      <c r="G10" s="190"/>
      <c r="H10" s="190"/>
      <c r="I10" s="190">
        <v>5</v>
      </c>
      <c r="J10" s="190">
        <f t="shared" si="1"/>
        <v>0</v>
      </c>
      <c r="K10" s="190">
        <f t="shared" si="2"/>
        <v>0</v>
      </c>
      <c r="L10" s="190">
        <v>5</v>
      </c>
      <c r="M10" s="191"/>
      <c r="N10" s="191" t="s">
        <v>54</v>
      </c>
      <c r="O10" s="191">
        <v>80</v>
      </c>
      <c r="P10" s="191">
        <v>125</v>
      </c>
      <c r="Q10" s="192">
        <f aca="true" t="shared" si="6" ref="Q10:V11">W10+AC10</f>
        <v>40</v>
      </c>
      <c r="R10" s="192">
        <f t="shared" si="6"/>
        <v>10</v>
      </c>
      <c r="S10" s="192">
        <f t="shared" si="6"/>
        <v>30</v>
      </c>
      <c r="T10" s="192">
        <f t="shared" si="6"/>
        <v>0</v>
      </c>
      <c r="U10" s="192">
        <v>45</v>
      </c>
      <c r="V10" s="192">
        <f t="shared" si="6"/>
        <v>0</v>
      </c>
      <c r="W10" s="190"/>
      <c r="X10" s="190"/>
      <c r="Y10" s="190"/>
      <c r="Z10" s="190"/>
      <c r="AA10" s="190"/>
      <c r="AB10" s="190"/>
      <c r="AC10" s="190">
        <v>40</v>
      </c>
      <c r="AD10" s="190">
        <v>10</v>
      </c>
      <c r="AE10" s="190">
        <v>30</v>
      </c>
      <c r="AF10" s="190"/>
      <c r="AG10" s="190">
        <v>45</v>
      </c>
      <c r="AH10" s="190">
        <f t="shared" si="0"/>
        <v>0</v>
      </c>
      <c r="AI10" s="193" t="s">
        <v>45</v>
      </c>
    </row>
    <row r="11" spans="1:35" s="194" customFormat="1" ht="15">
      <c r="A11" s="188">
        <v>4</v>
      </c>
      <c r="B11" s="195" t="s">
        <v>46</v>
      </c>
      <c r="C11" s="190">
        <v>2</v>
      </c>
      <c r="D11" s="190"/>
      <c r="E11" s="190"/>
      <c r="F11" s="190"/>
      <c r="G11" s="190"/>
      <c r="H11" s="190"/>
      <c r="I11" s="190">
        <v>2</v>
      </c>
      <c r="J11" s="190">
        <f t="shared" si="1"/>
        <v>0</v>
      </c>
      <c r="K11" s="190">
        <f t="shared" si="2"/>
        <v>0</v>
      </c>
      <c r="L11" s="190">
        <f aca="true" t="shared" si="7" ref="L11:L17">SUM(I11:K11)</f>
        <v>2</v>
      </c>
      <c r="M11" s="191" t="s">
        <v>54</v>
      </c>
      <c r="N11" s="191"/>
      <c r="O11" s="191">
        <v>20</v>
      </c>
      <c r="P11" s="191">
        <v>40</v>
      </c>
      <c r="Q11" s="192">
        <f t="shared" si="6"/>
        <v>10</v>
      </c>
      <c r="R11" s="192">
        <f t="shared" si="6"/>
        <v>0</v>
      </c>
      <c r="S11" s="192">
        <v>10</v>
      </c>
      <c r="T11" s="192">
        <f t="shared" si="6"/>
        <v>0</v>
      </c>
      <c r="U11" s="192">
        <v>20</v>
      </c>
      <c r="V11" s="192">
        <f t="shared" si="6"/>
        <v>0</v>
      </c>
      <c r="W11" s="190">
        <v>10</v>
      </c>
      <c r="X11" s="190"/>
      <c r="Y11" s="190">
        <v>10</v>
      </c>
      <c r="Z11" s="190"/>
      <c r="AA11" s="190">
        <v>20</v>
      </c>
      <c r="AB11" s="190"/>
      <c r="AC11" s="190"/>
      <c r="AD11" s="190"/>
      <c r="AE11" s="190"/>
      <c r="AF11" s="190"/>
      <c r="AG11" s="190"/>
      <c r="AH11" s="190">
        <f t="shared" si="0"/>
        <v>0</v>
      </c>
      <c r="AI11" s="193" t="s">
        <v>47</v>
      </c>
    </row>
    <row r="12" spans="1:35" s="280" customFormat="1" ht="15">
      <c r="A12" s="290">
        <v>5</v>
      </c>
      <c r="B12" s="296" t="s">
        <v>168</v>
      </c>
      <c r="C12" s="291">
        <v>2</v>
      </c>
      <c r="D12" s="291"/>
      <c r="E12" s="291"/>
      <c r="F12" s="291"/>
      <c r="G12" s="291"/>
      <c r="H12" s="291"/>
      <c r="I12" s="291">
        <v>2</v>
      </c>
      <c r="J12" s="291">
        <f t="shared" si="1"/>
        <v>0</v>
      </c>
      <c r="K12" s="291">
        <f t="shared" si="2"/>
        <v>0</v>
      </c>
      <c r="L12" s="291">
        <v>2</v>
      </c>
      <c r="M12" s="287" t="s">
        <v>58</v>
      </c>
      <c r="N12" s="287"/>
      <c r="O12" s="287">
        <v>20</v>
      </c>
      <c r="P12" s="287">
        <v>40</v>
      </c>
      <c r="Q12" s="292">
        <v>10</v>
      </c>
      <c r="R12" s="292">
        <f aca="true" t="shared" si="8" ref="R12:R17">X12+AD12</f>
        <v>0</v>
      </c>
      <c r="S12" s="292">
        <v>10</v>
      </c>
      <c r="T12" s="292">
        <f t="shared" si="4"/>
        <v>0</v>
      </c>
      <c r="U12" s="292">
        <v>20</v>
      </c>
      <c r="V12" s="292">
        <f t="shared" si="5"/>
        <v>0</v>
      </c>
      <c r="W12" s="291">
        <v>10</v>
      </c>
      <c r="X12" s="291"/>
      <c r="Y12" s="291">
        <v>10</v>
      </c>
      <c r="Z12" s="291"/>
      <c r="AA12" s="291">
        <v>20</v>
      </c>
      <c r="AB12" s="291"/>
      <c r="AC12" s="291"/>
      <c r="AD12" s="291"/>
      <c r="AE12" s="291"/>
      <c r="AF12" s="291"/>
      <c r="AG12" s="291"/>
      <c r="AH12" s="291">
        <f t="shared" si="0"/>
        <v>0</v>
      </c>
      <c r="AI12" s="297" t="s">
        <v>51</v>
      </c>
    </row>
    <row r="13" spans="1:35" s="280" customFormat="1" ht="25.5">
      <c r="A13" s="290">
        <v>6</v>
      </c>
      <c r="B13" s="296" t="s">
        <v>59</v>
      </c>
      <c r="C13" s="291">
        <v>3</v>
      </c>
      <c r="D13" s="291"/>
      <c r="E13" s="291"/>
      <c r="F13" s="291"/>
      <c r="G13" s="291"/>
      <c r="H13" s="291"/>
      <c r="I13" s="291">
        <v>3</v>
      </c>
      <c r="J13" s="291">
        <f t="shared" si="1"/>
        <v>0</v>
      </c>
      <c r="K13" s="291">
        <f t="shared" si="2"/>
        <v>0</v>
      </c>
      <c r="L13" s="291">
        <f t="shared" si="7"/>
        <v>3</v>
      </c>
      <c r="M13" s="287" t="s">
        <v>54</v>
      </c>
      <c r="N13" s="287"/>
      <c r="O13" s="287">
        <v>60</v>
      </c>
      <c r="P13" s="287">
        <v>80</v>
      </c>
      <c r="Q13" s="292">
        <v>20</v>
      </c>
      <c r="R13" s="292">
        <v>10</v>
      </c>
      <c r="S13" s="292">
        <v>30</v>
      </c>
      <c r="T13" s="292">
        <f t="shared" si="4"/>
        <v>0</v>
      </c>
      <c r="U13" s="292">
        <v>20</v>
      </c>
      <c r="V13" s="292">
        <f t="shared" si="5"/>
        <v>0</v>
      </c>
      <c r="W13" s="291">
        <v>20</v>
      </c>
      <c r="X13" s="291">
        <v>10</v>
      </c>
      <c r="Y13" s="291">
        <v>30</v>
      </c>
      <c r="Z13" s="291"/>
      <c r="AA13" s="291">
        <v>20</v>
      </c>
      <c r="AB13" s="291"/>
      <c r="AC13" s="291"/>
      <c r="AD13" s="291"/>
      <c r="AE13" s="291"/>
      <c r="AF13" s="291"/>
      <c r="AG13" s="291"/>
      <c r="AH13" s="291">
        <f t="shared" si="0"/>
        <v>0</v>
      </c>
      <c r="AI13" s="293" t="s">
        <v>127</v>
      </c>
    </row>
    <row r="14" spans="1:35" s="280" customFormat="1" ht="15">
      <c r="A14" s="290">
        <v>7</v>
      </c>
      <c r="B14" s="264" t="s">
        <v>144</v>
      </c>
      <c r="C14" s="291">
        <v>5</v>
      </c>
      <c r="D14" s="291"/>
      <c r="E14" s="291"/>
      <c r="F14" s="291">
        <v>5</v>
      </c>
      <c r="G14" s="291"/>
      <c r="H14" s="291"/>
      <c r="I14" s="291">
        <f aca="true" t="shared" si="9" ref="I14:I21">C14+F14</f>
        <v>10</v>
      </c>
      <c r="J14" s="291">
        <f t="shared" si="1"/>
        <v>0</v>
      </c>
      <c r="K14" s="291">
        <f t="shared" si="2"/>
        <v>0</v>
      </c>
      <c r="L14" s="291">
        <f t="shared" si="7"/>
        <v>10</v>
      </c>
      <c r="M14" s="287" t="s">
        <v>58</v>
      </c>
      <c r="N14" s="287" t="s">
        <v>54</v>
      </c>
      <c r="O14" s="287">
        <v>180</v>
      </c>
      <c r="P14" s="287">
        <v>250</v>
      </c>
      <c r="Q14" s="292">
        <v>40</v>
      </c>
      <c r="R14" s="292">
        <f t="shared" si="8"/>
        <v>0</v>
      </c>
      <c r="S14" s="291">
        <v>90</v>
      </c>
      <c r="T14" s="291">
        <v>50</v>
      </c>
      <c r="U14" s="292">
        <v>70</v>
      </c>
      <c r="V14" s="292">
        <f t="shared" si="5"/>
        <v>0</v>
      </c>
      <c r="W14" s="291">
        <v>20</v>
      </c>
      <c r="X14" s="291"/>
      <c r="Y14" s="291">
        <v>40</v>
      </c>
      <c r="Z14" s="291">
        <v>30</v>
      </c>
      <c r="AA14" s="291">
        <v>40</v>
      </c>
      <c r="AB14" s="291"/>
      <c r="AC14" s="291">
        <v>20</v>
      </c>
      <c r="AD14" s="291"/>
      <c r="AE14" s="291">
        <v>50</v>
      </c>
      <c r="AF14" s="291">
        <v>20</v>
      </c>
      <c r="AG14" s="291">
        <v>30</v>
      </c>
      <c r="AH14" s="291">
        <f t="shared" si="0"/>
        <v>0</v>
      </c>
      <c r="AI14" s="297" t="s">
        <v>57</v>
      </c>
    </row>
    <row r="15" spans="1:35" s="248" customFormat="1" ht="21.75" customHeight="1">
      <c r="A15" s="250">
        <v>8</v>
      </c>
      <c r="B15" s="231" t="s">
        <v>170</v>
      </c>
      <c r="C15" s="262">
        <v>3</v>
      </c>
      <c r="D15" s="252"/>
      <c r="E15" s="252"/>
      <c r="F15" s="252">
        <v>3</v>
      </c>
      <c r="G15" s="252"/>
      <c r="H15" s="252"/>
      <c r="I15" s="252">
        <f t="shared" si="9"/>
        <v>6</v>
      </c>
      <c r="J15" s="252">
        <f t="shared" si="1"/>
        <v>0</v>
      </c>
      <c r="K15" s="252">
        <f t="shared" si="2"/>
        <v>0</v>
      </c>
      <c r="L15" s="252">
        <f t="shared" si="7"/>
        <v>6</v>
      </c>
      <c r="M15" s="254" t="s">
        <v>58</v>
      </c>
      <c r="N15" s="254" t="s">
        <v>54</v>
      </c>
      <c r="O15" s="254">
        <f>SUM(Q15:T15)</f>
        <v>60</v>
      </c>
      <c r="P15" s="254">
        <v>150</v>
      </c>
      <c r="Q15" s="255">
        <f>W15+AC15</f>
        <v>0</v>
      </c>
      <c r="R15" s="255">
        <f t="shared" si="8"/>
        <v>0</v>
      </c>
      <c r="S15" s="255">
        <f t="shared" si="3"/>
        <v>60</v>
      </c>
      <c r="T15" s="255">
        <f t="shared" si="4"/>
        <v>0</v>
      </c>
      <c r="U15" s="255">
        <v>90</v>
      </c>
      <c r="V15" s="255">
        <f t="shared" si="5"/>
        <v>0</v>
      </c>
      <c r="W15" s="252"/>
      <c r="X15" s="252"/>
      <c r="Y15" s="252">
        <v>30</v>
      </c>
      <c r="Z15" s="252"/>
      <c r="AA15" s="252">
        <v>45</v>
      </c>
      <c r="AB15" s="252"/>
      <c r="AC15" s="252"/>
      <c r="AD15" s="252"/>
      <c r="AE15" s="252">
        <v>30</v>
      </c>
      <c r="AF15" s="252"/>
      <c r="AG15" s="252">
        <v>45</v>
      </c>
      <c r="AH15" s="252">
        <f t="shared" si="0"/>
        <v>0</v>
      </c>
      <c r="AI15" s="258" t="s">
        <v>53</v>
      </c>
    </row>
    <row r="16" spans="1:35" s="61" customFormat="1" ht="33" customHeight="1">
      <c r="A16" s="440">
        <v>9</v>
      </c>
      <c r="B16" s="441" t="s">
        <v>176</v>
      </c>
      <c r="C16" s="442"/>
      <c r="D16" s="443"/>
      <c r="E16" s="443"/>
      <c r="F16" s="443"/>
      <c r="G16" s="443"/>
      <c r="H16" s="443"/>
      <c r="I16" s="443">
        <f t="shared" si="9"/>
        <v>0</v>
      </c>
      <c r="J16" s="443">
        <f t="shared" si="1"/>
        <v>0</v>
      </c>
      <c r="K16" s="443">
        <f t="shared" si="2"/>
        <v>0</v>
      </c>
      <c r="L16" s="443">
        <f t="shared" si="7"/>
        <v>0</v>
      </c>
      <c r="M16" s="113" t="s">
        <v>58</v>
      </c>
      <c r="N16" s="113" t="s">
        <v>58</v>
      </c>
      <c r="O16" s="113">
        <v>60</v>
      </c>
      <c r="P16" s="113">
        <v>60</v>
      </c>
      <c r="Q16" s="444">
        <f>W16+AC16</f>
        <v>0</v>
      </c>
      <c r="R16" s="444">
        <f t="shared" si="8"/>
        <v>0</v>
      </c>
      <c r="S16" s="444">
        <f t="shared" si="3"/>
        <v>60</v>
      </c>
      <c r="T16" s="444">
        <f t="shared" si="4"/>
        <v>0</v>
      </c>
      <c r="U16" s="444">
        <f>AA16+AG16</f>
        <v>0</v>
      </c>
      <c r="V16" s="444">
        <f t="shared" si="5"/>
        <v>0</v>
      </c>
      <c r="W16" s="443"/>
      <c r="X16" s="443"/>
      <c r="Y16" s="443">
        <v>30</v>
      </c>
      <c r="Z16" s="443"/>
      <c r="AA16" s="443"/>
      <c r="AB16" s="443"/>
      <c r="AC16" s="443"/>
      <c r="AD16" s="443"/>
      <c r="AE16" s="443">
        <v>30</v>
      </c>
      <c r="AF16" s="443"/>
      <c r="AG16" s="443"/>
      <c r="AH16" s="443">
        <f t="shared" si="0"/>
        <v>0</v>
      </c>
      <c r="AI16" s="445" t="s">
        <v>52</v>
      </c>
    </row>
    <row r="17" spans="1:35" s="280" customFormat="1" ht="15">
      <c r="A17" s="290">
        <v>10</v>
      </c>
      <c r="B17" s="264" t="s">
        <v>139</v>
      </c>
      <c r="C17" s="291">
        <v>1</v>
      </c>
      <c r="D17" s="291"/>
      <c r="E17" s="291"/>
      <c r="F17" s="291"/>
      <c r="G17" s="291"/>
      <c r="H17" s="291"/>
      <c r="I17" s="291">
        <f t="shared" si="9"/>
        <v>1</v>
      </c>
      <c r="J17" s="291">
        <f t="shared" si="1"/>
        <v>0</v>
      </c>
      <c r="K17" s="291">
        <f t="shared" si="2"/>
        <v>0</v>
      </c>
      <c r="L17" s="291">
        <f t="shared" si="7"/>
        <v>1</v>
      </c>
      <c r="M17" s="287" t="s">
        <v>58</v>
      </c>
      <c r="N17" s="287"/>
      <c r="O17" s="287">
        <v>20</v>
      </c>
      <c r="P17" s="287">
        <v>25</v>
      </c>
      <c r="Q17" s="291">
        <v>10</v>
      </c>
      <c r="R17" s="291">
        <f t="shared" si="8"/>
        <v>10</v>
      </c>
      <c r="S17" s="291">
        <f t="shared" si="3"/>
        <v>0</v>
      </c>
      <c r="T17" s="291"/>
      <c r="U17" s="291">
        <v>5</v>
      </c>
      <c r="V17" s="291">
        <f t="shared" si="5"/>
        <v>0</v>
      </c>
      <c r="W17" s="291">
        <v>10</v>
      </c>
      <c r="X17" s="291">
        <v>10</v>
      </c>
      <c r="Y17" s="291"/>
      <c r="Z17" s="291"/>
      <c r="AA17" s="291">
        <v>5</v>
      </c>
      <c r="AB17" s="291"/>
      <c r="AC17" s="291"/>
      <c r="AD17" s="291"/>
      <c r="AE17" s="291"/>
      <c r="AF17" s="291"/>
      <c r="AG17" s="291"/>
      <c r="AH17" s="291">
        <f t="shared" si="0"/>
        <v>0</v>
      </c>
      <c r="AI17" s="293" t="s">
        <v>160</v>
      </c>
    </row>
    <row r="18" spans="1:35" s="248" customFormat="1" ht="25.5">
      <c r="A18" s="250">
        <v>11</v>
      </c>
      <c r="B18" s="251" t="s">
        <v>134</v>
      </c>
      <c r="C18" s="252"/>
      <c r="D18" s="252"/>
      <c r="E18" s="252"/>
      <c r="F18" s="252">
        <v>2</v>
      </c>
      <c r="G18" s="252"/>
      <c r="H18" s="252"/>
      <c r="I18" s="252">
        <v>2</v>
      </c>
      <c r="J18" s="252">
        <f t="shared" si="1"/>
        <v>0</v>
      </c>
      <c r="K18" s="252">
        <f>E18+H18</f>
        <v>0</v>
      </c>
      <c r="L18" s="252">
        <v>2</v>
      </c>
      <c r="M18" s="254"/>
      <c r="N18" s="254" t="s">
        <v>58</v>
      </c>
      <c r="O18" s="254">
        <v>25</v>
      </c>
      <c r="P18" s="254">
        <v>50</v>
      </c>
      <c r="Q18" s="255">
        <v>10</v>
      </c>
      <c r="R18" s="255">
        <v>15</v>
      </c>
      <c r="S18" s="255">
        <f t="shared" si="3"/>
        <v>0</v>
      </c>
      <c r="T18" s="255">
        <f aca="true" t="shared" si="10" ref="T18:T23">Z18+AF18</f>
        <v>0</v>
      </c>
      <c r="U18" s="255">
        <v>25</v>
      </c>
      <c r="V18" s="255">
        <f t="shared" si="5"/>
        <v>0</v>
      </c>
      <c r="W18" s="252"/>
      <c r="X18" s="252"/>
      <c r="Y18" s="252"/>
      <c r="Z18" s="252"/>
      <c r="AA18" s="252"/>
      <c r="AB18" s="252"/>
      <c r="AC18" s="252">
        <v>10</v>
      </c>
      <c r="AD18" s="252">
        <v>15</v>
      </c>
      <c r="AE18" s="252"/>
      <c r="AF18" s="252"/>
      <c r="AG18" s="252">
        <v>25</v>
      </c>
      <c r="AH18" s="252">
        <v>0</v>
      </c>
      <c r="AI18" s="258" t="s">
        <v>42</v>
      </c>
    </row>
    <row r="19" spans="1:35" s="194" customFormat="1" ht="15">
      <c r="A19" s="188">
        <v>12</v>
      </c>
      <c r="B19" s="229" t="s">
        <v>131</v>
      </c>
      <c r="C19" s="190">
        <v>2</v>
      </c>
      <c r="D19" s="190"/>
      <c r="E19" s="190"/>
      <c r="F19" s="190"/>
      <c r="G19" s="190"/>
      <c r="H19" s="190"/>
      <c r="I19" s="190">
        <f t="shared" si="9"/>
        <v>2</v>
      </c>
      <c r="J19" s="190">
        <f t="shared" si="1"/>
        <v>0</v>
      </c>
      <c r="K19" s="190">
        <f>E19+H19</f>
        <v>0</v>
      </c>
      <c r="L19" s="190">
        <f aca="true" t="shared" si="11" ref="L19:L24">SUM(I19:K19)</f>
        <v>2</v>
      </c>
      <c r="M19" s="191" t="s">
        <v>58</v>
      </c>
      <c r="N19" s="191"/>
      <c r="O19" s="191">
        <v>25</v>
      </c>
      <c r="P19" s="191">
        <v>50</v>
      </c>
      <c r="Q19" s="192">
        <v>15</v>
      </c>
      <c r="R19" s="192">
        <f>X19+AD19</f>
        <v>0</v>
      </c>
      <c r="S19" s="192">
        <f t="shared" si="3"/>
        <v>10</v>
      </c>
      <c r="T19" s="192">
        <f t="shared" si="10"/>
        <v>0</v>
      </c>
      <c r="U19" s="192">
        <v>25</v>
      </c>
      <c r="V19" s="192">
        <f t="shared" si="5"/>
        <v>0</v>
      </c>
      <c r="W19" s="190">
        <v>15</v>
      </c>
      <c r="X19" s="190"/>
      <c r="Y19" s="190">
        <v>10</v>
      </c>
      <c r="Z19" s="190"/>
      <c r="AA19" s="190">
        <v>25</v>
      </c>
      <c r="AB19" s="190"/>
      <c r="AC19" s="190"/>
      <c r="AD19" s="190"/>
      <c r="AE19" s="190"/>
      <c r="AF19" s="190"/>
      <c r="AG19" s="190"/>
      <c r="AH19" s="190">
        <v>0</v>
      </c>
      <c r="AI19" s="193" t="s">
        <v>48</v>
      </c>
    </row>
    <row r="20" spans="1:35" s="248" customFormat="1" ht="15">
      <c r="A20" s="250">
        <v>13</v>
      </c>
      <c r="B20" s="231" t="s">
        <v>136</v>
      </c>
      <c r="C20" s="252">
        <v>2</v>
      </c>
      <c r="D20" s="252"/>
      <c r="E20" s="252"/>
      <c r="F20" s="252"/>
      <c r="G20" s="252"/>
      <c r="H20" s="252"/>
      <c r="I20" s="252">
        <f t="shared" si="9"/>
        <v>2</v>
      </c>
      <c r="J20" s="252">
        <f t="shared" si="1"/>
        <v>0</v>
      </c>
      <c r="K20" s="252">
        <f>E20+H20</f>
        <v>0</v>
      </c>
      <c r="L20" s="252">
        <f t="shared" si="11"/>
        <v>2</v>
      </c>
      <c r="M20" s="254" t="s">
        <v>54</v>
      </c>
      <c r="N20" s="254"/>
      <c r="O20" s="254">
        <v>30</v>
      </c>
      <c r="P20" s="254">
        <v>50</v>
      </c>
      <c r="Q20" s="255">
        <v>20</v>
      </c>
      <c r="R20" s="255">
        <v>10</v>
      </c>
      <c r="S20" s="255"/>
      <c r="T20" s="255">
        <f t="shared" si="10"/>
        <v>0</v>
      </c>
      <c r="U20" s="255">
        <v>20</v>
      </c>
      <c r="V20" s="255">
        <f t="shared" si="5"/>
        <v>0</v>
      </c>
      <c r="W20" s="252">
        <v>20</v>
      </c>
      <c r="X20" s="252">
        <v>10</v>
      </c>
      <c r="Y20" s="252"/>
      <c r="Z20" s="252"/>
      <c r="AA20" s="252">
        <v>20</v>
      </c>
      <c r="AB20" s="252"/>
      <c r="AC20" s="252"/>
      <c r="AD20" s="252"/>
      <c r="AE20" s="252"/>
      <c r="AF20" s="252"/>
      <c r="AG20" s="252"/>
      <c r="AH20" s="252">
        <v>0</v>
      </c>
      <c r="AI20" s="257" t="s">
        <v>40</v>
      </c>
    </row>
    <row r="21" spans="1:35" s="194" customFormat="1" ht="30">
      <c r="A21" s="188">
        <v>14</v>
      </c>
      <c r="B21" s="195" t="s">
        <v>49</v>
      </c>
      <c r="C21" s="190">
        <v>2</v>
      </c>
      <c r="D21" s="190"/>
      <c r="E21" s="190"/>
      <c r="F21" s="190"/>
      <c r="G21" s="190"/>
      <c r="H21" s="190"/>
      <c r="I21" s="190">
        <f t="shared" si="9"/>
        <v>2</v>
      </c>
      <c r="J21" s="190">
        <f t="shared" si="1"/>
        <v>0</v>
      </c>
      <c r="K21" s="190">
        <f>E21+H21</f>
        <v>0</v>
      </c>
      <c r="L21" s="190">
        <f t="shared" si="11"/>
        <v>2</v>
      </c>
      <c r="M21" s="191" t="s">
        <v>58</v>
      </c>
      <c r="N21" s="191"/>
      <c r="O21" s="191">
        <v>30</v>
      </c>
      <c r="P21" s="191">
        <v>50</v>
      </c>
      <c r="Q21" s="192">
        <f>W21+AC21</f>
        <v>10</v>
      </c>
      <c r="R21" s="192">
        <f>X21+AD21</f>
        <v>10</v>
      </c>
      <c r="S21" s="192">
        <f>Y21+AE21</f>
        <v>10</v>
      </c>
      <c r="T21" s="192">
        <f t="shared" si="10"/>
        <v>0</v>
      </c>
      <c r="U21" s="192">
        <v>20</v>
      </c>
      <c r="V21" s="192">
        <f t="shared" si="5"/>
        <v>0</v>
      </c>
      <c r="W21" s="190">
        <v>10</v>
      </c>
      <c r="X21" s="190">
        <v>10</v>
      </c>
      <c r="Y21" s="190">
        <v>10</v>
      </c>
      <c r="Z21" s="190"/>
      <c r="AA21" s="190">
        <v>20</v>
      </c>
      <c r="AB21" s="190"/>
      <c r="AC21" s="190"/>
      <c r="AD21" s="190"/>
      <c r="AE21" s="190"/>
      <c r="AF21" s="190"/>
      <c r="AG21" s="190"/>
      <c r="AH21" s="190">
        <v>0</v>
      </c>
      <c r="AI21" s="193" t="s">
        <v>161</v>
      </c>
    </row>
    <row r="22" spans="1:35" s="194" customFormat="1" ht="39" customHeight="1">
      <c r="A22" s="188">
        <v>15</v>
      </c>
      <c r="B22" s="439" t="s">
        <v>169</v>
      </c>
      <c r="C22" s="227"/>
      <c r="D22" s="190"/>
      <c r="E22" s="190"/>
      <c r="F22" s="190">
        <v>1</v>
      </c>
      <c r="G22" s="190"/>
      <c r="H22" s="190"/>
      <c r="I22" s="190">
        <v>1</v>
      </c>
      <c r="J22" s="190">
        <f t="shared" si="1"/>
        <v>0</v>
      </c>
      <c r="K22" s="190">
        <f>E22+H22</f>
        <v>0</v>
      </c>
      <c r="L22" s="190">
        <f t="shared" si="11"/>
        <v>1</v>
      </c>
      <c r="M22" s="191" t="s">
        <v>58</v>
      </c>
      <c r="N22" s="191"/>
      <c r="O22" s="191">
        <v>25</v>
      </c>
      <c r="P22" s="191">
        <v>35</v>
      </c>
      <c r="Q22" s="192"/>
      <c r="R22" s="192">
        <f>X22+AD22</f>
        <v>0</v>
      </c>
      <c r="S22" s="192">
        <v>25</v>
      </c>
      <c r="T22" s="192">
        <f t="shared" si="10"/>
        <v>0</v>
      </c>
      <c r="U22" s="192">
        <v>10</v>
      </c>
      <c r="V22" s="192">
        <f t="shared" si="5"/>
        <v>0</v>
      </c>
      <c r="W22" s="190"/>
      <c r="X22" s="190"/>
      <c r="Y22" s="190"/>
      <c r="Z22" s="190"/>
      <c r="AA22" s="190"/>
      <c r="AB22" s="190"/>
      <c r="AC22" s="190"/>
      <c r="AD22" s="190"/>
      <c r="AE22" s="190">
        <v>25</v>
      </c>
      <c r="AF22" s="190"/>
      <c r="AG22" s="190">
        <v>10</v>
      </c>
      <c r="AH22" s="190">
        <v>0</v>
      </c>
      <c r="AI22" s="228" t="s">
        <v>43</v>
      </c>
    </row>
    <row r="23" spans="1:35" s="248" customFormat="1" ht="15">
      <c r="A23" s="250">
        <v>16</v>
      </c>
      <c r="B23" s="251" t="s">
        <v>108</v>
      </c>
      <c r="C23" s="252">
        <v>1</v>
      </c>
      <c r="D23" s="252"/>
      <c r="E23" s="252"/>
      <c r="F23" s="252"/>
      <c r="G23" s="252"/>
      <c r="H23" s="252"/>
      <c r="I23" s="252">
        <f>C23+F23</f>
        <v>1</v>
      </c>
      <c r="J23" s="252"/>
      <c r="K23" s="252"/>
      <c r="L23" s="252">
        <f t="shared" si="11"/>
        <v>1</v>
      </c>
      <c r="M23" s="253" t="s">
        <v>58</v>
      </c>
      <c r="N23" s="254"/>
      <c r="O23" s="254">
        <v>20</v>
      </c>
      <c r="P23" s="254">
        <v>25</v>
      </c>
      <c r="Q23" s="255">
        <v>10</v>
      </c>
      <c r="R23" s="255">
        <v>10</v>
      </c>
      <c r="S23" s="255">
        <v>0</v>
      </c>
      <c r="T23" s="255">
        <f t="shared" si="10"/>
        <v>0</v>
      </c>
      <c r="U23" s="255">
        <v>5</v>
      </c>
      <c r="V23" s="255">
        <f>AB23+AH23</f>
        <v>0</v>
      </c>
      <c r="W23" s="252">
        <v>10</v>
      </c>
      <c r="X23" s="252">
        <v>10</v>
      </c>
      <c r="Y23" s="256">
        <v>0</v>
      </c>
      <c r="Z23" s="252"/>
      <c r="AA23" s="252">
        <v>5</v>
      </c>
      <c r="AB23" s="252"/>
      <c r="AC23" s="252"/>
      <c r="AD23" s="252"/>
      <c r="AE23" s="252"/>
      <c r="AF23" s="252"/>
      <c r="AG23" s="252"/>
      <c r="AH23" s="252">
        <f>SUM(Q23:AG23)</f>
        <v>0</v>
      </c>
      <c r="AI23" s="257" t="s">
        <v>40</v>
      </c>
    </row>
    <row r="24" spans="1:35" s="280" customFormat="1" ht="15">
      <c r="A24" s="290">
        <v>2</v>
      </c>
      <c r="B24" s="285" t="s">
        <v>60</v>
      </c>
      <c r="C24" s="291"/>
      <c r="D24" s="291"/>
      <c r="E24" s="291"/>
      <c r="F24" s="291">
        <v>2</v>
      </c>
      <c r="G24" s="291"/>
      <c r="H24" s="291"/>
      <c r="I24" s="291">
        <f>C24+F24</f>
        <v>2</v>
      </c>
      <c r="J24" s="291">
        <f>D24+G24</f>
        <v>0</v>
      </c>
      <c r="K24" s="291">
        <f>E24+H24</f>
        <v>0</v>
      </c>
      <c r="L24" s="291">
        <f t="shared" si="11"/>
        <v>2</v>
      </c>
      <c r="M24" s="287"/>
      <c r="N24" s="287" t="s">
        <v>58</v>
      </c>
      <c r="O24" s="287">
        <v>25</v>
      </c>
      <c r="P24" s="287">
        <v>50</v>
      </c>
      <c r="Q24" s="292">
        <v>10</v>
      </c>
      <c r="R24" s="292">
        <f>X24+AD24</f>
        <v>0</v>
      </c>
      <c r="S24" s="292">
        <v>15</v>
      </c>
      <c r="T24" s="292"/>
      <c r="U24" s="292">
        <v>25</v>
      </c>
      <c r="V24" s="292">
        <f>AB24+AH24</f>
        <v>0</v>
      </c>
      <c r="W24" s="291"/>
      <c r="X24" s="291"/>
      <c r="Y24" s="291"/>
      <c r="Z24" s="291"/>
      <c r="AA24" s="291"/>
      <c r="AB24" s="291"/>
      <c r="AC24" s="291">
        <v>10</v>
      </c>
      <c r="AD24" s="291"/>
      <c r="AE24" s="291">
        <v>15</v>
      </c>
      <c r="AF24" s="291"/>
      <c r="AG24" s="291">
        <v>25</v>
      </c>
      <c r="AH24" s="291">
        <v>0</v>
      </c>
      <c r="AI24" s="435" t="s">
        <v>51</v>
      </c>
    </row>
    <row r="25" spans="1:35" s="280" customFormat="1" ht="15">
      <c r="A25" s="290">
        <v>17</v>
      </c>
      <c r="B25" s="296" t="s">
        <v>121</v>
      </c>
      <c r="C25" s="291">
        <v>2</v>
      </c>
      <c r="D25" s="291"/>
      <c r="E25" s="291"/>
      <c r="F25" s="291">
        <v>2</v>
      </c>
      <c r="G25" s="291"/>
      <c r="H25" s="291"/>
      <c r="I25" s="291">
        <v>4</v>
      </c>
      <c r="J25" s="291"/>
      <c r="K25" s="291"/>
      <c r="L25" s="291">
        <v>4</v>
      </c>
      <c r="M25" s="287" t="s">
        <v>58</v>
      </c>
      <c r="N25" s="287" t="s">
        <v>54</v>
      </c>
      <c r="O25" s="287">
        <v>60</v>
      </c>
      <c r="P25" s="287">
        <v>100</v>
      </c>
      <c r="Q25" s="292">
        <v>10</v>
      </c>
      <c r="R25" s="292"/>
      <c r="S25" s="292">
        <v>50</v>
      </c>
      <c r="T25" s="292">
        <v>0</v>
      </c>
      <c r="U25" s="292">
        <v>40</v>
      </c>
      <c r="V25" s="292">
        <v>0</v>
      </c>
      <c r="W25" s="291">
        <v>10</v>
      </c>
      <c r="X25" s="291"/>
      <c r="Y25" s="291">
        <v>20</v>
      </c>
      <c r="Z25" s="291"/>
      <c r="AA25" s="291">
        <v>20</v>
      </c>
      <c r="AB25" s="291"/>
      <c r="AC25" s="291"/>
      <c r="AD25" s="291"/>
      <c r="AE25" s="291">
        <v>30</v>
      </c>
      <c r="AF25" s="291"/>
      <c r="AG25" s="291">
        <v>20</v>
      </c>
      <c r="AH25" s="291"/>
      <c r="AI25" s="297" t="s">
        <v>57</v>
      </c>
    </row>
    <row r="26" spans="1:35" s="194" customFormat="1" ht="15">
      <c r="A26" s="188">
        <v>18</v>
      </c>
      <c r="B26" s="196" t="s">
        <v>55</v>
      </c>
      <c r="C26" s="190"/>
      <c r="D26" s="190"/>
      <c r="E26" s="190"/>
      <c r="F26" s="190">
        <v>5</v>
      </c>
      <c r="G26" s="190"/>
      <c r="H26" s="190"/>
      <c r="I26" s="190">
        <f>C26+F26</f>
        <v>5</v>
      </c>
      <c r="J26" s="190">
        <f>D26+G26</f>
        <v>0</v>
      </c>
      <c r="K26" s="190">
        <f>E26+H26</f>
        <v>0</v>
      </c>
      <c r="L26" s="190">
        <f>SUM(I26:K26)</f>
        <v>5</v>
      </c>
      <c r="M26" s="191"/>
      <c r="N26" s="191" t="s">
        <v>54</v>
      </c>
      <c r="O26" s="191">
        <v>90</v>
      </c>
      <c r="P26" s="191">
        <v>125</v>
      </c>
      <c r="Q26" s="192">
        <v>40</v>
      </c>
      <c r="R26" s="192">
        <f>X26+AD26</f>
        <v>15</v>
      </c>
      <c r="S26" s="192">
        <v>35</v>
      </c>
      <c r="T26" s="192">
        <f>Z26+AF26</f>
        <v>0</v>
      </c>
      <c r="U26" s="192">
        <v>35</v>
      </c>
      <c r="V26" s="192">
        <f>AB26+AH26</f>
        <v>0</v>
      </c>
      <c r="W26" s="190"/>
      <c r="X26" s="190"/>
      <c r="Y26" s="190"/>
      <c r="Z26" s="190"/>
      <c r="AA26" s="190"/>
      <c r="AB26" s="190"/>
      <c r="AC26" s="190">
        <v>40</v>
      </c>
      <c r="AD26" s="190">
        <v>15</v>
      </c>
      <c r="AE26" s="190">
        <v>35</v>
      </c>
      <c r="AF26" s="190"/>
      <c r="AG26" s="190">
        <v>35</v>
      </c>
      <c r="AH26" s="190">
        <f>SUM(Q26:AG26)</f>
        <v>0</v>
      </c>
      <c r="AI26" s="193" t="s">
        <v>56</v>
      </c>
    </row>
    <row r="27" spans="1:35" ht="30">
      <c r="A27" s="315">
        <v>19</v>
      </c>
      <c r="B27" s="67" t="s">
        <v>111</v>
      </c>
      <c r="C27" s="93"/>
      <c r="D27" s="93"/>
      <c r="E27" s="93"/>
      <c r="F27" s="93"/>
      <c r="G27" s="93"/>
      <c r="H27" s="93"/>
      <c r="I27" s="94"/>
      <c r="J27" s="94"/>
      <c r="K27" s="94"/>
      <c r="L27" s="94"/>
      <c r="M27" s="107" t="s">
        <v>58</v>
      </c>
      <c r="N27" s="107"/>
      <c r="O27" s="109">
        <v>4</v>
      </c>
      <c r="P27" s="108">
        <v>4</v>
      </c>
      <c r="Q27" s="95">
        <f>W27+AC27</f>
        <v>4</v>
      </c>
      <c r="R27" s="95"/>
      <c r="S27" s="95"/>
      <c r="T27" s="95"/>
      <c r="U27" s="95"/>
      <c r="V27" s="95">
        <f>AB27+AH27</f>
        <v>0</v>
      </c>
      <c r="W27" s="93">
        <v>4</v>
      </c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>
        <f>SUM(Q27:AG27)</f>
        <v>0</v>
      </c>
      <c r="AI27" s="186" t="s">
        <v>112</v>
      </c>
    </row>
    <row r="28" spans="1:35" ht="15">
      <c r="A28" s="315"/>
      <c r="B28" s="67" t="s">
        <v>141</v>
      </c>
      <c r="C28" s="93"/>
      <c r="D28" s="93"/>
      <c r="E28" s="93"/>
      <c r="F28" s="93"/>
      <c r="G28" s="93"/>
      <c r="H28" s="93"/>
      <c r="I28" s="94"/>
      <c r="J28" s="94"/>
      <c r="K28" s="94"/>
      <c r="L28" s="94"/>
      <c r="M28" s="107"/>
      <c r="N28" s="107"/>
      <c r="O28" s="109"/>
      <c r="P28" s="108"/>
      <c r="Q28" s="95"/>
      <c r="R28" s="95"/>
      <c r="S28" s="95"/>
      <c r="T28" s="95"/>
      <c r="U28" s="95"/>
      <c r="V28" s="95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186"/>
    </row>
    <row r="29" spans="1:35" ht="15">
      <c r="A29" s="315"/>
      <c r="B29" s="67" t="s">
        <v>142</v>
      </c>
      <c r="C29" s="93"/>
      <c r="D29" s="93"/>
      <c r="E29" s="93"/>
      <c r="F29" s="93"/>
      <c r="G29" s="93"/>
      <c r="H29" s="93">
        <v>6</v>
      </c>
      <c r="I29" s="94"/>
      <c r="J29" s="94"/>
      <c r="K29" s="94">
        <v>6</v>
      </c>
      <c r="L29" s="94">
        <v>6</v>
      </c>
      <c r="M29" s="107"/>
      <c r="N29" s="107"/>
      <c r="O29" s="109"/>
      <c r="P29" s="108">
        <v>168</v>
      </c>
      <c r="Q29" s="95"/>
      <c r="R29" s="95"/>
      <c r="S29" s="95"/>
      <c r="T29" s="95"/>
      <c r="U29" s="95"/>
      <c r="V29" s="110">
        <v>168</v>
      </c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>
        <v>168</v>
      </c>
      <c r="AI29" s="186" t="s">
        <v>143</v>
      </c>
    </row>
    <row r="30" spans="1:35" ht="15">
      <c r="A30" s="315"/>
      <c r="B30" s="67"/>
      <c r="C30" s="93"/>
      <c r="D30" s="93"/>
      <c r="E30" s="93"/>
      <c r="F30" s="93"/>
      <c r="G30" s="93"/>
      <c r="H30" s="93"/>
      <c r="I30" s="94"/>
      <c r="J30" s="94"/>
      <c r="K30" s="94"/>
      <c r="L30" s="94"/>
      <c r="M30" s="107"/>
      <c r="N30" s="107"/>
      <c r="O30" s="109"/>
      <c r="P30" s="108"/>
      <c r="Q30" s="95"/>
      <c r="R30" s="95"/>
      <c r="S30" s="95"/>
      <c r="T30" s="95"/>
      <c r="U30" s="95"/>
      <c r="V30" s="95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186"/>
    </row>
    <row r="31" spans="1:35" s="71" customFormat="1" ht="15">
      <c r="A31" s="68"/>
      <c r="B31" s="69" t="s">
        <v>26</v>
      </c>
      <c r="C31" s="96">
        <v>29</v>
      </c>
      <c r="D31" s="96">
        <f>SUM(D8:D26)</f>
        <v>0</v>
      </c>
      <c r="E31" s="96">
        <f>SUM(E8:E26)</f>
        <v>0</v>
      </c>
      <c r="F31" s="96">
        <v>25</v>
      </c>
      <c r="G31" s="96">
        <f>SUM(G8:G26)</f>
        <v>0</v>
      </c>
      <c r="H31" s="96">
        <v>6</v>
      </c>
      <c r="I31" s="96">
        <v>54</v>
      </c>
      <c r="J31" s="96">
        <f>SUM(J8:J26)</f>
        <v>0</v>
      </c>
      <c r="K31" s="96">
        <v>6</v>
      </c>
      <c r="L31" s="96">
        <v>60</v>
      </c>
      <c r="M31" s="115"/>
      <c r="N31" s="115"/>
      <c r="O31" s="115">
        <f>SUM(O8:O27)</f>
        <v>904</v>
      </c>
      <c r="P31" s="115">
        <v>1577</v>
      </c>
      <c r="Q31" s="96">
        <f>SUM(Q8:Q27)</f>
        <v>309</v>
      </c>
      <c r="R31" s="96">
        <f>SUM(R8:R27)</f>
        <v>110</v>
      </c>
      <c r="S31" s="96">
        <f>SUM(S8:S27)</f>
        <v>435</v>
      </c>
      <c r="T31" s="96">
        <f>SUM(T8:T27)</f>
        <v>50</v>
      </c>
      <c r="U31" s="96">
        <f>SUM(U8:U27)</f>
        <v>505</v>
      </c>
      <c r="V31" s="96">
        <v>168</v>
      </c>
      <c r="W31" s="96">
        <f>SUM(W8:W27)</f>
        <v>189</v>
      </c>
      <c r="X31" s="96">
        <f>SUM(X8:X26)</f>
        <v>70</v>
      </c>
      <c r="Y31" s="96">
        <f>SUM(Y8:Y27)</f>
        <v>190</v>
      </c>
      <c r="Z31" s="96">
        <f>SUM(Z8:Z27)</f>
        <v>30</v>
      </c>
      <c r="AA31" s="96">
        <f>SUM(AA8:AA27)</f>
        <v>270</v>
      </c>
      <c r="AB31" s="96"/>
      <c r="AC31" s="96">
        <f>SUM(AC8:AC27)</f>
        <v>120</v>
      </c>
      <c r="AD31" s="96">
        <f>SUM(AD8:AD27)</f>
        <v>40</v>
      </c>
      <c r="AE31" s="96">
        <f>SUM(AE8:AE27)</f>
        <v>245</v>
      </c>
      <c r="AF31" s="96">
        <f>SUM(AF8:AF27)</f>
        <v>20</v>
      </c>
      <c r="AG31" s="96">
        <f>SUM(AG8:AG27)</f>
        <v>235</v>
      </c>
      <c r="AH31" s="96">
        <v>168</v>
      </c>
      <c r="AI31" s="185"/>
    </row>
    <row r="32" spans="1:35" s="61" customFormat="1" ht="21.75" customHeight="1">
      <c r="A32" s="56"/>
      <c r="B32" s="56" t="s">
        <v>26</v>
      </c>
      <c r="C32" s="456"/>
      <c r="D32" s="456"/>
      <c r="E32" s="459"/>
      <c r="F32" s="456"/>
      <c r="G32" s="456"/>
      <c r="H32" s="456"/>
      <c r="I32" s="56"/>
      <c r="J32" s="463" t="s">
        <v>34</v>
      </c>
      <c r="K32" s="464"/>
      <c r="L32" s="464"/>
      <c r="M32" s="463" t="s">
        <v>35</v>
      </c>
      <c r="N32" s="463"/>
      <c r="O32" s="74"/>
      <c r="P32" s="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73"/>
    </row>
    <row r="33" spans="1:35" s="61" customFormat="1" ht="12.75" customHeight="1">
      <c r="A33" s="56"/>
      <c r="B33" s="56"/>
      <c r="C33" s="56"/>
      <c r="D33" s="56"/>
      <c r="E33" s="75"/>
      <c r="F33" s="56"/>
      <c r="G33" s="56"/>
      <c r="H33" s="56"/>
      <c r="I33" s="56"/>
      <c r="J33" s="463" t="s">
        <v>32</v>
      </c>
      <c r="K33" s="464"/>
      <c r="L33" s="464"/>
      <c r="M33" s="464"/>
      <c r="N33" s="464"/>
      <c r="O33" s="76"/>
      <c r="P33" s="72"/>
      <c r="Q33" s="457"/>
      <c r="R33" s="458"/>
      <c r="S33" s="458"/>
      <c r="T33" s="458"/>
      <c r="U33" s="458"/>
      <c r="V33" s="458"/>
      <c r="W33" s="456"/>
      <c r="X33" s="459"/>
      <c r="Y33" s="459"/>
      <c r="Z33" s="459"/>
      <c r="AA33" s="459"/>
      <c r="AB33" s="459"/>
      <c r="AC33" s="456"/>
      <c r="AD33" s="456"/>
      <c r="AE33" s="456"/>
      <c r="AF33" s="456"/>
      <c r="AG33" s="456"/>
      <c r="AH33" s="456"/>
      <c r="AI33" s="77"/>
    </row>
    <row r="34" spans="1:35" s="61" customFormat="1" ht="12.75" customHeight="1" thickBo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81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82"/>
    </row>
    <row r="35" spans="1:35" ht="12.75" customHeight="1">
      <c r="A35" s="461" t="s">
        <v>18</v>
      </c>
      <c r="B35" s="462"/>
      <c r="C35" s="453" t="s">
        <v>19</v>
      </c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5"/>
      <c r="W35" s="19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481" t="s">
        <v>37</v>
      </c>
      <c r="B36" s="480"/>
      <c r="C36" s="480" t="s">
        <v>7</v>
      </c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28" t="s">
        <v>21</v>
      </c>
      <c r="S36" s="14"/>
      <c r="T36" s="14"/>
      <c r="U36" s="14"/>
      <c r="V36" s="15"/>
      <c r="W36" s="19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478" t="s">
        <v>30</v>
      </c>
      <c r="B37" s="479"/>
      <c r="C37" s="480" t="s">
        <v>8</v>
      </c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16" t="s">
        <v>15</v>
      </c>
      <c r="S37" s="14"/>
      <c r="T37" s="14"/>
      <c r="U37" s="15"/>
      <c r="V37" s="31"/>
      <c r="W37" s="19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3.5" thickBot="1">
      <c r="A38" s="478"/>
      <c r="B38" s="479"/>
      <c r="C38" s="479" t="s">
        <v>11</v>
      </c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29" t="s">
        <v>36</v>
      </c>
      <c r="S38" s="17"/>
      <c r="T38" s="17"/>
      <c r="U38" s="18"/>
      <c r="V38" s="30"/>
      <c r="W38" s="19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3.5" thickBot="1">
      <c r="A39" s="473"/>
      <c r="B39" s="474"/>
      <c r="C39" s="475" t="s">
        <v>33</v>
      </c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7"/>
      <c r="R39" s="35"/>
      <c r="S39" s="34"/>
      <c r="T39" s="34"/>
      <c r="U39" s="34"/>
      <c r="V39" s="33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2:22" ht="12.75">
      <c r="B40" s="61"/>
      <c r="V40" s="3"/>
    </row>
    <row r="41" ht="12.75">
      <c r="B41" s="83"/>
    </row>
    <row r="42" ht="12.75">
      <c r="B42" s="61"/>
    </row>
    <row r="43" ht="12.75">
      <c r="B43" s="61"/>
    </row>
    <row r="44" ht="12.75">
      <c r="B44" s="61"/>
    </row>
    <row r="45" ht="12.75">
      <c r="B45" s="61"/>
    </row>
    <row r="46" ht="12.75">
      <c r="B46" s="61"/>
    </row>
    <row r="47" ht="12.75">
      <c r="B47" s="61"/>
    </row>
    <row r="48" ht="12.75">
      <c r="B48" s="61"/>
    </row>
    <row r="49" ht="12.75">
      <c r="B49" s="61"/>
    </row>
    <row r="50" ht="12.75">
      <c r="B50" s="61"/>
    </row>
    <row r="51" ht="12.75">
      <c r="B51" s="61"/>
    </row>
    <row r="52" ht="12.75">
      <c r="B52" s="61"/>
    </row>
    <row r="53" ht="12.75">
      <c r="B53" s="61"/>
    </row>
    <row r="54" ht="12.75">
      <c r="B54" s="61"/>
    </row>
    <row r="55" ht="12.75">
      <c r="B55" s="61"/>
    </row>
    <row r="56" ht="12.75">
      <c r="B56" s="61"/>
    </row>
    <row r="57" ht="12.75">
      <c r="B57" s="61"/>
    </row>
    <row r="58" ht="12.75">
      <c r="B58" s="61"/>
    </row>
    <row r="59" ht="12.75">
      <c r="B59" s="61"/>
    </row>
    <row r="60" ht="12.75">
      <c r="B60" s="61"/>
    </row>
    <row r="61" ht="12.75">
      <c r="B61" s="61"/>
    </row>
    <row r="62" ht="12.75">
      <c r="B62" s="61"/>
    </row>
    <row r="63" ht="12.75">
      <c r="B63" s="61"/>
    </row>
    <row r="64" ht="12.75">
      <c r="B64" s="61"/>
    </row>
    <row r="65" ht="12.75">
      <c r="B65" s="61"/>
    </row>
    <row r="66" ht="12.75">
      <c r="B66" s="61"/>
    </row>
    <row r="67" ht="12.75">
      <c r="B67" s="61"/>
    </row>
  </sheetData>
  <sheetProtection/>
  <mergeCells count="48">
    <mergeCell ref="A39:B39"/>
    <mergeCell ref="C39:Q39"/>
    <mergeCell ref="A37:B37"/>
    <mergeCell ref="C37:Q37"/>
    <mergeCell ref="A36:B36"/>
    <mergeCell ref="C36:Q36"/>
    <mergeCell ref="C38:Q38"/>
    <mergeCell ref="A38:B38"/>
    <mergeCell ref="A1:B1"/>
    <mergeCell ref="W6:AB6"/>
    <mergeCell ref="F32:H32"/>
    <mergeCell ref="M6:N6"/>
    <mergeCell ref="A2:AH2"/>
    <mergeCell ref="C32:E32"/>
    <mergeCell ref="W32:Z32"/>
    <mergeCell ref="AC32:AF32"/>
    <mergeCell ref="U32:V32"/>
    <mergeCell ref="AA32:AB32"/>
    <mergeCell ref="A3:AH3"/>
    <mergeCell ref="Q4:V6"/>
    <mergeCell ref="M4:N5"/>
    <mergeCell ref="P4:P7"/>
    <mergeCell ref="I6:I7"/>
    <mergeCell ref="J6:J7"/>
    <mergeCell ref="K6:K7"/>
    <mergeCell ref="O4:O7"/>
    <mergeCell ref="B4:B7"/>
    <mergeCell ref="F6:H6"/>
    <mergeCell ref="L6:L7"/>
    <mergeCell ref="A35:B35"/>
    <mergeCell ref="J33:N33"/>
    <mergeCell ref="C6:E6"/>
    <mergeCell ref="C4:L4"/>
    <mergeCell ref="I5:L5"/>
    <mergeCell ref="J32:L32"/>
    <mergeCell ref="M32:N32"/>
    <mergeCell ref="A4:A7"/>
    <mergeCell ref="C5:H5"/>
    <mergeCell ref="AI4:AI7"/>
    <mergeCell ref="AC6:AH6"/>
    <mergeCell ref="W4:AB5"/>
    <mergeCell ref="AC4:AH5"/>
    <mergeCell ref="C35:V35"/>
    <mergeCell ref="AG32:AH32"/>
    <mergeCell ref="Q33:V33"/>
    <mergeCell ref="W33:AB33"/>
    <mergeCell ref="AC33:AH33"/>
    <mergeCell ref="Q32:T32"/>
  </mergeCells>
  <printOptions horizontalCentered="1"/>
  <pageMargins left="0" right="0" top="0" bottom="0" header="0" footer="0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view="pageLayout" zoomScale="90" zoomScaleNormal="110" zoomScalePageLayoutView="90" workbookViewId="0" topLeftCell="A1">
      <selection activeCell="A3" sqref="A3:AH3"/>
    </sheetView>
  </sheetViews>
  <sheetFormatPr defaultColWidth="11.375" defaultRowHeight="12.75"/>
  <cols>
    <col min="1" max="1" width="5.25390625" style="0" customWidth="1"/>
    <col min="2" max="2" width="40.375" style="0" customWidth="1"/>
    <col min="3" max="3" width="5.25390625" style="0" customWidth="1"/>
    <col min="4" max="4" width="5.375" style="0" customWidth="1"/>
    <col min="5" max="5" width="5.00390625" style="0" customWidth="1"/>
    <col min="6" max="6" width="5.375" style="0" customWidth="1"/>
    <col min="7" max="7" width="4.125" style="0" customWidth="1"/>
    <col min="8" max="8" width="5.125" style="0" customWidth="1"/>
    <col min="9" max="9" width="4.75390625" style="0" customWidth="1"/>
    <col min="10" max="10" width="4.375" style="0" customWidth="1"/>
    <col min="11" max="11" width="5.25390625" style="0" customWidth="1"/>
    <col min="12" max="12" width="6.125" style="0" customWidth="1"/>
    <col min="13" max="13" width="7.125" style="0" customWidth="1"/>
    <col min="14" max="14" width="6.375" style="0" customWidth="1"/>
    <col min="15" max="16" width="8.375" style="0" customWidth="1"/>
    <col min="17" max="17" width="5.375" style="0" customWidth="1"/>
    <col min="18" max="18" width="6.75390625" style="0" customWidth="1"/>
    <col min="19" max="19" width="6.25390625" style="0" customWidth="1"/>
    <col min="20" max="20" width="5.25390625" style="0" customWidth="1"/>
    <col min="21" max="21" width="5.75390625" style="0" customWidth="1"/>
    <col min="22" max="22" width="5.25390625" style="0" customWidth="1"/>
    <col min="23" max="23" width="6.375" style="0" customWidth="1"/>
    <col min="24" max="24" width="6.00390625" style="0" customWidth="1"/>
    <col min="25" max="25" width="6.25390625" style="0" customWidth="1"/>
    <col min="26" max="26" width="6.00390625" style="0" customWidth="1"/>
    <col min="27" max="27" width="6.75390625" style="0" customWidth="1"/>
    <col min="28" max="28" width="6.125" style="0" customWidth="1"/>
    <col min="29" max="29" width="5.00390625" style="0" customWidth="1"/>
    <col min="30" max="30" width="7.125" style="0" customWidth="1"/>
    <col min="31" max="31" width="6.25390625" style="0" customWidth="1"/>
    <col min="32" max="32" width="5.75390625" style="0" customWidth="1"/>
    <col min="33" max="34" width="6.75390625" style="0" customWidth="1"/>
    <col min="35" max="35" width="42.625" style="0" customWidth="1"/>
  </cols>
  <sheetData>
    <row r="1" spans="1:36" ht="12.75">
      <c r="A1" s="470"/>
      <c r="B1" s="47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thickBot="1">
      <c r="A2" s="482" t="s">
        <v>25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7"/>
      <c r="AJ2" s="1"/>
    </row>
    <row r="3" spans="1:36" ht="27" customHeight="1" thickBot="1">
      <c r="A3" s="483" t="s">
        <v>181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"/>
      <c r="AJ3" s="1"/>
    </row>
    <row r="4" spans="1:36" ht="13.5" customHeight="1" thickBot="1">
      <c r="A4" s="485" t="s">
        <v>16</v>
      </c>
      <c r="B4" s="488" t="s">
        <v>17</v>
      </c>
      <c r="C4" s="491" t="s">
        <v>6</v>
      </c>
      <c r="D4" s="492"/>
      <c r="E4" s="492"/>
      <c r="F4" s="492"/>
      <c r="G4" s="492"/>
      <c r="H4" s="492"/>
      <c r="I4" s="492"/>
      <c r="J4" s="492"/>
      <c r="K4" s="492"/>
      <c r="L4" s="493"/>
      <c r="M4" s="494" t="s">
        <v>9</v>
      </c>
      <c r="N4" s="495"/>
      <c r="O4" s="498" t="s">
        <v>39</v>
      </c>
      <c r="P4" s="501" t="s">
        <v>38</v>
      </c>
      <c r="Q4" s="491" t="s">
        <v>1</v>
      </c>
      <c r="R4" s="492"/>
      <c r="S4" s="492"/>
      <c r="T4" s="492"/>
      <c r="U4" s="492"/>
      <c r="V4" s="504"/>
      <c r="W4" s="491" t="s">
        <v>0</v>
      </c>
      <c r="X4" s="492"/>
      <c r="Y4" s="492"/>
      <c r="Z4" s="492"/>
      <c r="AA4" s="492"/>
      <c r="AB4" s="504"/>
      <c r="AC4" s="491" t="s">
        <v>24</v>
      </c>
      <c r="AD4" s="492"/>
      <c r="AE4" s="492"/>
      <c r="AF4" s="492"/>
      <c r="AG4" s="492"/>
      <c r="AH4" s="492"/>
      <c r="AI4" s="511" t="s">
        <v>23</v>
      </c>
      <c r="AJ4" s="1"/>
    </row>
    <row r="5" spans="1:36" ht="13.5" thickBot="1">
      <c r="A5" s="486"/>
      <c r="B5" s="489"/>
      <c r="C5" s="512" t="s">
        <v>28</v>
      </c>
      <c r="D5" s="513"/>
      <c r="E5" s="513"/>
      <c r="F5" s="513"/>
      <c r="G5" s="513"/>
      <c r="H5" s="514"/>
      <c r="I5" s="512" t="s">
        <v>27</v>
      </c>
      <c r="J5" s="513"/>
      <c r="K5" s="513"/>
      <c r="L5" s="515"/>
      <c r="M5" s="496"/>
      <c r="N5" s="497"/>
      <c r="O5" s="499"/>
      <c r="P5" s="502"/>
      <c r="Q5" s="505"/>
      <c r="R5" s="506"/>
      <c r="S5" s="506"/>
      <c r="T5" s="506"/>
      <c r="U5" s="506"/>
      <c r="V5" s="507"/>
      <c r="W5" s="508"/>
      <c r="X5" s="509"/>
      <c r="Y5" s="509"/>
      <c r="Z5" s="509"/>
      <c r="AA5" s="509"/>
      <c r="AB5" s="510"/>
      <c r="AC5" s="508"/>
      <c r="AD5" s="509"/>
      <c r="AE5" s="509"/>
      <c r="AF5" s="509"/>
      <c r="AG5" s="509"/>
      <c r="AH5" s="509"/>
      <c r="AI5" s="511"/>
      <c r="AJ5" s="1"/>
    </row>
    <row r="6" spans="1:36" ht="28.5" customHeight="1" thickBot="1">
      <c r="A6" s="486"/>
      <c r="B6" s="489"/>
      <c r="C6" s="512" t="s">
        <v>4</v>
      </c>
      <c r="D6" s="513"/>
      <c r="E6" s="515"/>
      <c r="F6" s="512" t="s">
        <v>5</v>
      </c>
      <c r="G6" s="513"/>
      <c r="H6" s="514"/>
      <c r="I6" s="516" t="s">
        <v>29</v>
      </c>
      <c r="J6" s="516" t="s">
        <v>13</v>
      </c>
      <c r="K6" s="516" t="s">
        <v>14</v>
      </c>
      <c r="L6" s="516" t="s">
        <v>31</v>
      </c>
      <c r="M6" s="519" t="s">
        <v>12</v>
      </c>
      <c r="N6" s="520"/>
      <c r="O6" s="499"/>
      <c r="P6" s="502"/>
      <c r="Q6" s="508"/>
      <c r="R6" s="509"/>
      <c r="S6" s="509"/>
      <c r="T6" s="509"/>
      <c r="U6" s="509"/>
      <c r="V6" s="510"/>
      <c r="W6" s="519" t="s">
        <v>22</v>
      </c>
      <c r="X6" s="520"/>
      <c r="Y6" s="520"/>
      <c r="Z6" s="520"/>
      <c r="AA6" s="520"/>
      <c r="AB6" s="521"/>
      <c r="AC6" s="519" t="s">
        <v>22</v>
      </c>
      <c r="AD6" s="520"/>
      <c r="AE6" s="520"/>
      <c r="AF6" s="520"/>
      <c r="AG6" s="520"/>
      <c r="AH6" s="520"/>
      <c r="AI6" s="511"/>
      <c r="AJ6" s="1"/>
    </row>
    <row r="7" spans="1:36" ht="13.5" thickBot="1">
      <c r="A7" s="487"/>
      <c r="B7" s="490"/>
      <c r="C7" s="12" t="s">
        <v>29</v>
      </c>
      <c r="D7" s="11" t="s">
        <v>13</v>
      </c>
      <c r="E7" s="11" t="s">
        <v>14</v>
      </c>
      <c r="F7" s="22" t="s">
        <v>29</v>
      </c>
      <c r="G7" s="13" t="s">
        <v>13</v>
      </c>
      <c r="H7" s="11" t="s">
        <v>14</v>
      </c>
      <c r="I7" s="517"/>
      <c r="J7" s="517"/>
      <c r="K7" s="517"/>
      <c r="L7" s="518"/>
      <c r="M7" s="12" t="s">
        <v>4</v>
      </c>
      <c r="N7" s="23" t="s">
        <v>5</v>
      </c>
      <c r="O7" s="500"/>
      <c r="P7" s="503"/>
      <c r="Q7" s="22" t="s">
        <v>2</v>
      </c>
      <c r="R7" s="24" t="s">
        <v>3</v>
      </c>
      <c r="S7" s="24" t="s">
        <v>10</v>
      </c>
      <c r="T7" s="24" t="s">
        <v>13</v>
      </c>
      <c r="U7" s="24" t="s">
        <v>20</v>
      </c>
      <c r="V7" s="25" t="s">
        <v>14</v>
      </c>
      <c r="W7" s="12" t="s">
        <v>2</v>
      </c>
      <c r="X7" s="13" t="s">
        <v>3</v>
      </c>
      <c r="Y7" s="13" t="s">
        <v>10</v>
      </c>
      <c r="Z7" s="13" t="s">
        <v>13</v>
      </c>
      <c r="AA7" s="13" t="s">
        <v>20</v>
      </c>
      <c r="AB7" s="11" t="s">
        <v>14</v>
      </c>
      <c r="AC7" s="12" t="s">
        <v>2</v>
      </c>
      <c r="AD7" s="13" t="s">
        <v>3</v>
      </c>
      <c r="AE7" s="13" t="s">
        <v>10</v>
      </c>
      <c r="AF7" s="13" t="s">
        <v>13</v>
      </c>
      <c r="AG7" s="13" t="s">
        <v>20</v>
      </c>
      <c r="AH7" s="23" t="s">
        <v>14</v>
      </c>
      <c r="AI7" s="511"/>
      <c r="AJ7" s="1"/>
    </row>
    <row r="8" spans="1:36" s="210" customFormat="1" ht="15.75">
      <c r="A8" s="197">
        <v>1</v>
      </c>
      <c r="B8" s="195" t="s">
        <v>61</v>
      </c>
      <c r="C8" s="198">
        <v>2</v>
      </c>
      <c r="D8" s="199"/>
      <c r="E8" s="200"/>
      <c r="F8" s="201"/>
      <c r="G8" s="202"/>
      <c r="H8" s="203"/>
      <c r="I8" s="201">
        <f>C8+F8</f>
        <v>2</v>
      </c>
      <c r="J8" s="199">
        <f>D8+G8</f>
        <v>0</v>
      </c>
      <c r="K8" s="203">
        <f>E8+H8</f>
        <v>0</v>
      </c>
      <c r="L8" s="204">
        <f aca="true" t="shared" si="0" ref="L8:L14">SUM(I8:K8)</f>
        <v>2</v>
      </c>
      <c r="M8" s="205" t="s">
        <v>54</v>
      </c>
      <c r="N8" s="205"/>
      <c r="O8" s="206">
        <f>SUM(Q8:T8)</f>
        <v>40</v>
      </c>
      <c r="P8" s="206">
        <v>50</v>
      </c>
      <c r="Q8" s="207">
        <f aca="true" t="shared" si="1" ref="Q8:V15">W8+AC8</f>
        <v>20</v>
      </c>
      <c r="R8" s="208">
        <f t="shared" si="1"/>
        <v>20</v>
      </c>
      <c r="S8" s="208">
        <f t="shared" si="1"/>
        <v>0</v>
      </c>
      <c r="T8" s="208">
        <f t="shared" si="1"/>
        <v>0</v>
      </c>
      <c r="U8" s="208">
        <v>10</v>
      </c>
      <c r="V8" s="209">
        <f t="shared" si="1"/>
        <v>0</v>
      </c>
      <c r="W8" s="201">
        <v>20</v>
      </c>
      <c r="X8" s="200">
        <v>20</v>
      </c>
      <c r="Y8" s="200"/>
      <c r="Z8" s="200"/>
      <c r="AA8" s="199">
        <v>10</v>
      </c>
      <c r="AB8" s="200"/>
      <c r="AC8" s="201"/>
      <c r="AD8" s="200"/>
      <c r="AE8" s="200"/>
      <c r="AF8" s="200"/>
      <c r="AG8" s="199"/>
      <c r="AH8" s="200"/>
      <c r="AI8" s="196" t="s">
        <v>62</v>
      </c>
      <c r="AJ8" s="194"/>
    </row>
    <row r="9" spans="1:36" s="281" customFormat="1" ht="31.5" customHeight="1" thickBot="1">
      <c r="A9" s="284">
        <v>2</v>
      </c>
      <c r="B9" s="296" t="s">
        <v>164</v>
      </c>
      <c r="C9" s="265">
        <v>2</v>
      </c>
      <c r="D9" s="266"/>
      <c r="E9" s="267"/>
      <c r="F9" s="268">
        <v>2</v>
      </c>
      <c r="G9" s="269"/>
      <c r="H9" s="278"/>
      <c r="I9" s="268">
        <v>4</v>
      </c>
      <c r="J9" s="266">
        <f aca="true" t="shared" si="2" ref="I9:K15">D9+G9</f>
        <v>0</v>
      </c>
      <c r="K9" s="270">
        <f t="shared" si="2"/>
        <v>0</v>
      </c>
      <c r="L9" s="271">
        <v>4</v>
      </c>
      <c r="M9" s="295" t="s">
        <v>58</v>
      </c>
      <c r="N9" s="298" t="s">
        <v>54</v>
      </c>
      <c r="O9" s="274">
        <v>120</v>
      </c>
      <c r="P9" s="274">
        <v>150</v>
      </c>
      <c r="Q9" s="275">
        <v>40</v>
      </c>
      <c r="R9" s="276"/>
      <c r="S9" s="276">
        <v>10</v>
      </c>
      <c r="T9" s="276">
        <v>70</v>
      </c>
      <c r="U9" s="276">
        <v>30</v>
      </c>
      <c r="V9" s="277">
        <f t="shared" si="1"/>
        <v>0</v>
      </c>
      <c r="W9" s="268">
        <v>20</v>
      </c>
      <c r="X9" s="266"/>
      <c r="Y9" s="266">
        <v>10</v>
      </c>
      <c r="Z9" s="266">
        <v>30</v>
      </c>
      <c r="AA9" s="266">
        <v>15</v>
      </c>
      <c r="AB9" s="278"/>
      <c r="AC9" s="268">
        <v>20</v>
      </c>
      <c r="AD9" s="267"/>
      <c r="AE9" s="267"/>
      <c r="AF9" s="267">
        <v>40</v>
      </c>
      <c r="AG9" s="266">
        <v>15</v>
      </c>
      <c r="AH9" s="267"/>
      <c r="AI9" s="283" t="s">
        <v>128</v>
      </c>
      <c r="AJ9" s="280"/>
    </row>
    <row r="10" spans="1:36" s="281" customFormat="1" ht="15.75">
      <c r="A10" s="263">
        <v>3</v>
      </c>
      <c r="B10" s="264" t="s">
        <v>63</v>
      </c>
      <c r="C10" s="265">
        <v>2</v>
      </c>
      <c r="D10" s="266"/>
      <c r="E10" s="267"/>
      <c r="F10" s="268"/>
      <c r="G10" s="269"/>
      <c r="H10" s="278"/>
      <c r="I10" s="268">
        <f t="shared" si="2"/>
        <v>2</v>
      </c>
      <c r="J10" s="266">
        <f t="shared" si="2"/>
        <v>0</v>
      </c>
      <c r="K10" s="270">
        <f t="shared" si="2"/>
        <v>0</v>
      </c>
      <c r="L10" s="271">
        <f t="shared" si="0"/>
        <v>2</v>
      </c>
      <c r="M10" s="295" t="s">
        <v>58</v>
      </c>
      <c r="N10" s="273"/>
      <c r="O10" s="274">
        <f>SUM(Q10:T10)</f>
        <v>40</v>
      </c>
      <c r="P10" s="274">
        <f>SUM(Q10:V10)</f>
        <v>50</v>
      </c>
      <c r="Q10" s="275">
        <f t="shared" si="1"/>
        <v>10</v>
      </c>
      <c r="R10" s="276">
        <f t="shared" si="1"/>
        <v>0</v>
      </c>
      <c r="S10" s="276"/>
      <c r="T10" s="276">
        <v>30</v>
      </c>
      <c r="U10" s="276">
        <f t="shared" si="1"/>
        <v>10</v>
      </c>
      <c r="V10" s="277">
        <f t="shared" si="1"/>
        <v>0</v>
      </c>
      <c r="W10" s="268">
        <v>10</v>
      </c>
      <c r="X10" s="266"/>
      <c r="Y10" s="266"/>
      <c r="Z10" s="266">
        <v>30</v>
      </c>
      <c r="AA10" s="266">
        <v>10</v>
      </c>
      <c r="AB10" s="278"/>
      <c r="AC10" s="268"/>
      <c r="AD10" s="266"/>
      <c r="AE10" s="267"/>
      <c r="AF10" s="267"/>
      <c r="AG10" s="266"/>
      <c r="AH10" s="267"/>
      <c r="AI10" s="283" t="s">
        <v>51</v>
      </c>
      <c r="AJ10" s="280"/>
    </row>
    <row r="11" spans="1:36" s="210" customFormat="1" ht="16.5" thickBot="1">
      <c r="A11" s="211">
        <v>4</v>
      </c>
      <c r="B11" s="189" t="s">
        <v>104</v>
      </c>
      <c r="C11" s="212">
        <v>2</v>
      </c>
      <c r="D11" s="213"/>
      <c r="E11" s="214"/>
      <c r="F11" s="215"/>
      <c r="G11" s="216"/>
      <c r="H11" s="217"/>
      <c r="I11" s="215">
        <f t="shared" si="2"/>
        <v>2</v>
      </c>
      <c r="J11" s="213">
        <f t="shared" si="2"/>
        <v>0</v>
      </c>
      <c r="K11" s="218">
        <f t="shared" si="2"/>
        <v>0</v>
      </c>
      <c r="L11" s="219">
        <f t="shared" si="0"/>
        <v>2</v>
      </c>
      <c r="M11" s="220" t="s">
        <v>54</v>
      </c>
      <c r="N11" s="221"/>
      <c r="O11" s="222">
        <v>40</v>
      </c>
      <c r="P11" s="222">
        <v>60</v>
      </c>
      <c r="Q11" s="223">
        <f t="shared" si="1"/>
        <v>20</v>
      </c>
      <c r="R11" s="224">
        <v>10</v>
      </c>
      <c r="S11" s="224">
        <f t="shared" si="1"/>
        <v>10</v>
      </c>
      <c r="T11" s="224">
        <f t="shared" si="1"/>
        <v>0</v>
      </c>
      <c r="U11" s="224">
        <v>20</v>
      </c>
      <c r="V11" s="225">
        <f t="shared" si="1"/>
        <v>0</v>
      </c>
      <c r="W11" s="215">
        <v>20</v>
      </c>
      <c r="X11" s="213">
        <v>10</v>
      </c>
      <c r="Y11" s="213">
        <v>10</v>
      </c>
      <c r="Z11" s="213"/>
      <c r="AA11" s="213">
        <v>20</v>
      </c>
      <c r="AB11" s="217"/>
      <c r="AC11" s="215"/>
      <c r="AD11" s="213"/>
      <c r="AE11" s="214"/>
      <c r="AF11" s="214"/>
      <c r="AG11" s="213"/>
      <c r="AH11" s="214"/>
      <c r="AI11" s="226" t="s">
        <v>64</v>
      </c>
      <c r="AJ11" s="194"/>
    </row>
    <row r="12" spans="1:36" s="281" customFormat="1" ht="15.75">
      <c r="A12" s="263">
        <v>5</v>
      </c>
      <c r="B12" s="264" t="s">
        <v>138</v>
      </c>
      <c r="C12" s="265">
        <v>2</v>
      </c>
      <c r="D12" s="266"/>
      <c r="E12" s="282"/>
      <c r="F12" s="268">
        <v>1</v>
      </c>
      <c r="G12" s="269"/>
      <c r="H12" s="267"/>
      <c r="I12" s="268">
        <f t="shared" si="2"/>
        <v>3</v>
      </c>
      <c r="J12" s="266">
        <f t="shared" si="2"/>
        <v>0</v>
      </c>
      <c r="K12" s="270">
        <f t="shared" si="2"/>
        <v>0</v>
      </c>
      <c r="L12" s="271">
        <v>3</v>
      </c>
      <c r="M12" s="272" t="s">
        <v>58</v>
      </c>
      <c r="N12" s="273" t="s">
        <v>66</v>
      </c>
      <c r="O12" s="274">
        <v>70</v>
      </c>
      <c r="P12" s="274">
        <v>90</v>
      </c>
      <c r="Q12" s="275">
        <f t="shared" si="1"/>
        <v>30</v>
      </c>
      <c r="R12" s="276">
        <v>0</v>
      </c>
      <c r="S12" s="276">
        <f t="shared" si="1"/>
        <v>0</v>
      </c>
      <c r="T12" s="276">
        <v>40</v>
      </c>
      <c r="U12" s="276">
        <v>20</v>
      </c>
      <c r="V12" s="277">
        <f t="shared" si="1"/>
        <v>0</v>
      </c>
      <c r="W12" s="268">
        <v>20</v>
      </c>
      <c r="X12" s="266"/>
      <c r="Y12" s="266"/>
      <c r="Z12" s="266">
        <v>20</v>
      </c>
      <c r="AA12" s="266">
        <v>10</v>
      </c>
      <c r="AB12" s="278"/>
      <c r="AC12" s="268">
        <v>10</v>
      </c>
      <c r="AD12" s="266">
        <v>0</v>
      </c>
      <c r="AE12" s="267"/>
      <c r="AF12" s="267">
        <v>20</v>
      </c>
      <c r="AG12" s="266">
        <v>10</v>
      </c>
      <c r="AH12" s="267"/>
      <c r="AI12" s="283" t="s">
        <v>67</v>
      </c>
      <c r="AJ12" s="280"/>
    </row>
    <row r="13" spans="1:36" s="281" customFormat="1" ht="15.75">
      <c r="A13" s="284">
        <v>6</v>
      </c>
      <c r="B13" s="264" t="s">
        <v>68</v>
      </c>
      <c r="C13" s="265"/>
      <c r="D13" s="266"/>
      <c r="E13" s="267"/>
      <c r="F13" s="268">
        <v>2</v>
      </c>
      <c r="G13" s="269"/>
      <c r="H13" s="267"/>
      <c r="I13" s="268">
        <f t="shared" si="2"/>
        <v>2</v>
      </c>
      <c r="J13" s="266">
        <f t="shared" si="2"/>
        <v>0</v>
      </c>
      <c r="K13" s="270">
        <f t="shared" si="2"/>
        <v>0</v>
      </c>
      <c r="L13" s="271">
        <f t="shared" si="0"/>
        <v>2</v>
      </c>
      <c r="M13" s="272"/>
      <c r="N13" s="273" t="s">
        <v>54</v>
      </c>
      <c r="O13" s="274">
        <f>SUM(Q13:T13)</f>
        <v>40</v>
      </c>
      <c r="P13" s="274">
        <f>SUM(Q13:V13)</f>
        <v>50</v>
      </c>
      <c r="Q13" s="275">
        <f t="shared" si="1"/>
        <v>15</v>
      </c>
      <c r="R13" s="276">
        <f t="shared" si="1"/>
        <v>0</v>
      </c>
      <c r="S13" s="276">
        <f t="shared" si="1"/>
        <v>0</v>
      </c>
      <c r="T13" s="276">
        <f t="shared" si="1"/>
        <v>25</v>
      </c>
      <c r="U13" s="276">
        <f t="shared" si="1"/>
        <v>10</v>
      </c>
      <c r="V13" s="277">
        <f t="shared" si="1"/>
        <v>0</v>
      </c>
      <c r="W13" s="268"/>
      <c r="X13" s="266"/>
      <c r="Y13" s="266"/>
      <c r="Z13" s="266"/>
      <c r="AA13" s="266"/>
      <c r="AB13" s="278"/>
      <c r="AC13" s="268">
        <v>15</v>
      </c>
      <c r="AD13" s="265"/>
      <c r="AE13" s="266"/>
      <c r="AF13" s="266">
        <v>25</v>
      </c>
      <c r="AG13" s="266">
        <v>10</v>
      </c>
      <c r="AH13" s="267"/>
      <c r="AI13" s="294" t="s">
        <v>69</v>
      </c>
      <c r="AJ13" s="280"/>
    </row>
    <row r="14" spans="1:36" s="281" customFormat="1" ht="15.75">
      <c r="A14" s="284">
        <v>7</v>
      </c>
      <c r="B14" s="264" t="s">
        <v>72</v>
      </c>
      <c r="C14" s="265"/>
      <c r="D14" s="266"/>
      <c r="E14" s="267"/>
      <c r="F14" s="268">
        <v>2</v>
      </c>
      <c r="G14" s="266"/>
      <c r="H14" s="267"/>
      <c r="I14" s="268">
        <f t="shared" si="2"/>
        <v>2</v>
      </c>
      <c r="J14" s="266">
        <f t="shared" si="2"/>
        <v>0</v>
      </c>
      <c r="K14" s="270">
        <f t="shared" si="2"/>
        <v>0</v>
      </c>
      <c r="L14" s="271">
        <f t="shared" si="0"/>
        <v>2</v>
      </c>
      <c r="M14" s="272"/>
      <c r="N14" s="273" t="s">
        <v>58</v>
      </c>
      <c r="O14" s="274">
        <v>30</v>
      </c>
      <c r="P14" s="274">
        <v>50</v>
      </c>
      <c r="Q14" s="275">
        <f t="shared" si="1"/>
        <v>10</v>
      </c>
      <c r="R14" s="276">
        <v>0</v>
      </c>
      <c r="S14" s="276">
        <f t="shared" si="1"/>
        <v>0</v>
      </c>
      <c r="T14" s="276">
        <v>20</v>
      </c>
      <c r="U14" s="276">
        <v>20</v>
      </c>
      <c r="V14" s="277">
        <f t="shared" si="1"/>
        <v>0</v>
      </c>
      <c r="W14" s="268"/>
      <c r="X14" s="265"/>
      <c r="Y14" s="265"/>
      <c r="Z14" s="265"/>
      <c r="AA14" s="266"/>
      <c r="AB14" s="278"/>
      <c r="AC14" s="268">
        <v>10</v>
      </c>
      <c r="AD14" s="265"/>
      <c r="AE14" s="265"/>
      <c r="AF14" s="265">
        <v>20</v>
      </c>
      <c r="AG14" s="266">
        <v>20</v>
      </c>
      <c r="AH14" s="267"/>
      <c r="AI14" s="285" t="s">
        <v>73</v>
      </c>
      <c r="AJ14" s="280"/>
    </row>
    <row r="15" spans="1:36" s="281" customFormat="1" ht="15.75">
      <c r="A15" s="284">
        <v>8</v>
      </c>
      <c r="B15" s="264" t="s">
        <v>122</v>
      </c>
      <c r="C15" s="299">
        <v>2</v>
      </c>
      <c r="D15" s="266"/>
      <c r="E15" s="267"/>
      <c r="F15" s="268">
        <v>2</v>
      </c>
      <c r="G15" s="269"/>
      <c r="H15" s="278"/>
      <c r="I15" s="268">
        <f t="shared" si="2"/>
        <v>4</v>
      </c>
      <c r="J15" s="266">
        <f t="shared" si="2"/>
        <v>0</v>
      </c>
      <c r="K15" s="270">
        <f t="shared" si="2"/>
        <v>0</v>
      </c>
      <c r="L15" s="271">
        <v>4</v>
      </c>
      <c r="M15" s="272" t="s">
        <v>58</v>
      </c>
      <c r="N15" s="273" t="s">
        <v>66</v>
      </c>
      <c r="O15" s="274">
        <v>120</v>
      </c>
      <c r="P15" s="274">
        <v>150</v>
      </c>
      <c r="Q15" s="275">
        <v>30</v>
      </c>
      <c r="R15" s="276">
        <f t="shared" si="1"/>
        <v>0</v>
      </c>
      <c r="S15" s="276">
        <v>20</v>
      </c>
      <c r="T15" s="276">
        <v>70</v>
      </c>
      <c r="U15" s="276">
        <v>30</v>
      </c>
      <c r="V15" s="277">
        <f t="shared" si="1"/>
        <v>0</v>
      </c>
      <c r="W15" s="268">
        <v>20</v>
      </c>
      <c r="X15" s="266"/>
      <c r="Y15" s="266">
        <v>10</v>
      </c>
      <c r="Z15" s="266">
        <v>30</v>
      </c>
      <c r="AA15" s="266">
        <v>15</v>
      </c>
      <c r="AB15" s="278"/>
      <c r="AC15" s="268">
        <v>10</v>
      </c>
      <c r="AD15" s="265"/>
      <c r="AE15" s="265">
        <v>10</v>
      </c>
      <c r="AF15" s="265">
        <v>40</v>
      </c>
      <c r="AG15" s="266">
        <v>15</v>
      </c>
      <c r="AH15" s="267"/>
      <c r="AI15" s="283" t="s">
        <v>128</v>
      </c>
      <c r="AJ15" s="280"/>
    </row>
    <row r="16" spans="1:36" s="249" customFormat="1" ht="15.75">
      <c r="A16" s="230">
        <v>9</v>
      </c>
      <c r="B16" s="231" t="s">
        <v>132</v>
      </c>
      <c r="C16" s="232">
        <v>2</v>
      </c>
      <c r="D16" s="233"/>
      <c r="E16" s="234"/>
      <c r="F16" s="235"/>
      <c r="G16" s="236"/>
      <c r="H16" s="237"/>
      <c r="I16" s="235">
        <v>2</v>
      </c>
      <c r="J16" s="233"/>
      <c r="K16" s="238"/>
      <c r="L16" s="239">
        <v>2</v>
      </c>
      <c r="M16" s="240" t="s">
        <v>58</v>
      </c>
      <c r="N16" s="241"/>
      <c r="O16" s="242">
        <v>30</v>
      </c>
      <c r="P16" s="242">
        <v>50</v>
      </c>
      <c r="Q16" s="243">
        <v>20</v>
      </c>
      <c r="R16" s="244">
        <v>10</v>
      </c>
      <c r="S16" s="244"/>
      <c r="T16" s="244"/>
      <c r="U16" s="244">
        <v>20</v>
      </c>
      <c r="V16" s="245"/>
      <c r="W16" s="235">
        <v>20</v>
      </c>
      <c r="X16" s="233">
        <v>10</v>
      </c>
      <c r="Y16" s="233"/>
      <c r="Z16" s="233"/>
      <c r="AA16" s="233">
        <v>20</v>
      </c>
      <c r="AB16" s="237"/>
      <c r="AC16" s="235"/>
      <c r="AD16" s="246"/>
      <c r="AE16" s="246"/>
      <c r="AF16" s="246"/>
      <c r="AG16" s="233"/>
      <c r="AH16" s="234"/>
      <c r="AI16" s="247" t="s">
        <v>152</v>
      </c>
      <c r="AJ16" s="248"/>
    </row>
    <row r="17" spans="1:36" s="281" customFormat="1" ht="15.75">
      <c r="A17" s="284">
        <v>10</v>
      </c>
      <c r="B17" s="296" t="s">
        <v>175</v>
      </c>
      <c r="C17" s="301">
        <v>1</v>
      </c>
      <c r="D17" s="266"/>
      <c r="E17" s="267"/>
      <c r="F17" s="268">
        <v>1</v>
      </c>
      <c r="G17" s="266"/>
      <c r="H17" s="278"/>
      <c r="I17" s="268">
        <v>2</v>
      </c>
      <c r="J17" s="266"/>
      <c r="K17" s="270"/>
      <c r="L17" s="271">
        <v>2</v>
      </c>
      <c r="M17" s="272" t="s">
        <v>58</v>
      </c>
      <c r="N17" s="273" t="s">
        <v>54</v>
      </c>
      <c r="O17" s="274">
        <v>40</v>
      </c>
      <c r="P17" s="274">
        <v>60</v>
      </c>
      <c r="Q17" s="275">
        <v>10</v>
      </c>
      <c r="R17" s="276"/>
      <c r="S17" s="276">
        <v>30</v>
      </c>
      <c r="T17" s="276"/>
      <c r="U17" s="276">
        <v>20</v>
      </c>
      <c r="V17" s="277"/>
      <c r="W17" s="268">
        <v>10</v>
      </c>
      <c r="X17" s="266"/>
      <c r="Y17" s="266">
        <v>20</v>
      </c>
      <c r="Z17" s="266"/>
      <c r="AA17" s="266">
        <v>10</v>
      </c>
      <c r="AB17" s="278"/>
      <c r="AC17" s="265"/>
      <c r="AD17" s="265"/>
      <c r="AE17" s="265">
        <v>10</v>
      </c>
      <c r="AF17" s="265"/>
      <c r="AG17" s="266">
        <v>10</v>
      </c>
      <c r="AH17" s="267"/>
      <c r="AI17" s="283" t="s">
        <v>128</v>
      </c>
      <c r="AJ17" s="280"/>
    </row>
    <row r="18" spans="1:36" s="281" customFormat="1" ht="27.75" customHeight="1">
      <c r="A18" s="284">
        <v>11</v>
      </c>
      <c r="B18" s="264" t="s">
        <v>120</v>
      </c>
      <c r="C18" s="265">
        <v>1</v>
      </c>
      <c r="D18" s="266"/>
      <c r="E18" s="267"/>
      <c r="F18" s="268"/>
      <c r="G18" s="269"/>
      <c r="H18" s="267"/>
      <c r="I18" s="268">
        <f aca="true" t="shared" si="3" ref="I18:K20">C18+F18</f>
        <v>1</v>
      </c>
      <c r="J18" s="266">
        <f t="shared" si="3"/>
        <v>0</v>
      </c>
      <c r="K18" s="270">
        <f t="shared" si="3"/>
        <v>0</v>
      </c>
      <c r="L18" s="271">
        <f>SUM(I18:K18)</f>
        <v>1</v>
      </c>
      <c r="M18" s="272" t="s">
        <v>54</v>
      </c>
      <c r="N18" s="273"/>
      <c r="O18" s="274">
        <v>20</v>
      </c>
      <c r="P18" s="274">
        <f>SUM(Q18:V18)</f>
        <v>30</v>
      </c>
      <c r="Q18" s="275">
        <f>W18+AC18</f>
        <v>10</v>
      </c>
      <c r="R18" s="276"/>
      <c r="S18" s="276">
        <f>Y18+AE18</f>
        <v>0</v>
      </c>
      <c r="T18" s="276">
        <v>10</v>
      </c>
      <c r="U18" s="276">
        <v>10</v>
      </c>
      <c r="V18" s="277">
        <f>AB18+AH18</f>
        <v>0</v>
      </c>
      <c r="W18" s="268">
        <v>10</v>
      </c>
      <c r="X18" s="266"/>
      <c r="Y18" s="266"/>
      <c r="Z18" s="266">
        <v>10</v>
      </c>
      <c r="AA18" s="266">
        <v>10</v>
      </c>
      <c r="AB18" s="278"/>
      <c r="AC18" s="268"/>
      <c r="AD18" s="265"/>
      <c r="AE18" s="266"/>
      <c r="AF18" s="266"/>
      <c r="AG18" s="266"/>
      <c r="AH18" s="267"/>
      <c r="AI18" s="283" t="s">
        <v>150</v>
      </c>
      <c r="AJ18" s="280"/>
    </row>
    <row r="19" spans="1:36" s="281" customFormat="1" ht="15.75">
      <c r="A19" s="284">
        <v>12</v>
      </c>
      <c r="B19" s="296" t="s">
        <v>171</v>
      </c>
      <c r="C19" s="265">
        <v>1</v>
      </c>
      <c r="D19" s="266"/>
      <c r="E19" s="267"/>
      <c r="F19" s="268"/>
      <c r="G19" s="266"/>
      <c r="H19" s="278"/>
      <c r="I19" s="268">
        <f t="shared" si="3"/>
        <v>1</v>
      </c>
      <c r="J19" s="266">
        <f t="shared" si="3"/>
        <v>0</v>
      </c>
      <c r="K19" s="270">
        <f t="shared" si="3"/>
        <v>0</v>
      </c>
      <c r="L19" s="271">
        <f>SUM(I19:K19)</f>
        <v>1</v>
      </c>
      <c r="M19" s="295" t="s">
        <v>58</v>
      </c>
      <c r="N19" s="273"/>
      <c r="O19" s="274">
        <v>30</v>
      </c>
      <c r="P19" s="274">
        <v>40</v>
      </c>
      <c r="Q19" s="275">
        <v>10</v>
      </c>
      <c r="R19" s="276">
        <f>X19+AD19</f>
        <v>0</v>
      </c>
      <c r="S19" s="276">
        <v>20</v>
      </c>
      <c r="T19" s="276">
        <f>Z19+AF19</f>
        <v>0</v>
      </c>
      <c r="U19" s="276">
        <v>10</v>
      </c>
      <c r="V19" s="277">
        <f>AB19+AH19</f>
        <v>0</v>
      </c>
      <c r="W19" s="268">
        <v>10</v>
      </c>
      <c r="X19" s="266"/>
      <c r="Y19" s="266">
        <v>20</v>
      </c>
      <c r="Z19" s="266"/>
      <c r="AA19" s="266">
        <v>10</v>
      </c>
      <c r="AB19" s="278"/>
      <c r="AC19" s="268"/>
      <c r="AD19" s="265"/>
      <c r="AE19" s="265"/>
      <c r="AF19" s="265"/>
      <c r="AG19" s="266"/>
      <c r="AH19" s="267"/>
      <c r="AI19" s="283" t="s">
        <v>128</v>
      </c>
      <c r="AJ19" s="280"/>
    </row>
    <row r="20" spans="1:36" s="249" customFormat="1" ht="24" customHeight="1">
      <c r="A20" s="260">
        <v>13</v>
      </c>
      <c r="B20" s="251" t="s">
        <v>137</v>
      </c>
      <c r="C20" s="261">
        <v>1</v>
      </c>
      <c r="D20" s="233"/>
      <c r="E20" s="234"/>
      <c r="F20" s="235"/>
      <c r="G20" s="233"/>
      <c r="H20" s="237"/>
      <c r="I20" s="235">
        <f t="shared" si="3"/>
        <v>1</v>
      </c>
      <c r="J20" s="233">
        <f t="shared" si="3"/>
        <v>0</v>
      </c>
      <c r="K20" s="238">
        <f t="shared" si="3"/>
        <v>0</v>
      </c>
      <c r="L20" s="239">
        <f>SUM(I20:K20)</f>
        <v>1</v>
      </c>
      <c r="M20" s="240" t="s">
        <v>58</v>
      </c>
      <c r="N20" s="241"/>
      <c r="O20" s="242">
        <v>20</v>
      </c>
      <c r="P20" s="242">
        <v>30</v>
      </c>
      <c r="Q20" s="243">
        <f>W20+AC20</f>
        <v>10</v>
      </c>
      <c r="R20" s="244">
        <v>10</v>
      </c>
      <c r="S20" s="244">
        <v>0</v>
      </c>
      <c r="T20" s="244">
        <f>Z20+AF20</f>
        <v>0</v>
      </c>
      <c r="U20" s="244">
        <v>10</v>
      </c>
      <c r="V20" s="245">
        <f>AB20+AH20</f>
        <v>0</v>
      </c>
      <c r="W20" s="235">
        <v>10</v>
      </c>
      <c r="X20" s="233">
        <v>10</v>
      </c>
      <c r="Y20" s="233"/>
      <c r="Z20" s="233"/>
      <c r="AA20" s="233">
        <v>10</v>
      </c>
      <c r="AB20" s="237"/>
      <c r="AC20" s="246"/>
      <c r="AD20" s="246"/>
      <c r="AE20" s="246"/>
      <c r="AF20" s="246"/>
      <c r="AG20" s="233"/>
      <c r="AH20" s="234"/>
      <c r="AI20" s="247" t="s">
        <v>40</v>
      </c>
      <c r="AJ20" s="248"/>
    </row>
    <row r="21" spans="1:36" s="249" customFormat="1" ht="33" customHeight="1">
      <c r="A21" s="230">
        <v>14</v>
      </c>
      <c r="B21" s="447" t="s">
        <v>177</v>
      </c>
      <c r="C21" s="446">
        <v>2</v>
      </c>
      <c r="D21" s="233"/>
      <c r="E21" s="234"/>
      <c r="F21" s="235">
        <v>2</v>
      </c>
      <c r="G21" s="236"/>
      <c r="H21" s="237"/>
      <c r="I21" s="235">
        <v>4</v>
      </c>
      <c r="J21" s="233"/>
      <c r="K21" s="238"/>
      <c r="L21" s="239">
        <v>4</v>
      </c>
      <c r="M21" s="240" t="s">
        <v>58</v>
      </c>
      <c r="N21" s="241"/>
      <c r="O21" s="242">
        <v>60</v>
      </c>
      <c r="P21" s="242">
        <v>100</v>
      </c>
      <c r="Q21" s="243"/>
      <c r="R21" s="244"/>
      <c r="S21" s="244">
        <v>60</v>
      </c>
      <c r="T21" s="244"/>
      <c r="U21" s="244">
        <v>40</v>
      </c>
      <c r="V21" s="245"/>
      <c r="W21" s="235"/>
      <c r="X21" s="233"/>
      <c r="Y21" s="233">
        <v>30</v>
      </c>
      <c r="Z21" s="233"/>
      <c r="AA21" s="233">
        <v>20</v>
      </c>
      <c r="AB21" s="237"/>
      <c r="AC21" s="246"/>
      <c r="AD21" s="246"/>
      <c r="AE21" s="246">
        <v>30</v>
      </c>
      <c r="AF21" s="246"/>
      <c r="AG21" s="233">
        <v>20</v>
      </c>
      <c r="AH21" s="234"/>
      <c r="AI21" s="247" t="s">
        <v>52</v>
      </c>
      <c r="AJ21" s="248"/>
    </row>
    <row r="22" spans="1:35" s="248" customFormat="1" ht="34.5" customHeight="1">
      <c r="A22" s="250">
        <v>15</v>
      </c>
      <c r="B22" s="447" t="s">
        <v>167</v>
      </c>
      <c r="C22" s="252"/>
      <c r="D22" s="252"/>
      <c r="E22" s="252"/>
      <c r="F22" s="252">
        <v>2</v>
      </c>
      <c r="G22" s="252"/>
      <c r="H22" s="252"/>
      <c r="I22" s="252">
        <v>2</v>
      </c>
      <c r="J22" s="252">
        <f>D22+G22</f>
        <v>0</v>
      </c>
      <c r="K22" s="252">
        <f>E22+H22</f>
        <v>0</v>
      </c>
      <c r="L22" s="252">
        <f>SUM(I22:K22)</f>
        <v>2</v>
      </c>
      <c r="M22" s="254"/>
      <c r="N22" s="254" t="s">
        <v>58</v>
      </c>
      <c r="O22" s="254">
        <v>30</v>
      </c>
      <c r="P22" s="254">
        <v>50</v>
      </c>
      <c r="Q22" s="255">
        <v>20</v>
      </c>
      <c r="R22" s="255">
        <v>10</v>
      </c>
      <c r="S22" s="255">
        <v>0</v>
      </c>
      <c r="T22" s="255">
        <f>Z22+AF22</f>
        <v>0</v>
      </c>
      <c r="U22" s="255">
        <v>20</v>
      </c>
      <c r="V22" s="255">
        <f>AB22+AH22</f>
        <v>0</v>
      </c>
      <c r="W22" s="252"/>
      <c r="X22" s="252"/>
      <c r="Y22" s="252"/>
      <c r="Z22" s="252"/>
      <c r="AA22" s="252"/>
      <c r="AB22" s="252"/>
      <c r="AC22" s="252">
        <v>20</v>
      </c>
      <c r="AD22" s="252">
        <v>10</v>
      </c>
      <c r="AE22" s="252">
        <v>0</v>
      </c>
      <c r="AF22" s="252"/>
      <c r="AG22" s="252">
        <v>20</v>
      </c>
      <c r="AH22" s="252">
        <v>0</v>
      </c>
      <c r="AI22" s="258" t="s">
        <v>125</v>
      </c>
    </row>
    <row r="23" spans="1:36" s="249" customFormat="1" ht="25.5">
      <c r="A23" s="260">
        <v>16</v>
      </c>
      <c r="B23" s="447" t="s">
        <v>76</v>
      </c>
      <c r="C23" s="261">
        <v>1</v>
      </c>
      <c r="D23" s="233"/>
      <c r="E23" s="234"/>
      <c r="F23" s="235"/>
      <c r="G23" s="233"/>
      <c r="H23" s="237"/>
      <c r="I23" s="235">
        <f>C23+F23</f>
        <v>1</v>
      </c>
      <c r="J23" s="233">
        <f>D23+G23</f>
        <v>0</v>
      </c>
      <c r="K23" s="238">
        <f>E23+H23</f>
        <v>0</v>
      </c>
      <c r="L23" s="239">
        <f>SUM(I23:K23)</f>
        <v>1</v>
      </c>
      <c r="M23" s="240" t="s">
        <v>58</v>
      </c>
      <c r="N23" s="241"/>
      <c r="O23" s="242">
        <f>SUM(Q23:T23)</f>
        <v>20</v>
      </c>
      <c r="P23" s="242">
        <v>30</v>
      </c>
      <c r="Q23" s="243">
        <f>W23+AC23</f>
        <v>10</v>
      </c>
      <c r="R23" s="244">
        <f>X23+AD23</f>
        <v>10</v>
      </c>
      <c r="S23" s="244">
        <f>Y23+AE23</f>
        <v>0</v>
      </c>
      <c r="T23" s="244">
        <f>Z23+AF23</f>
        <v>0</v>
      </c>
      <c r="U23" s="244">
        <v>10</v>
      </c>
      <c r="V23" s="245">
        <f>AB23+AH23</f>
        <v>0</v>
      </c>
      <c r="W23" s="235">
        <v>10</v>
      </c>
      <c r="X23" s="233">
        <v>10</v>
      </c>
      <c r="Y23" s="233">
        <v>0</v>
      </c>
      <c r="Z23" s="233">
        <v>0</v>
      </c>
      <c r="AA23" s="233">
        <v>10</v>
      </c>
      <c r="AB23" s="237"/>
      <c r="AC23" s="246"/>
      <c r="AD23" s="246"/>
      <c r="AE23" s="246"/>
      <c r="AF23" s="246"/>
      <c r="AG23" s="233"/>
      <c r="AH23" s="234"/>
      <c r="AI23" s="247" t="s">
        <v>40</v>
      </c>
      <c r="AJ23" s="248"/>
    </row>
    <row r="24" spans="1:36" s="249" customFormat="1" ht="25.5">
      <c r="A24" s="230">
        <v>17</v>
      </c>
      <c r="B24" s="251" t="s">
        <v>133</v>
      </c>
      <c r="C24" s="232"/>
      <c r="D24" s="233"/>
      <c r="E24" s="234"/>
      <c r="F24" s="235">
        <v>2</v>
      </c>
      <c r="G24" s="236"/>
      <c r="H24" s="237"/>
      <c r="I24" s="235">
        <f>C24+F24</f>
        <v>2</v>
      </c>
      <c r="J24" s="233"/>
      <c r="K24" s="238"/>
      <c r="L24" s="239">
        <v>2</v>
      </c>
      <c r="M24" s="240"/>
      <c r="N24" s="241" t="s">
        <v>102</v>
      </c>
      <c r="O24" s="242">
        <v>30</v>
      </c>
      <c r="P24" s="242">
        <v>50</v>
      </c>
      <c r="Q24" s="243">
        <v>10</v>
      </c>
      <c r="R24" s="244">
        <v>20</v>
      </c>
      <c r="S24" s="244">
        <v>0</v>
      </c>
      <c r="T24" s="244">
        <v>0</v>
      </c>
      <c r="U24" s="244">
        <v>20</v>
      </c>
      <c r="V24" s="245">
        <v>0</v>
      </c>
      <c r="W24" s="235"/>
      <c r="X24" s="233"/>
      <c r="Y24" s="233"/>
      <c r="Z24" s="233"/>
      <c r="AA24" s="233"/>
      <c r="AB24" s="237"/>
      <c r="AC24" s="235">
        <v>10</v>
      </c>
      <c r="AD24" s="233">
        <v>20</v>
      </c>
      <c r="AE24" s="246"/>
      <c r="AF24" s="246"/>
      <c r="AG24" s="233">
        <v>20</v>
      </c>
      <c r="AH24" s="234"/>
      <c r="AI24" s="247" t="s">
        <v>128</v>
      </c>
      <c r="AJ24" s="248"/>
    </row>
    <row r="25" spans="1:36" s="249" customFormat="1" ht="15.75">
      <c r="A25" s="260">
        <v>18</v>
      </c>
      <c r="B25" s="251" t="s">
        <v>172</v>
      </c>
      <c r="C25" s="261">
        <v>2</v>
      </c>
      <c r="D25" s="233"/>
      <c r="E25" s="234"/>
      <c r="F25" s="235"/>
      <c r="G25" s="236"/>
      <c r="H25" s="234"/>
      <c r="I25" s="235">
        <v>2</v>
      </c>
      <c r="J25" s="233"/>
      <c r="K25" s="238"/>
      <c r="L25" s="239">
        <v>2</v>
      </c>
      <c r="M25" s="240" t="s">
        <v>58</v>
      </c>
      <c r="N25" s="241"/>
      <c r="O25" s="242">
        <v>25</v>
      </c>
      <c r="P25" s="242">
        <v>45</v>
      </c>
      <c r="Q25" s="243">
        <v>15</v>
      </c>
      <c r="R25" s="244"/>
      <c r="S25" s="244">
        <v>10</v>
      </c>
      <c r="T25" s="244"/>
      <c r="U25" s="244">
        <v>20</v>
      </c>
      <c r="V25" s="245"/>
      <c r="W25" s="235">
        <v>15</v>
      </c>
      <c r="X25" s="233"/>
      <c r="Y25" s="233">
        <v>10</v>
      </c>
      <c r="Z25" s="233"/>
      <c r="AA25" s="233">
        <v>20</v>
      </c>
      <c r="AB25" s="237"/>
      <c r="AC25" s="246"/>
      <c r="AD25" s="246"/>
      <c r="AE25" s="246"/>
      <c r="AF25" s="246"/>
      <c r="AG25" s="233"/>
      <c r="AH25" s="234"/>
      <c r="AI25" s="300" t="s">
        <v>154</v>
      </c>
      <c r="AJ25" s="248"/>
    </row>
    <row r="26" spans="1:36" s="314" customFormat="1" ht="15.75">
      <c r="A26" s="305">
        <v>1</v>
      </c>
      <c r="B26" s="306" t="s">
        <v>145</v>
      </c>
      <c r="C26" s="140"/>
      <c r="D26" s="123"/>
      <c r="E26" s="124"/>
      <c r="F26" s="125"/>
      <c r="G26" s="126"/>
      <c r="H26" s="127"/>
      <c r="I26" s="125"/>
      <c r="J26" s="123"/>
      <c r="K26" s="307"/>
      <c r="L26" s="308"/>
      <c r="M26" s="139"/>
      <c r="N26" s="138"/>
      <c r="O26" s="309"/>
      <c r="P26" s="309"/>
      <c r="Q26" s="310"/>
      <c r="R26" s="311"/>
      <c r="S26" s="311"/>
      <c r="T26" s="311"/>
      <c r="U26" s="311"/>
      <c r="V26" s="312"/>
      <c r="W26" s="125"/>
      <c r="X26" s="123"/>
      <c r="Y26" s="123"/>
      <c r="Z26" s="123"/>
      <c r="AA26" s="123"/>
      <c r="AB26" s="127"/>
      <c r="AC26" s="125"/>
      <c r="AD26" s="122"/>
      <c r="AE26" s="122"/>
      <c r="AF26" s="122"/>
      <c r="AG26" s="123"/>
      <c r="AH26" s="124"/>
      <c r="AI26" s="313"/>
      <c r="AJ26" s="4"/>
    </row>
    <row r="27" spans="1:36" s="314" customFormat="1" ht="15.75">
      <c r="A27" s="305"/>
      <c r="B27" s="306" t="s">
        <v>146</v>
      </c>
      <c r="C27" s="140"/>
      <c r="D27" s="123"/>
      <c r="E27" s="124">
        <v>2</v>
      </c>
      <c r="F27" s="125"/>
      <c r="G27" s="126"/>
      <c r="H27" s="127"/>
      <c r="I27" s="125"/>
      <c r="J27" s="123"/>
      <c r="K27" s="307">
        <v>2</v>
      </c>
      <c r="L27" s="308">
        <v>2</v>
      </c>
      <c r="M27" s="139" t="s">
        <v>58</v>
      </c>
      <c r="N27" s="138"/>
      <c r="O27" s="309"/>
      <c r="P27" s="309">
        <v>50</v>
      </c>
      <c r="Q27" s="310"/>
      <c r="R27" s="311"/>
      <c r="S27" s="311"/>
      <c r="T27" s="311"/>
      <c r="U27" s="311"/>
      <c r="V27" s="312">
        <v>50</v>
      </c>
      <c r="W27" s="125"/>
      <c r="X27" s="123"/>
      <c r="Y27" s="123"/>
      <c r="Z27" s="123"/>
      <c r="AA27" s="123"/>
      <c r="AB27" s="127">
        <v>50</v>
      </c>
      <c r="AC27" s="125"/>
      <c r="AD27" s="122"/>
      <c r="AE27" s="122"/>
      <c r="AF27" s="122"/>
      <c r="AG27" s="123"/>
      <c r="AH27" s="124"/>
      <c r="AI27" s="313"/>
      <c r="AJ27" s="4"/>
    </row>
    <row r="28" spans="1:36" s="314" customFormat="1" ht="15.75">
      <c r="A28" s="305"/>
      <c r="B28" s="306" t="s">
        <v>142</v>
      </c>
      <c r="C28" s="140"/>
      <c r="D28" s="123"/>
      <c r="E28" s="124">
        <v>2</v>
      </c>
      <c r="F28" s="125"/>
      <c r="G28" s="126"/>
      <c r="H28" s="127"/>
      <c r="I28" s="125"/>
      <c r="J28" s="123"/>
      <c r="K28" s="307">
        <v>2</v>
      </c>
      <c r="L28" s="308">
        <v>2</v>
      </c>
      <c r="M28" s="139" t="s">
        <v>58</v>
      </c>
      <c r="N28" s="138"/>
      <c r="O28" s="309"/>
      <c r="P28" s="309">
        <v>50</v>
      </c>
      <c r="Q28" s="310"/>
      <c r="R28" s="311"/>
      <c r="S28" s="311"/>
      <c r="T28" s="311"/>
      <c r="U28" s="311"/>
      <c r="V28" s="312">
        <v>50</v>
      </c>
      <c r="W28" s="125"/>
      <c r="X28" s="123"/>
      <c r="Y28" s="123"/>
      <c r="Z28" s="123"/>
      <c r="AA28" s="123"/>
      <c r="AB28" s="127">
        <v>50</v>
      </c>
      <c r="AC28" s="125"/>
      <c r="AD28" s="122"/>
      <c r="AE28" s="122"/>
      <c r="AF28" s="122"/>
      <c r="AG28" s="123"/>
      <c r="AH28" s="124"/>
      <c r="AI28" s="313"/>
      <c r="AJ28" s="4"/>
    </row>
    <row r="29" spans="1:36" s="314" customFormat="1" ht="15.75">
      <c r="A29" s="305">
        <v>2</v>
      </c>
      <c r="B29" s="306" t="s">
        <v>107</v>
      </c>
      <c r="C29" s="140"/>
      <c r="D29" s="123"/>
      <c r="E29" s="124"/>
      <c r="F29" s="125"/>
      <c r="G29" s="126"/>
      <c r="H29" s="127"/>
      <c r="I29" s="125"/>
      <c r="J29" s="123"/>
      <c r="K29" s="307"/>
      <c r="L29" s="308"/>
      <c r="M29" s="139"/>
      <c r="N29" s="138"/>
      <c r="O29" s="309"/>
      <c r="P29" s="309"/>
      <c r="Q29" s="310"/>
      <c r="R29" s="311"/>
      <c r="S29" s="311"/>
      <c r="T29" s="311"/>
      <c r="U29" s="311"/>
      <c r="V29" s="312"/>
      <c r="W29" s="125"/>
      <c r="X29" s="123"/>
      <c r="Y29" s="123"/>
      <c r="Z29" s="123"/>
      <c r="AA29" s="123"/>
      <c r="AB29" s="127"/>
      <c r="AC29" s="125"/>
      <c r="AD29" s="122"/>
      <c r="AE29" s="122"/>
      <c r="AF29" s="122"/>
      <c r="AG29" s="123"/>
      <c r="AH29" s="124"/>
      <c r="AI29" s="313"/>
      <c r="AJ29" s="4"/>
    </row>
    <row r="30" spans="1:36" s="314" customFormat="1" ht="15.75">
      <c r="A30" s="305"/>
      <c r="B30" s="306" t="s">
        <v>129</v>
      </c>
      <c r="C30" s="140"/>
      <c r="D30" s="123"/>
      <c r="E30" s="124"/>
      <c r="F30" s="125"/>
      <c r="G30" s="126"/>
      <c r="H30" s="127">
        <v>6</v>
      </c>
      <c r="I30" s="125"/>
      <c r="J30" s="123"/>
      <c r="K30" s="307">
        <v>6</v>
      </c>
      <c r="L30" s="308">
        <v>6</v>
      </c>
      <c r="M30" s="139"/>
      <c r="N30" s="138" t="s">
        <v>58</v>
      </c>
      <c r="O30" s="309"/>
      <c r="P30" s="309">
        <v>168</v>
      </c>
      <c r="Q30" s="310"/>
      <c r="R30" s="311"/>
      <c r="S30" s="311"/>
      <c r="T30" s="311"/>
      <c r="U30" s="311"/>
      <c r="V30" s="312">
        <v>168</v>
      </c>
      <c r="W30" s="125"/>
      <c r="X30" s="123"/>
      <c r="Y30" s="123"/>
      <c r="Z30" s="123"/>
      <c r="AA30" s="123"/>
      <c r="AB30" s="127"/>
      <c r="AC30" s="125"/>
      <c r="AD30" s="122"/>
      <c r="AE30" s="122"/>
      <c r="AF30" s="122"/>
      <c r="AG30" s="123"/>
      <c r="AH30" s="124">
        <v>168</v>
      </c>
      <c r="AI30" s="313"/>
      <c r="AJ30" s="4"/>
    </row>
    <row r="31" spans="1:36" s="314" customFormat="1" ht="25.5">
      <c r="A31" s="305"/>
      <c r="B31" s="437" t="s">
        <v>149</v>
      </c>
      <c r="C31" s="122"/>
      <c r="D31" s="123"/>
      <c r="E31" s="124"/>
      <c r="F31" s="125"/>
      <c r="G31" s="123"/>
      <c r="H31" s="127">
        <v>6</v>
      </c>
      <c r="I31" s="125"/>
      <c r="J31" s="123"/>
      <c r="K31" s="307">
        <v>6</v>
      </c>
      <c r="L31" s="308">
        <v>6</v>
      </c>
      <c r="M31" s="132"/>
      <c r="N31" s="138" t="s">
        <v>58</v>
      </c>
      <c r="O31" s="309"/>
      <c r="P31" s="309">
        <v>164</v>
      </c>
      <c r="Q31" s="310"/>
      <c r="R31" s="311"/>
      <c r="S31" s="311"/>
      <c r="T31" s="311"/>
      <c r="U31" s="311"/>
      <c r="V31" s="312">
        <v>164</v>
      </c>
      <c r="W31" s="125"/>
      <c r="X31" s="123"/>
      <c r="Y31" s="123"/>
      <c r="Z31" s="123"/>
      <c r="AA31" s="123"/>
      <c r="AB31" s="127"/>
      <c r="AC31" s="125"/>
      <c r="AD31" s="122"/>
      <c r="AE31" s="122"/>
      <c r="AF31" s="122"/>
      <c r="AG31" s="123"/>
      <c r="AH31" s="124">
        <v>164</v>
      </c>
      <c r="AI31" s="313"/>
      <c r="AJ31" s="4"/>
    </row>
    <row r="32" spans="1:36" s="44" customFormat="1" ht="15.75">
      <c r="A32" s="39"/>
      <c r="B32" s="43" t="s">
        <v>26</v>
      </c>
      <c r="C32" s="448">
        <f>SUM(C8:C31)</f>
        <v>23</v>
      </c>
      <c r="D32" s="449">
        <f>SUM(D8:D31)</f>
        <v>0</v>
      </c>
      <c r="E32" s="149">
        <v>4</v>
      </c>
      <c r="F32" s="450">
        <f>SUM(F8:F31)</f>
        <v>16</v>
      </c>
      <c r="G32" s="449">
        <f>SUM(G8:G31)</f>
        <v>0</v>
      </c>
      <c r="H32" s="451">
        <v>12</v>
      </c>
      <c r="I32" s="144">
        <v>39</v>
      </c>
      <c r="J32" s="142">
        <f>SUM(J8:J31)</f>
        <v>0</v>
      </c>
      <c r="K32" s="146">
        <v>16</v>
      </c>
      <c r="L32" s="147">
        <v>55</v>
      </c>
      <c r="M32" s="148"/>
      <c r="N32" s="149"/>
      <c r="O32" s="150">
        <f aca="true" t="shared" si="4" ref="O32:AH32">SUM(O8:O31)</f>
        <v>805</v>
      </c>
      <c r="P32" s="150">
        <f t="shared" si="4"/>
        <v>1567</v>
      </c>
      <c r="Q32" s="150">
        <f t="shared" si="4"/>
        <v>290</v>
      </c>
      <c r="R32" s="150">
        <f t="shared" si="4"/>
        <v>90</v>
      </c>
      <c r="S32" s="150">
        <f t="shared" si="4"/>
        <v>160</v>
      </c>
      <c r="T32" s="150">
        <f t="shared" si="4"/>
        <v>265</v>
      </c>
      <c r="U32" s="150">
        <f t="shared" si="4"/>
        <v>330</v>
      </c>
      <c r="V32" s="150">
        <f t="shared" si="4"/>
        <v>432</v>
      </c>
      <c r="W32" s="150">
        <f t="shared" si="4"/>
        <v>195</v>
      </c>
      <c r="X32" s="150">
        <f t="shared" si="4"/>
        <v>60</v>
      </c>
      <c r="Y32" s="150">
        <f t="shared" si="4"/>
        <v>110</v>
      </c>
      <c r="Z32" s="150">
        <f t="shared" si="4"/>
        <v>120</v>
      </c>
      <c r="AA32" s="150">
        <f t="shared" si="4"/>
        <v>190</v>
      </c>
      <c r="AB32" s="150">
        <f t="shared" si="4"/>
        <v>100</v>
      </c>
      <c r="AC32" s="150">
        <f t="shared" si="4"/>
        <v>95</v>
      </c>
      <c r="AD32" s="150">
        <f t="shared" si="4"/>
        <v>30</v>
      </c>
      <c r="AE32" s="150">
        <f t="shared" si="4"/>
        <v>50</v>
      </c>
      <c r="AF32" s="150">
        <f t="shared" si="4"/>
        <v>145</v>
      </c>
      <c r="AG32" s="150">
        <f t="shared" si="4"/>
        <v>140</v>
      </c>
      <c r="AH32" s="150">
        <f t="shared" si="4"/>
        <v>332</v>
      </c>
      <c r="AI32" s="86"/>
      <c r="AJ32" s="40"/>
    </row>
    <row r="33" spans="1:36" s="89" customFormat="1" ht="15.75">
      <c r="A33" s="39"/>
      <c r="B33" s="87"/>
      <c r="C33" s="141"/>
      <c r="D33" s="142"/>
      <c r="E33" s="143"/>
      <c r="F33" s="144"/>
      <c r="G33" s="142"/>
      <c r="H33" s="145"/>
      <c r="I33" s="144"/>
      <c r="J33" s="142"/>
      <c r="K33" s="146"/>
      <c r="L33" s="147"/>
      <c r="M33" s="148"/>
      <c r="N33" s="149"/>
      <c r="O33" s="150"/>
      <c r="P33" s="150"/>
      <c r="Q33" s="151"/>
      <c r="R33" s="152"/>
      <c r="S33" s="152"/>
      <c r="T33" s="152"/>
      <c r="U33" s="152"/>
      <c r="V33" s="153"/>
      <c r="W33" s="144"/>
      <c r="X33" s="142"/>
      <c r="Y33" s="142"/>
      <c r="Z33" s="142"/>
      <c r="AA33" s="142"/>
      <c r="AB33" s="145"/>
      <c r="AC33" s="154"/>
      <c r="AD33" s="154"/>
      <c r="AE33" s="154"/>
      <c r="AF33" s="154"/>
      <c r="AG33" s="142"/>
      <c r="AH33" s="143"/>
      <c r="AI33" s="86"/>
      <c r="AJ33" s="71"/>
    </row>
    <row r="34" spans="1:36" ht="15.75">
      <c r="A34" s="26"/>
      <c r="B34" s="36"/>
      <c r="C34" s="155"/>
      <c r="D34" s="123"/>
      <c r="E34" s="124"/>
      <c r="F34" s="125"/>
      <c r="G34" s="123"/>
      <c r="H34" s="127"/>
      <c r="I34" s="128"/>
      <c r="J34" s="129"/>
      <c r="K34" s="130"/>
      <c r="L34" s="131"/>
      <c r="M34" s="139"/>
      <c r="N34" s="138"/>
      <c r="O34" s="133"/>
      <c r="P34" s="134"/>
      <c r="Q34" s="135"/>
      <c r="R34" s="136"/>
      <c r="S34" s="136"/>
      <c r="T34" s="136"/>
      <c r="U34" s="136"/>
      <c r="V34" s="137"/>
      <c r="W34" s="125"/>
      <c r="X34" s="123"/>
      <c r="Y34" s="123"/>
      <c r="Z34" s="123"/>
      <c r="AA34" s="123"/>
      <c r="AB34" s="127"/>
      <c r="AC34" s="122"/>
      <c r="AD34" s="122"/>
      <c r="AE34" s="122"/>
      <c r="AF34" s="122"/>
      <c r="AG34" s="123"/>
      <c r="AH34" s="124"/>
      <c r="AI34" s="38"/>
      <c r="AJ34" s="1"/>
    </row>
    <row r="35" spans="1:36" s="46" customFormat="1" ht="15.75">
      <c r="A35" s="41"/>
      <c r="B35" s="45" t="s">
        <v>100</v>
      </c>
      <c r="C35" s="156"/>
      <c r="D35" s="157"/>
      <c r="E35" s="158"/>
      <c r="F35" s="159"/>
      <c r="G35" s="157"/>
      <c r="H35" s="160"/>
      <c r="I35" s="159"/>
      <c r="J35" s="157"/>
      <c r="K35" s="161"/>
      <c r="L35" s="162"/>
      <c r="M35" s="163"/>
      <c r="N35" s="164"/>
      <c r="O35" s="165"/>
      <c r="P35" s="165"/>
      <c r="Q35" s="166"/>
      <c r="R35" s="167"/>
      <c r="S35" s="167"/>
      <c r="T35" s="167"/>
      <c r="U35" s="167"/>
      <c r="V35" s="168"/>
      <c r="W35" s="159"/>
      <c r="X35" s="157"/>
      <c r="Y35" s="157"/>
      <c r="Z35" s="157"/>
      <c r="AA35" s="157"/>
      <c r="AB35" s="160"/>
      <c r="AC35" s="169"/>
      <c r="AD35" s="169"/>
      <c r="AE35" s="169"/>
      <c r="AF35" s="169"/>
      <c r="AG35" s="157"/>
      <c r="AH35" s="158"/>
      <c r="AI35" s="60"/>
      <c r="AJ35" s="42"/>
    </row>
    <row r="36" spans="1:36" s="281" customFormat="1" ht="22.5" customHeight="1">
      <c r="A36" s="284">
        <v>4</v>
      </c>
      <c r="B36" s="296" t="s">
        <v>105</v>
      </c>
      <c r="C36" s="301"/>
      <c r="D36" s="266"/>
      <c r="E36" s="267"/>
      <c r="F36" s="268">
        <v>2</v>
      </c>
      <c r="G36" s="266"/>
      <c r="H36" s="278"/>
      <c r="I36" s="268">
        <v>2</v>
      </c>
      <c r="J36" s="266"/>
      <c r="K36" s="270"/>
      <c r="L36" s="271">
        <v>2</v>
      </c>
      <c r="M36" s="272"/>
      <c r="N36" s="273" t="s">
        <v>54</v>
      </c>
      <c r="O36" s="274">
        <v>30</v>
      </c>
      <c r="P36" s="274">
        <v>50</v>
      </c>
      <c r="Q36" s="275">
        <v>20</v>
      </c>
      <c r="R36" s="276"/>
      <c r="S36" s="276"/>
      <c r="T36" s="276">
        <v>10</v>
      </c>
      <c r="U36" s="276">
        <v>20</v>
      </c>
      <c r="V36" s="277"/>
      <c r="W36" s="268"/>
      <c r="X36" s="266"/>
      <c r="Y36" s="266"/>
      <c r="Z36" s="266"/>
      <c r="AA36" s="266"/>
      <c r="AB36" s="278"/>
      <c r="AC36" s="265">
        <v>20</v>
      </c>
      <c r="AD36" s="265"/>
      <c r="AE36" s="265"/>
      <c r="AF36" s="265">
        <v>10</v>
      </c>
      <c r="AG36" s="266">
        <v>20</v>
      </c>
      <c r="AH36" s="267"/>
      <c r="AI36" s="283" t="s">
        <v>67</v>
      </c>
      <c r="AJ36" s="280"/>
    </row>
    <row r="37" spans="1:36" s="249" customFormat="1" ht="36" customHeight="1">
      <c r="A37" s="260">
        <v>5</v>
      </c>
      <c r="B37" s="251" t="s">
        <v>123</v>
      </c>
      <c r="C37" s="246"/>
      <c r="D37" s="233"/>
      <c r="E37" s="234"/>
      <c r="F37" s="235">
        <v>1</v>
      </c>
      <c r="G37" s="236"/>
      <c r="H37" s="234"/>
      <c r="I37" s="235">
        <f aca="true" t="shared" si="5" ref="I37:K38">C37+F37</f>
        <v>1</v>
      </c>
      <c r="J37" s="233">
        <f t="shared" si="5"/>
        <v>0</v>
      </c>
      <c r="K37" s="238">
        <f t="shared" si="5"/>
        <v>0</v>
      </c>
      <c r="L37" s="239">
        <f>SUM(I37:K37)</f>
        <v>1</v>
      </c>
      <c r="M37" s="240"/>
      <c r="N37" s="241" t="s">
        <v>54</v>
      </c>
      <c r="O37" s="242">
        <f>SUM(Q37:T37)</f>
        <v>25</v>
      </c>
      <c r="P37" s="242">
        <v>30</v>
      </c>
      <c r="Q37" s="243">
        <f aca="true" t="shared" si="6" ref="Q37:V37">W37+AC37</f>
        <v>15</v>
      </c>
      <c r="R37" s="244">
        <f t="shared" si="6"/>
        <v>10</v>
      </c>
      <c r="S37" s="244">
        <f t="shared" si="6"/>
        <v>0</v>
      </c>
      <c r="T37" s="244">
        <f t="shared" si="6"/>
        <v>0</v>
      </c>
      <c r="U37" s="244">
        <v>5</v>
      </c>
      <c r="V37" s="245">
        <f t="shared" si="6"/>
        <v>0</v>
      </c>
      <c r="W37" s="235"/>
      <c r="X37" s="233"/>
      <c r="Y37" s="233"/>
      <c r="Z37" s="233"/>
      <c r="AA37" s="233"/>
      <c r="AB37" s="237"/>
      <c r="AC37" s="235">
        <v>15</v>
      </c>
      <c r="AD37" s="246">
        <v>10</v>
      </c>
      <c r="AE37" s="233"/>
      <c r="AF37" s="233"/>
      <c r="AG37" s="233">
        <v>5</v>
      </c>
      <c r="AH37" s="234"/>
      <c r="AI37" s="247" t="s">
        <v>128</v>
      </c>
      <c r="AJ37" s="248"/>
    </row>
    <row r="38" spans="1:36" s="281" customFormat="1" ht="25.5">
      <c r="A38" s="284">
        <v>6</v>
      </c>
      <c r="B38" s="296" t="s">
        <v>75</v>
      </c>
      <c r="C38" s="265">
        <v>2</v>
      </c>
      <c r="D38" s="266"/>
      <c r="E38" s="267"/>
      <c r="F38" s="268"/>
      <c r="G38" s="266"/>
      <c r="H38" s="278"/>
      <c r="I38" s="268">
        <f t="shared" si="5"/>
        <v>2</v>
      </c>
      <c r="J38" s="266">
        <f t="shared" si="5"/>
        <v>0</v>
      </c>
      <c r="K38" s="270">
        <f t="shared" si="5"/>
        <v>0</v>
      </c>
      <c r="L38" s="271">
        <f>SUM(I38:K38)</f>
        <v>2</v>
      </c>
      <c r="M38" s="272" t="s">
        <v>58</v>
      </c>
      <c r="N38" s="273"/>
      <c r="O38" s="274">
        <v>25</v>
      </c>
      <c r="P38" s="274">
        <v>50</v>
      </c>
      <c r="Q38" s="275">
        <v>15</v>
      </c>
      <c r="R38" s="276">
        <v>10</v>
      </c>
      <c r="S38" s="276">
        <f>Y38+AE38</f>
        <v>0</v>
      </c>
      <c r="T38" s="276">
        <f>Z38+AF38</f>
        <v>0</v>
      </c>
      <c r="U38" s="276">
        <v>25</v>
      </c>
      <c r="V38" s="277">
        <f>AB38+AH38</f>
        <v>0</v>
      </c>
      <c r="W38" s="268">
        <v>15</v>
      </c>
      <c r="X38" s="266">
        <v>10</v>
      </c>
      <c r="Y38" s="266"/>
      <c r="Z38" s="266"/>
      <c r="AA38" s="266">
        <v>25</v>
      </c>
      <c r="AB38" s="278"/>
      <c r="AC38" s="268"/>
      <c r="AD38" s="265"/>
      <c r="AE38" s="265"/>
      <c r="AF38" s="265"/>
      <c r="AG38" s="266"/>
      <c r="AH38" s="267"/>
      <c r="AI38" s="283" t="s">
        <v>128</v>
      </c>
      <c r="AJ38" s="280"/>
    </row>
    <row r="39" spans="1:36" s="44" customFormat="1" ht="15.75">
      <c r="A39" s="39"/>
      <c r="B39" s="43" t="s">
        <v>26</v>
      </c>
      <c r="C39" s="154">
        <f aca="true" t="shared" si="7" ref="C39:L39">SUM(C36:C38)</f>
        <v>2</v>
      </c>
      <c r="D39" s="154">
        <f t="shared" si="7"/>
        <v>0</v>
      </c>
      <c r="E39" s="154">
        <f t="shared" si="7"/>
        <v>0</v>
      </c>
      <c r="F39" s="154">
        <f t="shared" si="7"/>
        <v>3</v>
      </c>
      <c r="G39" s="154">
        <f t="shared" si="7"/>
        <v>0</v>
      </c>
      <c r="H39" s="154">
        <f t="shared" si="7"/>
        <v>0</v>
      </c>
      <c r="I39" s="154">
        <f t="shared" si="7"/>
        <v>5</v>
      </c>
      <c r="J39" s="154">
        <f t="shared" si="7"/>
        <v>0</v>
      </c>
      <c r="K39" s="154">
        <f t="shared" si="7"/>
        <v>0</v>
      </c>
      <c r="L39" s="154">
        <f t="shared" si="7"/>
        <v>5</v>
      </c>
      <c r="M39" s="148"/>
      <c r="N39" s="149"/>
      <c r="O39" s="150">
        <f aca="true" t="shared" si="8" ref="O39:AH39">SUM(O36:O38)</f>
        <v>80</v>
      </c>
      <c r="P39" s="150">
        <f t="shared" si="8"/>
        <v>130</v>
      </c>
      <c r="Q39" s="150">
        <f t="shared" si="8"/>
        <v>50</v>
      </c>
      <c r="R39" s="150">
        <f t="shared" si="8"/>
        <v>20</v>
      </c>
      <c r="S39" s="150">
        <f t="shared" si="8"/>
        <v>0</v>
      </c>
      <c r="T39" s="150">
        <f t="shared" si="8"/>
        <v>10</v>
      </c>
      <c r="U39" s="150">
        <f t="shared" si="8"/>
        <v>50</v>
      </c>
      <c r="V39" s="150">
        <f t="shared" si="8"/>
        <v>0</v>
      </c>
      <c r="W39" s="150">
        <f t="shared" si="8"/>
        <v>15</v>
      </c>
      <c r="X39" s="150">
        <f t="shared" si="8"/>
        <v>10</v>
      </c>
      <c r="Y39" s="150">
        <f t="shared" si="8"/>
        <v>0</v>
      </c>
      <c r="Z39" s="150">
        <f t="shared" si="8"/>
        <v>0</v>
      </c>
      <c r="AA39" s="150">
        <f t="shared" si="8"/>
        <v>25</v>
      </c>
      <c r="AB39" s="150">
        <f t="shared" si="8"/>
        <v>0</v>
      </c>
      <c r="AC39" s="150">
        <f t="shared" si="8"/>
        <v>35</v>
      </c>
      <c r="AD39" s="150">
        <f t="shared" si="8"/>
        <v>10</v>
      </c>
      <c r="AE39" s="150">
        <f t="shared" si="8"/>
        <v>0</v>
      </c>
      <c r="AF39" s="150">
        <f t="shared" si="8"/>
        <v>10</v>
      </c>
      <c r="AG39" s="150">
        <f t="shared" si="8"/>
        <v>25</v>
      </c>
      <c r="AH39" s="150">
        <f t="shared" si="8"/>
        <v>0</v>
      </c>
      <c r="AI39" s="86"/>
      <c r="AJ39" s="40"/>
    </row>
    <row r="40" spans="1:36" s="46" customFormat="1" ht="15.75">
      <c r="A40" s="41"/>
      <c r="B40" s="45" t="s">
        <v>101</v>
      </c>
      <c r="C40" s="156"/>
      <c r="D40" s="157"/>
      <c r="E40" s="158"/>
      <c r="F40" s="159"/>
      <c r="G40" s="157"/>
      <c r="H40" s="160"/>
      <c r="I40" s="159"/>
      <c r="J40" s="157"/>
      <c r="K40" s="161"/>
      <c r="L40" s="162"/>
      <c r="M40" s="163"/>
      <c r="N40" s="164"/>
      <c r="O40" s="165"/>
      <c r="P40" s="165"/>
      <c r="Q40" s="166"/>
      <c r="R40" s="167"/>
      <c r="S40" s="167"/>
      <c r="T40" s="167"/>
      <c r="U40" s="167"/>
      <c r="V40" s="168"/>
      <c r="W40" s="159"/>
      <c r="X40" s="157"/>
      <c r="Y40" s="157"/>
      <c r="Z40" s="157"/>
      <c r="AA40" s="157"/>
      <c r="AB40" s="160"/>
      <c r="AC40" s="169"/>
      <c r="AD40" s="169"/>
      <c r="AE40" s="169"/>
      <c r="AF40" s="169"/>
      <c r="AG40" s="157"/>
      <c r="AH40" s="158"/>
      <c r="AI40" s="60"/>
      <c r="AJ40" s="42"/>
    </row>
    <row r="41" spans="1:35" s="280" customFormat="1" ht="25.5">
      <c r="A41" s="290">
        <v>3</v>
      </c>
      <c r="B41" s="296" t="s">
        <v>103</v>
      </c>
      <c r="C41" s="291">
        <v>2</v>
      </c>
      <c r="D41" s="291"/>
      <c r="E41" s="291"/>
      <c r="F41" s="291"/>
      <c r="G41" s="291"/>
      <c r="H41" s="291"/>
      <c r="I41" s="291">
        <v>2</v>
      </c>
      <c r="J41" s="291">
        <v>0</v>
      </c>
      <c r="K41" s="291">
        <v>0</v>
      </c>
      <c r="L41" s="291">
        <v>2</v>
      </c>
      <c r="M41" s="288" t="s">
        <v>58</v>
      </c>
      <c r="N41" s="287"/>
      <c r="O41" s="287">
        <v>30</v>
      </c>
      <c r="P41" s="287">
        <v>50</v>
      </c>
      <c r="Q41" s="292">
        <v>20</v>
      </c>
      <c r="R41" s="292">
        <v>10</v>
      </c>
      <c r="S41" s="292"/>
      <c r="T41" s="292"/>
      <c r="U41" s="292">
        <v>20</v>
      </c>
      <c r="V41" s="292"/>
      <c r="W41" s="291">
        <v>20</v>
      </c>
      <c r="X41" s="291">
        <v>10</v>
      </c>
      <c r="Y41" s="291">
        <v>0</v>
      </c>
      <c r="Z41" s="291">
        <v>0</v>
      </c>
      <c r="AA41" s="291">
        <v>20</v>
      </c>
      <c r="AB41" s="291"/>
      <c r="AC41" s="291"/>
      <c r="AD41" s="291"/>
      <c r="AE41" s="291"/>
      <c r="AF41" s="291"/>
      <c r="AG41" s="291"/>
      <c r="AH41" s="291">
        <v>0</v>
      </c>
      <c r="AI41" s="316" t="s">
        <v>128</v>
      </c>
    </row>
    <row r="42" spans="1:36" s="281" customFormat="1" ht="15.75">
      <c r="A42" s="284">
        <v>4</v>
      </c>
      <c r="B42" s="264" t="s">
        <v>153</v>
      </c>
      <c r="C42" s="265"/>
      <c r="D42" s="266"/>
      <c r="E42" s="267"/>
      <c r="F42" s="268">
        <v>2</v>
      </c>
      <c r="G42" s="267"/>
      <c r="H42" s="278"/>
      <c r="I42" s="268">
        <f>C42+F42</f>
        <v>2</v>
      </c>
      <c r="J42" s="266">
        <f>D42+G42</f>
        <v>0</v>
      </c>
      <c r="K42" s="270">
        <f>E42+H42</f>
        <v>0</v>
      </c>
      <c r="L42" s="271">
        <f>SUM(I42:K42)</f>
        <v>2</v>
      </c>
      <c r="M42" s="272"/>
      <c r="N42" s="273" t="s">
        <v>54</v>
      </c>
      <c r="O42" s="274">
        <v>25</v>
      </c>
      <c r="P42" s="274">
        <v>50</v>
      </c>
      <c r="Q42" s="275">
        <v>10</v>
      </c>
      <c r="R42" s="276">
        <f>X42+AD42</f>
        <v>0</v>
      </c>
      <c r="S42" s="276">
        <f>Y42+AE42</f>
        <v>0</v>
      </c>
      <c r="T42" s="276">
        <v>15</v>
      </c>
      <c r="U42" s="276">
        <v>25</v>
      </c>
      <c r="V42" s="277">
        <f>AB42+AH42</f>
        <v>0</v>
      </c>
      <c r="W42" s="268"/>
      <c r="X42" s="266"/>
      <c r="Y42" s="266">
        <v>0</v>
      </c>
      <c r="Z42" s="266">
        <v>0</v>
      </c>
      <c r="AA42" s="266"/>
      <c r="AB42" s="278"/>
      <c r="AC42" s="268">
        <v>10</v>
      </c>
      <c r="AD42" s="265"/>
      <c r="AE42" s="265"/>
      <c r="AF42" s="265">
        <v>15</v>
      </c>
      <c r="AG42" s="266">
        <v>25</v>
      </c>
      <c r="AH42" s="267"/>
      <c r="AI42" s="283" t="s">
        <v>51</v>
      </c>
      <c r="AJ42" s="280"/>
    </row>
    <row r="43" spans="1:36" s="249" customFormat="1" ht="15.75">
      <c r="A43" s="260">
        <v>5</v>
      </c>
      <c r="B43" s="251" t="s">
        <v>98</v>
      </c>
      <c r="C43" s="261">
        <v>1</v>
      </c>
      <c r="D43" s="233"/>
      <c r="E43" s="234"/>
      <c r="F43" s="235"/>
      <c r="G43" s="233"/>
      <c r="H43" s="237"/>
      <c r="I43" s="235">
        <v>1</v>
      </c>
      <c r="J43" s="233"/>
      <c r="K43" s="238"/>
      <c r="L43" s="239">
        <v>1</v>
      </c>
      <c r="M43" s="240" t="s">
        <v>58</v>
      </c>
      <c r="N43" s="241"/>
      <c r="O43" s="242">
        <v>25</v>
      </c>
      <c r="P43" s="242">
        <v>30</v>
      </c>
      <c r="Q43" s="243">
        <v>15</v>
      </c>
      <c r="R43" s="244">
        <v>10</v>
      </c>
      <c r="S43" s="244"/>
      <c r="T43" s="244"/>
      <c r="U43" s="244">
        <v>5</v>
      </c>
      <c r="V43" s="245"/>
      <c r="W43" s="235">
        <v>15</v>
      </c>
      <c r="X43" s="233">
        <v>10</v>
      </c>
      <c r="Y43" s="233">
        <v>0</v>
      </c>
      <c r="Z43" s="233">
        <v>0</v>
      </c>
      <c r="AA43" s="233">
        <v>5</v>
      </c>
      <c r="AB43" s="237"/>
      <c r="AC43" s="246"/>
      <c r="AD43" s="246"/>
      <c r="AE43" s="246"/>
      <c r="AF43" s="246"/>
      <c r="AG43" s="233"/>
      <c r="AH43" s="234"/>
      <c r="AI43" s="251" t="s">
        <v>40</v>
      </c>
      <c r="AJ43" s="248"/>
    </row>
    <row r="44" spans="1:36" s="44" customFormat="1" ht="15.75">
      <c r="A44" s="39"/>
      <c r="B44" s="43" t="s">
        <v>26</v>
      </c>
      <c r="C44" s="154">
        <f aca="true" t="shared" si="9" ref="C44:L44">SUM(C41:C43)</f>
        <v>3</v>
      </c>
      <c r="D44" s="154">
        <f t="shared" si="9"/>
        <v>0</v>
      </c>
      <c r="E44" s="154">
        <f t="shared" si="9"/>
        <v>0</v>
      </c>
      <c r="F44" s="154">
        <f t="shared" si="9"/>
        <v>2</v>
      </c>
      <c r="G44" s="154">
        <f t="shared" si="9"/>
        <v>0</v>
      </c>
      <c r="H44" s="154">
        <f t="shared" si="9"/>
        <v>0</v>
      </c>
      <c r="I44" s="154">
        <f t="shared" si="9"/>
        <v>5</v>
      </c>
      <c r="J44" s="154">
        <f t="shared" si="9"/>
        <v>0</v>
      </c>
      <c r="K44" s="154">
        <f t="shared" si="9"/>
        <v>0</v>
      </c>
      <c r="L44" s="154">
        <f t="shared" si="9"/>
        <v>5</v>
      </c>
      <c r="M44" s="148"/>
      <c r="N44" s="149"/>
      <c r="O44" s="150">
        <f aca="true" t="shared" si="10" ref="O44:AH44">SUM(O41:O43)</f>
        <v>80</v>
      </c>
      <c r="P44" s="150">
        <f t="shared" si="10"/>
        <v>130</v>
      </c>
      <c r="Q44" s="150">
        <f t="shared" si="10"/>
        <v>45</v>
      </c>
      <c r="R44" s="150">
        <f t="shared" si="10"/>
        <v>20</v>
      </c>
      <c r="S44" s="150">
        <f t="shared" si="10"/>
        <v>0</v>
      </c>
      <c r="T44" s="150">
        <f t="shared" si="10"/>
        <v>15</v>
      </c>
      <c r="U44" s="150">
        <f t="shared" si="10"/>
        <v>50</v>
      </c>
      <c r="V44" s="150">
        <f t="shared" si="10"/>
        <v>0</v>
      </c>
      <c r="W44" s="150">
        <f t="shared" si="10"/>
        <v>35</v>
      </c>
      <c r="X44" s="150">
        <f t="shared" si="10"/>
        <v>20</v>
      </c>
      <c r="Y44" s="150">
        <f t="shared" si="10"/>
        <v>0</v>
      </c>
      <c r="Z44" s="150">
        <f t="shared" si="10"/>
        <v>0</v>
      </c>
      <c r="AA44" s="150">
        <f t="shared" si="10"/>
        <v>25</v>
      </c>
      <c r="AB44" s="150">
        <f t="shared" si="10"/>
        <v>0</v>
      </c>
      <c r="AC44" s="150">
        <f t="shared" si="10"/>
        <v>10</v>
      </c>
      <c r="AD44" s="150">
        <f t="shared" si="10"/>
        <v>0</v>
      </c>
      <c r="AE44" s="150">
        <f t="shared" si="10"/>
        <v>0</v>
      </c>
      <c r="AF44" s="150">
        <f t="shared" si="10"/>
        <v>15</v>
      </c>
      <c r="AG44" s="150">
        <f t="shared" si="10"/>
        <v>25</v>
      </c>
      <c r="AH44" s="150">
        <f t="shared" si="10"/>
        <v>0</v>
      </c>
      <c r="AI44" s="86"/>
      <c r="AJ44" s="40"/>
    </row>
    <row r="45" spans="1:36" ht="16.5" thickBot="1">
      <c r="A45" s="26"/>
      <c r="B45" s="36"/>
      <c r="C45" s="155"/>
      <c r="D45" s="123"/>
      <c r="E45" s="124"/>
      <c r="F45" s="125"/>
      <c r="G45" s="123"/>
      <c r="H45" s="170"/>
      <c r="I45" s="128"/>
      <c r="J45" s="129"/>
      <c r="K45" s="130"/>
      <c r="L45" s="131"/>
      <c r="M45" s="139"/>
      <c r="N45" s="138"/>
      <c r="O45" s="133"/>
      <c r="P45" s="134"/>
      <c r="Q45" s="135"/>
      <c r="R45" s="136"/>
      <c r="S45" s="136"/>
      <c r="T45" s="136"/>
      <c r="U45" s="136"/>
      <c r="V45" s="137"/>
      <c r="AI45" s="37"/>
      <c r="AJ45" s="1"/>
    </row>
    <row r="46" spans="1:36" s="53" customFormat="1" ht="16.5" thickBot="1">
      <c r="A46" s="51"/>
      <c r="B46" s="54" t="s">
        <v>113</v>
      </c>
      <c r="C46" s="174">
        <f aca="true" t="shared" si="11" ref="C46:L46">C32+C39</f>
        <v>25</v>
      </c>
      <c r="D46" s="174">
        <f t="shared" si="11"/>
        <v>0</v>
      </c>
      <c r="E46" s="174">
        <f t="shared" si="11"/>
        <v>4</v>
      </c>
      <c r="F46" s="174">
        <f t="shared" si="11"/>
        <v>19</v>
      </c>
      <c r="G46" s="174">
        <f t="shared" si="11"/>
        <v>0</v>
      </c>
      <c r="H46" s="174">
        <f t="shared" si="11"/>
        <v>12</v>
      </c>
      <c r="I46" s="174">
        <f t="shared" si="11"/>
        <v>44</v>
      </c>
      <c r="J46" s="174">
        <f t="shared" si="11"/>
        <v>0</v>
      </c>
      <c r="K46" s="174">
        <f t="shared" si="11"/>
        <v>16</v>
      </c>
      <c r="L46" s="174">
        <f t="shared" si="11"/>
        <v>60</v>
      </c>
      <c r="M46" s="171"/>
      <c r="N46" s="172"/>
      <c r="O46" s="178">
        <v>885</v>
      </c>
      <c r="P46" s="173">
        <f aca="true" t="shared" si="12" ref="P46:AH46">P32+P39</f>
        <v>1697</v>
      </c>
      <c r="Q46" s="173">
        <f t="shared" si="12"/>
        <v>340</v>
      </c>
      <c r="R46" s="173">
        <f t="shared" si="12"/>
        <v>110</v>
      </c>
      <c r="S46" s="173">
        <f t="shared" si="12"/>
        <v>160</v>
      </c>
      <c r="T46" s="173">
        <f t="shared" si="12"/>
        <v>275</v>
      </c>
      <c r="U46" s="173">
        <f t="shared" si="12"/>
        <v>380</v>
      </c>
      <c r="V46" s="173">
        <f t="shared" si="12"/>
        <v>432</v>
      </c>
      <c r="W46" s="173">
        <f t="shared" si="12"/>
        <v>210</v>
      </c>
      <c r="X46" s="173">
        <f t="shared" si="12"/>
        <v>70</v>
      </c>
      <c r="Y46" s="173">
        <f t="shared" si="12"/>
        <v>110</v>
      </c>
      <c r="Z46" s="173">
        <f t="shared" si="12"/>
        <v>120</v>
      </c>
      <c r="AA46" s="173">
        <f t="shared" si="12"/>
        <v>215</v>
      </c>
      <c r="AB46" s="173">
        <f t="shared" si="12"/>
        <v>100</v>
      </c>
      <c r="AC46" s="173">
        <f t="shared" si="12"/>
        <v>130</v>
      </c>
      <c r="AD46" s="173">
        <f t="shared" si="12"/>
        <v>40</v>
      </c>
      <c r="AE46" s="173">
        <f t="shared" si="12"/>
        <v>50</v>
      </c>
      <c r="AF46" s="173">
        <f t="shared" si="12"/>
        <v>155</v>
      </c>
      <c r="AG46" s="173">
        <f t="shared" si="12"/>
        <v>165</v>
      </c>
      <c r="AH46" s="173">
        <f t="shared" si="12"/>
        <v>332</v>
      </c>
      <c r="AI46" s="90"/>
      <c r="AJ46" s="50"/>
    </row>
    <row r="47" spans="1:36" s="53" customFormat="1" ht="16.5" thickBot="1">
      <c r="A47" s="522" t="s">
        <v>109</v>
      </c>
      <c r="B47" s="523"/>
      <c r="C47" s="175">
        <f aca="true" t="shared" si="13" ref="C47:L47">C32+C44</f>
        <v>26</v>
      </c>
      <c r="D47" s="175">
        <f t="shared" si="13"/>
        <v>0</v>
      </c>
      <c r="E47" s="175">
        <f t="shared" si="13"/>
        <v>4</v>
      </c>
      <c r="F47" s="175">
        <f t="shared" si="13"/>
        <v>18</v>
      </c>
      <c r="G47" s="175">
        <f t="shared" si="13"/>
        <v>0</v>
      </c>
      <c r="H47" s="175">
        <f t="shared" si="13"/>
        <v>12</v>
      </c>
      <c r="I47" s="175">
        <f t="shared" si="13"/>
        <v>44</v>
      </c>
      <c r="J47" s="175">
        <f t="shared" si="13"/>
        <v>0</v>
      </c>
      <c r="K47" s="175">
        <f t="shared" si="13"/>
        <v>16</v>
      </c>
      <c r="L47" s="175">
        <f t="shared" si="13"/>
        <v>60</v>
      </c>
      <c r="M47" s="176"/>
      <c r="N47" s="177"/>
      <c r="O47" s="53">
        <v>885</v>
      </c>
      <c r="P47" s="436">
        <f aca="true" t="shared" si="14" ref="P47:AH47">P32+P44</f>
        <v>1697</v>
      </c>
      <c r="Q47" s="436">
        <f t="shared" si="14"/>
        <v>335</v>
      </c>
      <c r="R47" s="436">
        <f t="shared" si="14"/>
        <v>110</v>
      </c>
      <c r="S47" s="436">
        <f t="shared" si="14"/>
        <v>160</v>
      </c>
      <c r="T47" s="436">
        <f t="shared" si="14"/>
        <v>280</v>
      </c>
      <c r="U47" s="436">
        <f t="shared" si="14"/>
        <v>380</v>
      </c>
      <c r="V47" s="436">
        <f t="shared" si="14"/>
        <v>432</v>
      </c>
      <c r="W47" s="436">
        <f t="shared" si="14"/>
        <v>230</v>
      </c>
      <c r="X47" s="436">
        <f t="shared" si="14"/>
        <v>80</v>
      </c>
      <c r="Y47" s="436">
        <f t="shared" si="14"/>
        <v>110</v>
      </c>
      <c r="Z47" s="436">
        <f t="shared" si="14"/>
        <v>120</v>
      </c>
      <c r="AA47" s="436">
        <f t="shared" si="14"/>
        <v>215</v>
      </c>
      <c r="AB47" s="436">
        <f t="shared" si="14"/>
        <v>100</v>
      </c>
      <c r="AC47" s="436">
        <f t="shared" si="14"/>
        <v>105</v>
      </c>
      <c r="AD47" s="436">
        <f t="shared" si="14"/>
        <v>30</v>
      </c>
      <c r="AE47" s="436">
        <f t="shared" si="14"/>
        <v>50</v>
      </c>
      <c r="AF47" s="436">
        <f t="shared" si="14"/>
        <v>160</v>
      </c>
      <c r="AG47" s="436">
        <f t="shared" si="14"/>
        <v>165</v>
      </c>
      <c r="AH47" s="436">
        <f t="shared" si="14"/>
        <v>332</v>
      </c>
      <c r="AI47" s="91"/>
      <c r="AJ47" s="50"/>
    </row>
    <row r="48" spans="1:36" ht="34.5" customHeight="1" thickBot="1">
      <c r="A48" s="2"/>
      <c r="B48" s="5" t="s">
        <v>26</v>
      </c>
      <c r="C48" s="524"/>
      <c r="D48" s="525"/>
      <c r="E48" s="526"/>
      <c r="F48" s="524"/>
      <c r="G48" s="525"/>
      <c r="H48" s="525"/>
      <c r="I48" s="179"/>
      <c r="J48" s="527" t="s">
        <v>34</v>
      </c>
      <c r="K48" s="528"/>
      <c r="L48" s="529"/>
      <c r="M48" s="525" t="s">
        <v>35</v>
      </c>
      <c r="N48" s="530"/>
      <c r="O48" s="180"/>
      <c r="P48" s="181"/>
      <c r="Q48" s="533"/>
      <c r="R48" s="534"/>
      <c r="S48" s="534"/>
      <c r="T48" s="535"/>
      <c r="U48" s="532"/>
      <c r="V48" s="536"/>
      <c r="W48" s="527"/>
      <c r="X48" s="537"/>
      <c r="Y48" s="537"/>
      <c r="Z48" s="538"/>
      <c r="AA48" s="524"/>
      <c r="AB48" s="530"/>
      <c r="AC48" s="527"/>
      <c r="AD48" s="537"/>
      <c r="AE48" s="537"/>
      <c r="AF48" s="538"/>
      <c r="AG48" s="524"/>
      <c r="AH48" s="525"/>
      <c r="AI48" s="92"/>
      <c r="AJ48" s="4"/>
    </row>
    <row r="49" spans="1:36" ht="16.5" thickBot="1">
      <c r="A49" s="2"/>
      <c r="B49" s="32"/>
      <c r="C49" s="182"/>
      <c r="D49" s="182"/>
      <c r="E49" s="183"/>
      <c r="F49" s="182"/>
      <c r="G49" s="182"/>
      <c r="H49" s="182"/>
      <c r="I49" s="180"/>
      <c r="J49" s="524" t="s">
        <v>32</v>
      </c>
      <c r="K49" s="531"/>
      <c r="L49" s="531"/>
      <c r="M49" s="531"/>
      <c r="N49" s="526"/>
      <c r="O49" s="184"/>
      <c r="P49" s="181"/>
      <c r="Q49" s="532"/>
      <c r="R49" s="531"/>
      <c r="S49" s="531"/>
      <c r="T49" s="531"/>
      <c r="U49" s="531"/>
      <c r="V49" s="526"/>
      <c r="W49" s="524"/>
      <c r="X49" s="531"/>
      <c r="Y49" s="531"/>
      <c r="Z49" s="531"/>
      <c r="AA49" s="531"/>
      <c r="AB49" s="526"/>
      <c r="AC49" s="524"/>
      <c r="AD49" s="525"/>
      <c r="AE49" s="525"/>
      <c r="AF49" s="525"/>
      <c r="AG49" s="525"/>
      <c r="AH49" s="530"/>
      <c r="AI49" s="7"/>
      <c r="AJ49" s="4"/>
    </row>
    <row r="50" spans="1:36" ht="13.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6"/>
      <c r="O50" s="6"/>
      <c r="P50" s="6"/>
      <c r="Q50" s="9"/>
      <c r="R50" s="9"/>
      <c r="S50" s="9"/>
      <c r="T50" s="9"/>
      <c r="U50" s="9"/>
      <c r="V50" s="10"/>
      <c r="W50" s="8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7"/>
      <c r="AJ50" s="4"/>
    </row>
    <row r="51" spans="1:36" ht="12.75">
      <c r="A51" s="461" t="s">
        <v>18</v>
      </c>
      <c r="B51" s="462"/>
      <c r="C51" s="453" t="s">
        <v>19</v>
      </c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5"/>
      <c r="W51" s="19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"/>
    </row>
    <row r="52" spans="1:36" ht="12.75">
      <c r="A52" s="481" t="s">
        <v>37</v>
      </c>
      <c r="B52" s="480"/>
      <c r="C52" s="480" t="s">
        <v>7</v>
      </c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28" t="s">
        <v>21</v>
      </c>
      <c r="S52" s="14"/>
      <c r="T52" s="14"/>
      <c r="U52" s="14"/>
      <c r="V52" s="15"/>
      <c r="W52" s="19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"/>
    </row>
    <row r="53" spans="1:36" ht="12.75">
      <c r="A53" s="478" t="s">
        <v>30</v>
      </c>
      <c r="B53" s="479"/>
      <c r="C53" s="480" t="s">
        <v>8</v>
      </c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16" t="s">
        <v>15</v>
      </c>
      <c r="S53" s="14"/>
      <c r="T53" s="14"/>
      <c r="U53" s="15"/>
      <c r="V53" s="31"/>
      <c r="W53" s="19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"/>
    </row>
    <row r="54" spans="1:36" ht="13.5" thickBot="1">
      <c r="A54" s="478"/>
      <c r="B54" s="479"/>
      <c r="C54" s="479" t="s">
        <v>11</v>
      </c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29" t="s">
        <v>36</v>
      </c>
      <c r="S54" s="17"/>
      <c r="T54" s="17"/>
      <c r="U54" s="18"/>
      <c r="V54" s="30"/>
      <c r="W54" s="19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1"/>
    </row>
    <row r="55" spans="1:36" ht="13.5" thickBot="1">
      <c r="A55" s="473"/>
      <c r="B55" s="474"/>
      <c r="C55" s="475" t="s">
        <v>33</v>
      </c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7"/>
      <c r="R55" s="35"/>
      <c r="S55" s="34"/>
      <c r="T55" s="34"/>
      <c r="U55" s="34"/>
      <c r="V55" s="33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"/>
    </row>
    <row r="56" spans="1:3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</sheetData>
  <sheetProtection/>
  <mergeCells count="49">
    <mergeCell ref="A54:B54"/>
    <mergeCell ref="C54:Q54"/>
    <mergeCell ref="A55:B55"/>
    <mergeCell ref="C55:Q55"/>
    <mergeCell ref="A51:B51"/>
    <mergeCell ref="C51:V51"/>
    <mergeCell ref="A52:B52"/>
    <mergeCell ref="C52:Q52"/>
    <mergeCell ref="A53:B53"/>
    <mergeCell ref="C53:Q53"/>
    <mergeCell ref="J49:N49"/>
    <mergeCell ref="Q49:V49"/>
    <mergeCell ref="W49:AB49"/>
    <mergeCell ref="AC49:AH49"/>
    <mergeCell ref="Q48:T48"/>
    <mergeCell ref="U48:V48"/>
    <mergeCell ref="W48:Z48"/>
    <mergeCell ref="AA48:AB48"/>
    <mergeCell ref="AC48:AF48"/>
    <mergeCell ref="L6:L7"/>
    <mergeCell ref="M6:N6"/>
    <mergeCell ref="W6:AB6"/>
    <mergeCell ref="AC6:AH6"/>
    <mergeCell ref="A47:B47"/>
    <mergeCell ref="C48:E48"/>
    <mergeCell ref="F48:H48"/>
    <mergeCell ref="J48:L48"/>
    <mergeCell ref="M48:N48"/>
    <mergeCell ref="AG48:AH48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" right="0" top="0" bottom="0.1968503937007874" header="0" footer="0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3" sqref="A3:AH3"/>
    </sheetView>
  </sheetViews>
  <sheetFormatPr defaultColWidth="11.375" defaultRowHeight="12.75"/>
  <cols>
    <col min="1" max="1" width="5.00390625" style="53" customWidth="1"/>
    <col min="2" max="2" width="30.00390625" style="0" customWidth="1"/>
    <col min="3" max="3" width="5.75390625" style="0" customWidth="1"/>
    <col min="4" max="5" width="5.875" style="0" customWidth="1"/>
    <col min="6" max="6" width="5.25390625" style="0" customWidth="1"/>
    <col min="7" max="7" width="4.875" style="0" customWidth="1"/>
    <col min="8" max="8" width="5.00390625" style="0" customWidth="1"/>
    <col min="9" max="9" width="4.75390625" style="0" customWidth="1"/>
    <col min="10" max="10" width="5.125" style="0" customWidth="1"/>
    <col min="11" max="11" width="5.375" style="0" customWidth="1"/>
    <col min="12" max="12" width="5.25390625" style="0" customWidth="1"/>
    <col min="13" max="13" width="6.125" style="0" customWidth="1"/>
    <col min="14" max="14" width="5.125" style="0" customWidth="1"/>
    <col min="15" max="15" width="4.75390625" style="0" customWidth="1"/>
    <col min="16" max="16" width="6.125" style="0" customWidth="1"/>
    <col min="17" max="17" width="6.25390625" style="0" customWidth="1"/>
    <col min="18" max="18" width="5.875" style="0" customWidth="1"/>
    <col min="19" max="19" width="5.25390625" style="0" customWidth="1"/>
    <col min="20" max="21" width="5.375" style="0" customWidth="1"/>
    <col min="22" max="22" width="5.125" style="0" customWidth="1"/>
    <col min="23" max="23" width="6.00390625" style="0" customWidth="1"/>
    <col min="24" max="24" width="4.375" style="0" customWidth="1"/>
    <col min="25" max="25" width="4.75390625" style="0" customWidth="1"/>
    <col min="26" max="26" width="5.375" style="0" customWidth="1"/>
    <col min="27" max="28" width="4.875" style="0" customWidth="1"/>
    <col min="29" max="29" width="5.375" style="0" customWidth="1"/>
    <col min="30" max="30" width="5.00390625" style="0" customWidth="1"/>
    <col min="31" max="31" width="5.375" style="0" customWidth="1"/>
    <col min="32" max="32" width="5.75390625" style="0" customWidth="1"/>
    <col min="33" max="34" width="5.25390625" style="0" customWidth="1"/>
    <col min="35" max="35" width="45.00390625" style="0" customWidth="1"/>
  </cols>
  <sheetData>
    <row r="1" spans="1:2" s="1" customFormat="1" ht="12.75">
      <c r="A1" s="470"/>
      <c r="B1" s="470"/>
    </row>
    <row r="2" spans="1:35" s="1" customFormat="1" ht="36.75" customHeight="1" thickBot="1">
      <c r="A2" s="482" t="s">
        <v>25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21"/>
    </row>
    <row r="3" spans="1:35" s="1" customFormat="1" ht="43.5" customHeight="1">
      <c r="A3" s="539" t="s">
        <v>182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5"/>
    </row>
    <row r="4" spans="1:35" s="1" customFormat="1" ht="14.25" customHeight="1">
      <c r="A4" s="541" t="s">
        <v>16</v>
      </c>
      <c r="B4" s="472" t="s">
        <v>17</v>
      </c>
      <c r="C4" s="511" t="s">
        <v>6</v>
      </c>
      <c r="D4" s="511"/>
      <c r="E4" s="511"/>
      <c r="F4" s="511"/>
      <c r="G4" s="511"/>
      <c r="H4" s="511"/>
      <c r="I4" s="511"/>
      <c r="J4" s="511"/>
      <c r="K4" s="511"/>
      <c r="L4" s="543"/>
      <c r="M4" s="466" t="s">
        <v>9</v>
      </c>
      <c r="N4" s="466"/>
      <c r="O4" s="468" t="s">
        <v>39</v>
      </c>
      <c r="P4" s="467" t="s">
        <v>38</v>
      </c>
      <c r="Q4" s="511" t="s">
        <v>1</v>
      </c>
      <c r="R4" s="511"/>
      <c r="S4" s="511"/>
      <c r="T4" s="511"/>
      <c r="U4" s="511"/>
      <c r="V4" s="511"/>
      <c r="W4" s="511" t="s">
        <v>0</v>
      </c>
      <c r="X4" s="511"/>
      <c r="Y4" s="511"/>
      <c r="Z4" s="511"/>
      <c r="AA4" s="511"/>
      <c r="AB4" s="511"/>
      <c r="AC4" s="511" t="s">
        <v>24</v>
      </c>
      <c r="AD4" s="511"/>
      <c r="AE4" s="511"/>
      <c r="AF4" s="511"/>
      <c r="AG4" s="511"/>
      <c r="AH4" s="511"/>
      <c r="AI4" s="511" t="s">
        <v>23</v>
      </c>
    </row>
    <row r="5" spans="1:35" s="1" customFormat="1" ht="12.75" customHeight="1" thickBot="1">
      <c r="A5" s="541"/>
      <c r="B5" s="472"/>
      <c r="C5" s="511" t="s">
        <v>28</v>
      </c>
      <c r="D5" s="511"/>
      <c r="E5" s="511"/>
      <c r="F5" s="511"/>
      <c r="G5" s="511"/>
      <c r="H5" s="511"/>
      <c r="I5" s="547" t="s">
        <v>27</v>
      </c>
      <c r="J5" s="547"/>
      <c r="K5" s="547"/>
      <c r="L5" s="548"/>
      <c r="M5" s="466"/>
      <c r="N5" s="466"/>
      <c r="O5" s="544"/>
      <c r="P5" s="467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</row>
    <row r="6" spans="1:35" s="1" customFormat="1" ht="12.75" customHeight="1" thickBot="1">
      <c r="A6" s="541"/>
      <c r="B6" s="472"/>
      <c r="C6" s="547" t="s">
        <v>4</v>
      </c>
      <c r="D6" s="547"/>
      <c r="E6" s="548"/>
      <c r="F6" s="547" t="s">
        <v>5</v>
      </c>
      <c r="G6" s="547"/>
      <c r="H6" s="549"/>
      <c r="I6" s="550" t="s">
        <v>29</v>
      </c>
      <c r="J6" s="552" t="s">
        <v>13</v>
      </c>
      <c r="K6" s="552" t="s">
        <v>14</v>
      </c>
      <c r="L6" s="553" t="s">
        <v>31</v>
      </c>
      <c r="M6" s="555" t="s">
        <v>12</v>
      </c>
      <c r="N6" s="511"/>
      <c r="O6" s="544"/>
      <c r="P6" s="467"/>
      <c r="Q6" s="547"/>
      <c r="R6" s="547"/>
      <c r="S6" s="547"/>
      <c r="T6" s="547"/>
      <c r="U6" s="547"/>
      <c r="V6" s="547"/>
      <c r="W6" s="547" t="s">
        <v>22</v>
      </c>
      <c r="X6" s="547"/>
      <c r="Y6" s="547"/>
      <c r="Z6" s="547"/>
      <c r="AA6" s="547"/>
      <c r="AB6" s="547"/>
      <c r="AC6" s="511" t="s">
        <v>22</v>
      </c>
      <c r="AD6" s="511"/>
      <c r="AE6" s="511"/>
      <c r="AF6" s="511"/>
      <c r="AG6" s="511"/>
      <c r="AH6" s="511"/>
      <c r="AI6" s="511"/>
    </row>
    <row r="7" spans="1:35" s="1" customFormat="1" ht="13.5" thickBot="1">
      <c r="A7" s="541"/>
      <c r="B7" s="542"/>
      <c r="C7" s="334" t="s">
        <v>29</v>
      </c>
      <c r="D7" s="335" t="s">
        <v>13</v>
      </c>
      <c r="E7" s="335" t="s">
        <v>14</v>
      </c>
      <c r="F7" s="335" t="s">
        <v>29</v>
      </c>
      <c r="G7" s="335" t="s">
        <v>13</v>
      </c>
      <c r="H7" s="345" t="s">
        <v>14</v>
      </c>
      <c r="I7" s="551"/>
      <c r="J7" s="511"/>
      <c r="K7" s="511"/>
      <c r="L7" s="554"/>
      <c r="M7" s="357" t="s">
        <v>4</v>
      </c>
      <c r="N7" s="331" t="s">
        <v>5</v>
      </c>
      <c r="O7" s="545"/>
      <c r="P7" s="546"/>
      <c r="Q7" s="334" t="s">
        <v>2</v>
      </c>
      <c r="R7" s="335" t="s">
        <v>3</v>
      </c>
      <c r="S7" s="335" t="s">
        <v>10</v>
      </c>
      <c r="T7" s="335" t="s">
        <v>13</v>
      </c>
      <c r="U7" s="335" t="s">
        <v>20</v>
      </c>
      <c r="V7" s="336" t="s">
        <v>14</v>
      </c>
      <c r="W7" s="352" t="s">
        <v>2</v>
      </c>
      <c r="X7" s="335" t="s">
        <v>3</v>
      </c>
      <c r="Y7" s="335" t="s">
        <v>10</v>
      </c>
      <c r="Z7" s="335" t="s">
        <v>13</v>
      </c>
      <c r="AA7" s="335" t="s">
        <v>20</v>
      </c>
      <c r="AB7" s="336" t="s">
        <v>14</v>
      </c>
      <c r="AC7" s="374" t="s">
        <v>2</v>
      </c>
      <c r="AD7" s="49" t="s">
        <v>3</v>
      </c>
      <c r="AE7" s="49" t="s">
        <v>10</v>
      </c>
      <c r="AF7" s="49" t="s">
        <v>13</v>
      </c>
      <c r="AG7" s="49" t="s">
        <v>20</v>
      </c>
      <c r="AH7" s="49" t="s">
        <v>14</v>
      </c>
      <c r="AI7" s="511"/>
    </row>
    <row r="8" spans="1:35" s="280" customFormat="1" ht="22.5" customHeight="1">
      <c r="A8" s="286">
        <v>1</v>
      </c>
      <c r="B8" s="318" t="s">
        <v>77</v>
      </c>
      <c r="C8" s="337">
        <v>3</v>
      </c>
      <c r="D8" s="287"/>
      <c r="E8" s="287"/>
      <c r="F8" s="287">
        <v>3</v>
      </c>
      <c r="G8" s="287"/>
      <c r="H8" s="346"/>
      <c r="I8" s="337">
        <f aca="true" t="shared" si="0" ref="I8:I17">C8+F8</f>
        <v>6</v>
      </c>
      <c r="J8" s="287">
        <f aca="true" t="shared" si="1" ref="J8:J17">D8+G8</f>
        <v>0</v>
      </c>
      <c r="K8" s="287">
        <f aca="true" t="shared" si="2" ref="K8:K17">E8+H8</f>
        <v>0</v>
      </c>
      <c r="L8" s="346">
        <f aca="true" t="shared" si="3" ref="L8:L26">SUM(I8:K8)</f>
        <v>6</v>
      </c>
      <c r="M8" s="358" t="s">
        <v>58</v>
      </c>
      <c r="N8" s="359" t="s">
        <v>54</v>
      </c>
      <c r="O8" s="359">
        <v>160</v>
      </c>
      <c r="P8" s="366">
        <v>180</v>
      </c>
      <c r="Q8" s="360">
        <f>W8+AC8</f>
        <v>40</v>
      </c>
      <c r="R8" s="288">
        <f>X8+AD8</f>
        <v>0</v>
      </c>
      <c r="S8" s="288">
        <v>40</v>
      </c>
      <c r="T8" s="288">
        <v>80</v>
      </c>
      <c r="U8" s="288">
        <v>20</v>
      </c>
      <c r="V8" s="368">
        <f aca="true" t="shared" si="4" ref="V8:V15">AB8+AH8</f>
        <v>0</v>
      </c>
      <c r="W8" s="337">
        <v>20</v>
      </c>
      <c r="X8" s="287"/>
      <c r="Y8" s="287">
        <v>20</v>
      </c>
      <c r="Z8" s="287">
        <v>40</v>
      </c>
      <c r="AA8" s="287">
        <v>10</v>
      </c>
      <c r="AB8" s="377"/>
      <c r="AC8" s="328">
        <v>20</v>
      </c>
      <c r="AD8" s="287"/>
      <c r="AE8" s="287">
        <v>20</v>
      </c>
      <c r="AF8" s="287">
        <v>40</v>
      </c>
      <c r="AG8" s="287">
        <v>10</v>
      </c>
      <c r="AH8" s="287"/>
      <c r="AI8" s="279" t="s">
        <v>128</v>
      </c>
    </row>
    <row r="9" spans="1:35" s="280" customFormat="1" ht="27.75" customHeight="1">
      <c r="A9" s="286">
        <v>2</v>
      </c>
      <c r="B9" s="319" t="s">
        <v>78</v>
      </c>
      <c r="C9" s="337"/>
      <c r="D9" s="287"/>
      <c r="E9" s="287"/>
      <c r="F9" s="287">
        <v>2</v>
      </c>
      <c r="G9" s="287"/>
      <c r="H9" s="346"/>
      <c r="I9" s="337">
        <f t="shared" si="0"/>
        <v>2</v>
      </c>
      <c r="J9" s="287">
        <f t="shared" si="1"/>
        <v>0</v>
      </c>
      <c r="K9" s="287">
        <f t="shared" si="2"/>
        <v>0</v>
      </c>
      <c r="L9" s="346">
        <f t="shared" si="3"/>
        <v>2</v>
      </c>
      <c r="M9" s="337"/>
      <c r="N9" s="287" t="s">
        <v>54</v>
      </c>
      <c r="O9" s="287">
        <v>25</v>
      </c>
      <c r="P9" s="346">
        <v>50</v>
      </c>
      <c r="Q9" s="360">
        <v>10</v>
      </c>
      <c r="R9" s="288">
        <f>X9+AD9</f>
        <v>0</v>
      </c>
      <c r="S9" s="288">
        <f>Y9+AE9</f>
        <v>0</v>
      </c>
      <c r="T9" s="288">
        <v>15</v>
      </c>
      <c r="U9" s="288">
        <v>25</v>
      </c>
      <c r="V9" s="368">
        <f t="shared" si="4"/>
        <v>0</v>
      </c>
      <c r="W9" s="337"/>
      <c r="X9" s="287"/>
      <c r="Y9" s="287"/>
      <c r="Z9" s="287"/>
      <c r="AA9" s="287"/>
      <c r="AB9" s="377"/>
      <c r="AC9" s="328">
        <v>10</v>
      </c>
      <c r="AD9" s="287"/>
      <c r="AE9" s="287"/>
      <c r="AF9" s="287">
        <v>15</v>
      </c>
      <c r="AG9" s="287">
        <v>25</v>
      </c>
      <c r="AH9" s="287"/>
      <c r="AI9" s="279" t="s">
        <v>51</v>
      </c>
    </row>
    <row r="10" spans="1:35" s="280" customFormat="1" ht="30.75">
      <c r="A10" s="286">
        <v>3</v>
      </c>
      <c r="B10" s="319" t="s">
        <v>178</v>
      </c>
      <c r="C10" s="337">
        <v>3</v>
      </c>
      <c r="D10" s="287"/>
      <c r="E10" s="287"/>
      <c r="F10" s="287">
        <v>3</v>
      </c>
      <c r="G10" s="287"/>
      <c r="H10" s="346"/>
      <c r="I10" s="337">
        <f t="shared" si="0"/>
        <v>6</v>
      </c>
      <c r="J10" s="287">
        <f t="shared" si="1"/>
        <v>0</v>
      </c>
      <c r="K10" s="287">
        <f t="shared" si="2"/>
        <v>0</v>
      </c>
      <c r="L10" s="346">
        <f t="shared" si="3"/>
        <v>6</v>
      </c>
      <c r="M10" s="360" t="s">
        <v>58</v>
      </c>
      <c r="N10" s="288" t="s">
        <v>54</v>
      </c>
      <c r="O10" s="287">
        <v>180</v>
      </c>
      <c r="P10" s="346">
        <v>200</v>
      </c>
      <c r="Q10" s="360">
        <v>30</v>
      </c>
      <c r="R10" s="288">
        <f>X10+AD10</f>
        <v>0</v>
      </c>
      <c r="S10" s="288">
        <f>Y10+AE10</f>
        <v>0</v>
      </c>
      <c r="T10" s="288">
        <v>150</v>
      </c>
      <c r="U10" s="288">
        <v>20</v>
      </c>
      <c r="V10" s="368">
        <f t="shared" si="4"/>
        <v>0</v>
      </c>
      <c r="W10" s="337">
        <v>20</v>
      </c>
      <c r="X10" s="287"/>
      <c r="Y10" s="287"/>
      <c r="Z10" s="287">
        <v>80</v>
      </c>
      <c r="AA10" s="287">
        <v>10</v>
      </c>
      <c r="AB10" s="377"/>
      <c r="AC10" s="328">
        <v>10</v>
      </c>
      <c r="AD10" s="287"/>
      <c r="AE10" s="287"/>
      <c r="AF10" s="287">
        <v>70</v>
      </c>
      <c r="AG10" s="287">
        <v>10</v>
      </c>
      <c r="AH10" s="287"/>
      <c r="AI10" s="279" t="s">
        <v>128</v>
      </c>
    </row>
    <row r="11" spans="1:35" s="280" customFormat="1" ht="21" customHeight="1">
      <c r="A11" s="286">
        <v>4</v>
      </c>
      <c r="B11" s="319" t="s">
        <v>80</v>
      </c>
      <c r="C11" s="337">
        <v>1</v>
      </c>
      <c r="D11" s="287"/>
      <c r="E11" s="287"/>
      <c r="F11" s="287">
        <v>1</v>
      </c>
      <c r="G11" s="287"/>
      <c r="H11" s="346"/>
      <c r="I11" s="337">
        <f t="shared" si="0"/>
        <v>2</v>
      </c>
      <c r="J11" s="287">
        <f t="shared" si="1"/>
        <v>0</v>
      </c>
      <c r="K11" s="287">
        <f t="shared" si="2"/>
        <v>0</v>
      </c>
      <c r="L11" s="346">
        <f t="shared" si="3"/>
        <v>2</v>
      </c>
      <c r="M11" s="360" t="s">
        <v>58</v>
      </c>
      <c r="N11" s="287" t="s">
        <v>54</v>
      </c>
      <c r="O11" s="287">
        <v>50</v>
      </c>
      <c r="P11" s="346">
        <v>60</v>
      </c>
      <c r="Q11" s="360">
        <v>20</v>
      </c>
      <c r="R11" s="288"/>
      <c r="S11" s="288">
        <f>Y11+AE11</f>
        <v>0</v>
      </c>
      <c r="T11" s="288">
        <v>30</v>
      </c>
      <c r="U11" s="288">
        <v>10</v>
      </c>
      <c r="V11" s="368">
        <f t="shared" si="4"/>
        <v>0</v>
      </c>
      <c r="W11" s="337">
        <v>20</v>
      </c>
      <c r="X11" s="287"/>
      <c r="Y11" s="287"/>
      <c r="Z11" s="287">
        <v>20</v>
      </c>
      <c r="AA11" s="287">
        <v>5</v>
      </c>
      <c r="AB11" s="377"/>
      <c r="AC11" s="328"/>
      <c r="AD11" s="287"/>
      <c r="AE11" s="287"/>
      <c r="AF11" s="287">
        <v>10</v>
      </c>
      <c r="AG11" s="287">
        <v>5</v>
      </c>
      <c r="AH11" s="287"/>
      <c r="AI11" s="279" t="s">
        <v>115</v>
      </c>
    </row>
    <row r="12" spans="1:35" s="280" customFormat="1" ht="33" customHeight="1">
      <c r="A12" s="286">
        <v>5</v>
      </c>
      <c r="B12" s="319" t="s">
        <v>140</v>
      </c>
      <c r="C12" s="337">
        <v>3</v>
      </c>
      <c r="D12" s="287"/>
      <c r="E12" s="287"/>
      <c r="F12" s="287"/>
      <c r="G12" s="287"/>
      <c r="H12" s="346"/>
      <c r="I12" s="337">
        <f t="shared" si="0"/>
        <v>3</v>
      </c>
      <c r="J12" s="287">
        <f t="shared" si="1"/>
        <v>0</v>
      </c>
      <c r="K12" s="287">
        <f t="shared" si="2"/>
        <v>0</v>
      </c>
      <c r="L12" s="346">
        <f t="shared" si="3"/>
        <v>3</v>
      </c>
      <c r="M12" s="337" t="s">
        <v>54</v>
      </c>
      <c r="N12" s="287"/>
      <c r="O12" s="287">
        <v>40</v>
      </c>
      <c r="P12" s="346">
        <v>60</v>
      </c>
      <c r="Q12" s="360">
        <v>10</v>
      </c>
      <c r="R12" s="288">
        <v>10</v>
      </c>
      <c r="S12" s="288">
        <f>Y12+AE12</f>
        <v>0</v>
      </c>
      <c r="T12" s="288">
        <v>20</v>
      </c>
      <c r="U12" s="288">
        <v>20</v>
      </c>
      <c r="V12" s="368">
        <f t="shared" si="4"/>
        <v>0</v>
      </c>
      <c r="W12" s="337">
        <v>10</v>
      </c>
      <c r="X12" s="287">
        <v>10</v>
      </c>
      <c r="Y12" s="287"/>
      <c r="Z12" s="287">
        <v>20</v>
      </c>
      <c r="AA12" s="287">
        <v>20</v>
      </c>
      <c r="AB12" s="377"/>
      <c r="AC12" s="328"/>
      <c r="AD12" s="287"/>
      <c r="AE12" s="287"/>
      <c r="AF12" s="287"/>
      <c r="AG12" s="287"/>
      <c r="AH12" s="287"/>
      <c r="AI12" s="289" t="s">
        <v>81</v>
      </c>
    </row>
    <row r="13" spans="1:35" s="280" customFormat="1" ht="25.5">
      <c r="A13" s="286">
        <v>6</v>
      </c>
      <c r="B13" s="319" t="s">
        <v>82</v>
      </c>
      <c r="C13" s="337">
        <v>2</v>
      </c>
      <c r="D13" s="287"/>
      <c r="E13" s="287"/>
      <c r="F13" s="287">
        <v>2</v>
      </c>
      <c r="G13" s="287"/>
      <c r="H13" s="346"/>
      <c r="I13" s="337">
        <f t="shared" si="0"/>
        <v>4</v>
      </c>
      <c r="J13" s="287">
        <f t="shared" si="1"/>
        <v>0</v>
      </c>
      <c r="K13" s="287">
        <f t="shared" si="2"/>
        <v>0</v>
      </c>
      <c r="L13" s="346">
        <f t="shared" si="3"/>
        <v>4</v>
      </c>
      <c r="M13" s="337" t="s">
        <v>58</v>
      </c>
      <c r="N13" s="287" t="s">
        <v>54</v>
      </c>
      <c r="O13" s="287">
        <v>80</v>
      </c>
      <c r="P13" s="346">
        <v>110</v>
      </c>
      <c r="Q13" s="360">
        <v>20</v>
      </c>
      <c r="R13" s="288">
        <f>X13+AD13</f>
        <v>0</v>
      </c>
      <c r="S13" s="288"/>
      <c r="T13" s="288">
        <v>60</v>
      </c>
      <c r="U13" s="288">
        <v>30</v>
      </c>
      <c r="V13" s="368">
        <f t="shared" si="4"/>
        <v>0</v>
      </c>
      <c r="W13" s="337">
        <v>20</v>
      </c>
      <c r="X13" s="287"/>
      <c r="Y13" s="287"/>
      <c r="Z13" s="287">
        <v>30</v>
      </c>
      <c r="AA13" s="287">
        <v>15</v>
      </c>
      <c r="AB13" s="377"/>
      <c r="AC13" s="328"/>
      <c r="AD13" s="287"/>
      <c r="AE13" s="287"/>
      <c r="AF13" s="287">
        <v>30</v>
      </c>
      <c r="AG13" s="287">
        <v>15</v>
      </c>
      <c r="AH13" s="287"/>
      <c r="AI13" s="289" t="s">
        <v>83</v>
      </c>
    </row>
    <row r="14" spans="1:35" s="280" customFormat="1" ht="28.5" customHeight="1">
      <c r="A14" s="286">
        <v>7</v>
      </c>
      <c r="B14" s="319" t="s">
        <v>85</v>
      </c>
      <c r="C14" s="337">
        <v>1</v>
      </c>
      <c r="D14" s="287"/>
      <c r="E14" s="287"/>
      <c r="F14" s="287"/>
      <c r="G14" s="287"/>
      <c r="H14" s="346"/>
      <c r="I14" s="337">
        <f t="shared" si="0"/>
        <v>1</v>
      </c>
      <c r="J14" s="287">
        <f t="shared" si="1"/>
        <v>0</v>
      </c>
      <c r="K14" s="287">
        <f t="shared" si="2"/>
        <v>0</v>
      </c>
      <c r="L14" s="346">
        <f t="shared" si="3"/>
        <v>1</v>
      </c>
      <c r="M14" s="337" t="s">
        <v>58</v>
      </c>
      <c r="N14" s="287"/>
      <c r="O14" s="287">
        <v>20</v>
      </c>
      <c r="P14" s="346">
        <v>30</v>
      </c>
      <c r="Q14" s="360">
        <f>W14+AC14</f>
        <v>10</v>
      </c>
      <c r="R14" s="288">
        <f>X14+AD14</f>
        <v>0</v>
      </c>
      <c r="S14" s="288">
        <f>Y14+AE14</f>
        <v>0</v>
      </c>
      <c r="T14" s="288">
        <f>Z14+AF14</f>
        <v>10</v>
      </c>
      <c r="U14" s="288">
        <v>10</v>
      </c>
      <c r="V14" s="368">
        <f t="shared" si="4"/>
        <v>0</v>
      </c>
      <c r="W14" s="337">
        <v>10</v>
      </c>
      <c r="X14" s="287"/>
      <c r="Y14" s="287"/>
      <c r="Z14" s="287">
        <v>10</v>
      </c>
      <c r="AA14" s="287">
        <v>10</v>
      </c>
      <c r="AB14" s="377"/>
      <c r="AC14" s="328"/>
      <c r="AD14" s="287"/>
      <c r="AE14" s="287"/>
      <c r="AF14" s="287"/>
      <c r="AG14" s="287"/>
      <c r="AH14" s="287"/>
      <c r="AI14" s="289" t="s">
        <v>86</v>
      </c>
    </row>
    <row r="15" spans="1:35" s="280" customFormat="1" ht="24.75" customHeight="1">
      <c r="A15" s="286">
        <v>8</v>
      </c>
      <c r="B15" s="320" t="s">
        <v>174</v>
      </c>
      <c r="C15" s="337">
        <v>1</v>
      </c>
      <c r="D15" s="287"/>
      <c r="E15" s="287"/>
      <c r="F15" s="287"/>
      <c r="G15" s="287"/>
      <c r="H15" s="346"/>
      <c r="I15" s="337">
        <f t="shared" si="0"/>
        <v>1</v>
      </c>
      <c r="J15" s="287">
        <f t="shared" si="1"/>
        <v>0</v>
      </c>
      <c r="K15" s="287">
        <f t="shared" si="2"/>
        <v>0</v>
      </c>
      <c r="L15" s="346">
        <f t="shared" si="3"/>
        <v>1</v>
      </c>
      <c r="M15" s="337" t="s">
        <v>58</v>
      </c>
      <c r="N15" s="287"/>
      <c r="O15" s="287">
        <f>SUM(Q15:T15)</f>
        <v>20</v>
      </c>
      <c r="P15" s="346">
        <v>30</v>
      </c>
      <c r="Q15" s="360">
        <f>W15+AC15</f>
        <v>10</v>
      </c>
      <c r="R15" s="288">
        <f>X15+AD15</f>
        <v>0</v>
      </c>
      <c r="S15" s="288">
        <f>Y15+AE15</f>
        <v>10</v>
      </c>
      <c r="T15" s="288">
        <f>Z15+AF15</f>
        <v>0</v>
      </c>
      <c r="U15" s="288">
        <v>10</v>
      </c>
      <c r="V15" s="368">
        <f t="shared" si="4"/>
        <v>0</v>
      </c>
      <c r="W15" s="337">
        <v>10</v>
      </c>
      <c r="X15" s="287"/>
      <c r="Y15" s="287">
        <v>10</v>
      </c>
      <c r="Z15" s="287"/>
      <c r="AA15" s="287">
        <v>10</v>
      </c>
      <c r="AB15" s="377"/>
      <c r="AC15" s="328"/>
      <c r="AD15" s="287"/>
      <c r="AE15" s="287"/>
      <c r="AF15" s="287"/>
      <c r="AG15" s="287"/>
      <c r="AH15" s="287"/>
      <c r="AI15" s="302" t="s">
        <v>87</v>
      </c>
    </row>
    <row r="16" spans="1:35" s="280" customFormat="1" ht="27" customHeight="1">
      <c r="A16" s="286">
        <v>1</v>
      </c>
      <c r="B16" s="319" t="s">
        <v>117</v>
      </c>
      <c r="C16" s="337"/>
      <c r="D16" s="287"/>
      <c r="E16" s="287"/>
      <c r="F16" s="287">
        <v>1</v>
      </c>
      <c r="G16" s="287"/>
      <c r="H16" s="346"/>
      <c r="I16" s="337">
        <f t="shared" si="0"/>
        <v>1</v>
      </c>
      <c r="J16" s="287">
        <f t="shared" si="1"/>
        <v>0</v>
      </c>
      <c r="K16" s="287">
        <f t="shared" si="2"/>
        <v>0</v>
      </c>
      <c r="L16" s="346">
        <f t="shared" si="3"/>
        <v>1</v>
      </c>
      <c r="M16" s="337"/>
      <c r="N16" s="287" t="s">
        <v>58</v>
      </c>
      <c r="O16" s="287">
        <v>20</v>
      </c>
      <c r="P16" s="346">
        <f>SUM(Q16:V16)</f>
        <v>30</v>
      </c>
      <c r="Q16" s="360">
        <v>10</v>
      </c>
      <c r="R16" s="288">
        <f>X16+AD16</f>
        <v>10</v>
      </c>
      <c r="S16" s="288"/>
      <c r="T16" s="288">
        <f>Z16+AF16</f>
        <v>0</v>
      </c>
      <c r="U16" s="288">
        <f>AA16+AG16</f>
        <v>10</v>
      </c>
      <c r="V16" s="368"/>
      <c r="W16" s="337"/>
      <c r="X16" s="287"/>
      <c r="Y16" s="287"/>
      <c r="Z16" s="287"/>
      <c r="AA16" s="287"/>
      <c r="AB16" s="377"/>
      <c r="AC16" s="328">
        <v>10</v>
      </c>
      <c r="AD16" s="287">
        <v>10</v>
      </c>
      <c r="AE16" s="287"/>
      <c r="AF16" s="287"/>
      <c r="AG16" s="287">
        <v>10</v>
      </c>
      <c r="AH16" s="287"/>
      <c r="AI16" s="304" t="s">
        <v>84</v>
      </c>
    </row>
    <row r="17" spans="1:35" s="280" customFormat="1" ht="27.75" customHeight="1">
      <c r="A17" s="286">
        <v>5</v>
      </c>
      <c r="B17" s="319" t="s">
        <v>92</v>
      </c>
      <c r="C17" s="337"/>
      <c r="D17" s="287"/>
      <c r="E17" s="287"/>
      <c r="F17" s="287">
        <v>1</v>
      </c>
      <c r="G17" s="287"/>
      <c r="H17" s="346"/>
      <c r="I17" s="337">
        <f t="shared" si="0"/>
        <v>1</v>
      </c>
      <c r="J17" s="287">
        <f t="shared" si="1"/>
        <v>0</v>
      </c>
      <c r="K17" s="287">
        <f t="shared" si="2"/>
        <v>0</v>
      </c>
      <c r="L17" s="346">
        <f t="shared" si="3"/>
        <v>1</v>
      </c>
      <c r="M17" s="337"/>
      <c r="N17" s="287" t="s">
        <v>58</v>
      </c>
      <c r="O17" s="287">
        <f>SUM(Q17:T17)</f>
        <v>20</v>
      </c>
      <c r="P17" s="346">
        <f>SUM(Q17:V17)</f>
        <v>25</v>
      </c>
      <c r="Q17" s="360">
        <f>W17+AC17</f>
        <v>10</v>
      </c>
      <c r="R17" s="288">
        <f>X17+AD17</f>
        <v>5</v>
      </c>
      <c r="S17" s="288">
        <f>Y17+AE17</f>
        <v>0</v>
      </c>
      <c r="T17" s="288">
        <f>Z17+AF17</f>
        <v>5</v>
      </c>
      <c r="U17" s="288">
        <f>AA17+AG17</f>
        <v>5</v>
      </c>
      <c r="V17" s="368">
        <f>AB17+AH17</f>
        <v>0</v>
      </c>
      <c r="W17" s="337"/>
      <c r="X17" s="287"/>
      <c r="Y17" s="287"/>
      <c r="Z17" s="287"/>
      <c r="AA17" s="287"/>
      <c r="AB17" s="377"/>
      <c r="AC17" s="328">
        <v>10</v>
      </c>
      <c r="AD17" s="287">
        <v>5</v>
      </c>
      <c r="AE17" s="287"/>
      <c r="AF17" s="287">
        <v>5</v>
      </c>
      <c r="AG17" s="287">
        <v>5</v>
      </c>
      <c r="AH17" s="287"/>
      <c r="AI17" s="279" t="s">
        <v>99</v>
      </c>
    </row>
    <row r="18" spans="1:35" s="280" customFormat="1" ht="37.5" customHeight="1">
      <c r="A18" s="286">
        <v>7</v>
      </c>
      <c r="B18" s="319" t="s">
        <v>114</v>
      </c>
      <c r="C18" s="338"/>
      <c r="D18" s="287"/>
      <c r="E18" s="287"/>
      <c r="F18" s="287">
        <v>2</v>
      </c>
      <c r="G18" s="287"/>
      <c r="H18" s="346"/>
      <c r="I18" s="337">
        <v>2</v>
      </c>
      <c r="J18" s="287">
        <v>0</v>
      </c>
      <c r="K18" s="287">
        <v>0</v>
      </c>
      <c r="L18" s="346">
        <v>2</v>
      </c>
      <c r="M18" s="337"/>
      <c r="N18" s="287" t="s">
        <v>54</v>
      </c>
      <c r="O18" s="287">
        <v>30</v>
      </c>
      <c r="P18" s="346">
        <v>50</v>
      </c>
      <c r="Q18" s="360">
        <v>10</v>
      </c>
      <c r="R18" s="288"/>
      <c r="S18" s="288"/>
      <c r="T18" s="288">
        <v>20</v>
      </c>
      <c r="U18" s="288">
        <v>20</v>
      </c>
      <c r="V18" s="368"/>
      <c r="W18" s="337"/>
      <c r="X18" s="287"/>
      <c r="Y18" s="287"/>
      <c r="Z18" s="287"/>
      <c r="AA18" s="287"/>
      <c r="AB18" s="377"/>
      <c r="AC18" s="328">
        <v>10</v>
      </c>
      <c r="AD18" s="287"/>
      <c r="AE18" s="287"/>
      <c r="AF18" s="287">
        <v>20</v>
      </c>
      <c r="AG18" s="287">
        <v>20</v>
      </c>
      <c r="AH18" s="287"/>
      <c r="AI18" s="279" t="s">
        <v>128</v>
      </c>
    </row>
    <row r="19" spans="1:35" s="280" customFormat="1" ht="21" customHeight="1">
      <c r="A19" s="286">
        <v>2</v>
      </c>
      <c r="B19" s="319" t="s">
        <v>90</v>
      </c>
      <c r="C19" s="337"/>
      <c r="D19" s="287"/>
      <c r="E19" s="287"/>
      <c r="F19" s="287">
        <v>1</v>
      </c>
      <c r="G19" s="287"/>
      <c r="H19" s="346"/>
      <c r="I19" s="337">
        <f aca="true" t="shared" si="5" ref="I19:K20">C19+F19</f>
        <v>1</v>
      </c>
      <c r="J19" s="287">
        <f t="shared" si="5"/>
        <v>0</v>
      </c>
      <c r="K19" s="287">
        <f t="shared" si="5"/>
        <v>0</v>
      </c>
      <c r="L19" s="346">
        <f aca="true" t="shared" si="6" ref="L19:L25">SUM(I19:K19)</f>
        <v>1</v>
      </c>
      <c r="M19" s="337"/>
      <c r="N19" s="287" t="s">
        <v>58</v>
      </c>
      <c r="O19" s="287">
        <f>SUM(Q19:T19)</f>
        <v>20</v>
      </c>
      <c r="P19" s="346">
        <f>SUM(Q19:V19)</f>
        <v>25</v>
      </c>
      <c r="Q19" s="360">
        <f aca="true" t="shared" si="7" ref="Q19:U20">W19+AC19</f>
        <v>10</v>
      </c>
      <c r="R19" s="288">
        <f t="shared" si="7"/>
        <v>5</v>
      </c>
      <c r="S19" s="288">
        <f t="shared" si="7"/>
        <v>0</v>
      </c>
      <c r="T19" s="288">
        <f t="shared" si="7"/>
        <v>5</v>
      </c>
      <c r="U19" s="288">
        <f t="shared" si="7"/>
        <v>5</v>
      </c>
      <c r="V19" s="368"/>
      <c r="W19" s="337"/>
      <c r="X19" s="287"/>
      <c r="Y19" s="287"/>
      <c r="Z19" s="287"/>
      <c r="AA19" s="287"/>
      <c r="AB19" s="377"/>
      <c r="AC19" s="328">
        <v>10</v>
      </c>
      <c r="AD19" s="287">
        <v>5</v>
      </c>
      <c r="AE19" s="287"/>
      <c r="AF19" s="287">
        <v>5</v>
      </c>
      <c r="AG19" s="287">
        <v>5</v>
      </c>
      <c r="AH19" s="287"/>
      <c r="AI19" s="303" t="s">
        <v>91</v>
      </c>
    </row>
    <row r="20" spans="1:35" s="280" customFormat="1" ht="25.5" customHeight="1">
      <c r="A20" s="286">
        <v>3</v>
      </c>
      <c r="B20" s="319" t="s">
        <v>93</v>
      </c>
      <c r="C20" s="337"/>
      <c r="D20" s="287"/>
      <c r="E20" s="287"/>
      <c r="F20" s="287">
        <v>1</v>
      </c>
      <c r="G20" s="287"/>
      <c r="H20" s="346"/>
      <c r="I20" s="337">
        <f t="shared" si="5"/>
        <v>1</v>
      </c>
      <c r="J20" s="287">
        <f t="shared" si="5"/>
        <v>0</v>
      </c>
      <c r="K20" s="287">
        <f t="shared" si="5"/>
        <v>0</v>
      </c>
      <c r="L20" s="346">
        <f t="shared" si="6"/>
        <v>1</v>
      </c>
      <c r="M20" s="337"/>
      <c r="N20" s="287" t="s">
        <v>58</v>
      </c>
      <c r="O20" s="287">
        <f>SUM(Q20:T20)</f>
        <v>20</v>
      </c>
      <c r="P20" s="346">
        <f>SUM(Q20:V20)</f>
        <v>25</v>
      </c>
      <c r="Q20" s="360">
        <f t="shared" si="7"/>
        <v>10</v>
      </c>
      <c r="R20" s="288">
        <f t="shared" si="7"/>
        <v>5</v>
      </c>
      <c r="S20" s="288">
        <f t="shared" si="7"/>
        <v>0</v>
      </c>
      <c r="T20" s="288">
        <f t="shared" si="7"/>
        <v>5</v>
      </c>
      <c r="U20" s="288">
        <f t="shared" si="7"/>
        <v>5</v>
      </c>
      <c r="V20" s="368">
        <f>AB20+AH20</f>
        <v>0</v>
      </c>
      <c r="W20" s="337"/>
      <c r="X20" s="287"/>
      <c r="Y20" s="287"/>
      <c r="Z20" s="287"/>
      <c r="AA20" s="287"/>
      <c r="AB20" s="377"/>
      <c r="AC20" s="328">
        <v>10</v>
      </c>
      <c r="AD20" s="287">
        <v>5</v>
      </c>
      <c r="AE20" s="287"/>
      <c r="AF20" s="287">
        <v>5</v>
      </c>
      <c r="AG20" s="287">
        <v>5</v>
      </c>
      <c r="AH20" s="287"/>
      <c r="AI20" s="302" t="s">
        <v>94</v>
      </c>
    </row>
    <row r="21" spans="1:36" s="281" customFormat="1" ht="48.75" customHeight="1">
      <c r="A21" s="284">
        <v>12</v>
      </c>
      <c r="B21" s="318" t="s">
        <v>165</v>
      </c>
      <c r="C21" s="268"/>
      <c r="D21" s="266"/>
      <c r="E21" s="267"/>
      <c r="F21" s="268">
        <v>1</v>
      </c>
      <c r="G21" s="269"/>
      <c r="H21" s="267"/>
      <c r="I21" s="268">
        <v>1</v>
      </c>
      <c r="J21" s="266">
        <f aca="true" t="shared" si="8" ref="J21:K26">D21+G21</f>
        <v>0</v>
      </c>
      <c r="K21" s="270">
        <f t="shared" si="8"/>
        <v>0</v>
      </c>
      <c r="L21" s="355">
        <f t="shared" si="6"/>
        <v>1</v>
      </c>
      <c r="M21" s="361"/>
      <c r="N21" s="273" t="s">
        <v>58</v>
      </c>
      <c r="O21" s="274">
        <v>20</v>
      </c>
      <c r="P21" s="367">
        <v>30</v>
      </c>
      <c r="Q21" s="275">
        <v>10</v>
      </c>
      <c r="R21" s="276">
        <v>10</v>
      </c>
      <c r="S21" s="276"/>
      <c r="T21" s="276">
        <f>Z21+AF21</f>
        <v>0</v>
      </c>
      <c r="U21" s="276">
        <v>10</v>
      </c>
      <c r="V21" s="277">
        <f>AB21+AH21</f>
        <v>0</v>
      </c>
      <c r="W21" s="268"/>
      <c r="X21" s="266"/>
      <c r="Y21" s="266"/>
      <c r="Z21" s="266"/>
      <c r="AA21" s="266"/>
      <c r="AB21" s="278"/>
      <c r="AC21" s="268">
        <v>10</v>
      </c>
      <c r="AD21" s="266">
        <v>10</v>
      </c>
      <c r="AE21" s="266"/>
      <c r="AF21" s="266"/>
      <c r="AG21" s="266">
        <v>10</v>
      </c>
      <c r="AH21" s="278"/>
      <c r="AI21" s="294" t="s">
        <v>151</v>
      </c>
      <c r="AJ21" s="280"/>
    </row>
    <row r="22" spans="1:36" s="281" customFormat="1" ht="25.5" customHeight="1" thickBot="1">
      <c r="A22" s="284">
        <v>13</v>
      </c>
      <c r="B22" s="321" t="s">
        <v>74</v>
      </c>
      <c r="C22" s="268">
        <v>2</v>
      </c>
      <c r="D22" s="266"/>
      <c r="E22" s="267"/>
      <c r="F22" s="268"/>
      <c r="G22" s="266"/>
      <c r="H22" s="267"/>
      <c r="I22" s="268">
        <f>C22+F22</f>
        <v>2</v>
      </c>
      <c r="J22" s="266">
        <f t="shared" si="8"/>
        <v>0</v>
      </c>
      <c r="K22" s="270">
        <f t="shared" si="8"/>
        <v>0</v>
      </c>
      <c r="L22" s="355">
        <f t="shared" si="6"/>
        <v>2</v>
      </c>
      <c r="M22" s="362" t="s">
        <v>54</v>
      </c>
      <c r="N22" s="273"/>
      <c r="O22" s="274">
        <v>40</v>
      </c>
      <c r="P22" s="367">
        <v>50</v>
      </c>
      <c r="Q22" s="275">
        <v>20</v>
      </c>
      <c r="R22" s="276"/>
      <c r="S22" s="276">
        <v>20</v>
      </c>
      <c r="T22" s="276">
        <f>Z22+AF22</f>
        <v>0</v>
      </c>
      <c r="U22" s="276">
        <v>10</v>
      </c>
      <c r="V22" s="277">
        <f>AB22+AH22</f>
        <v>0</v>
      </c>
      <c r="W22" s="268">
        <v>20</v>
      </c>
      <c r="X22" s="265"/>
      <c r="Y22" s="265">
        <v>20</v>
      </c>
      <c r="Z22" s="265"/>
      <c r="AA22" s="266">
        <v>10</v>
      </c>
      <c r="AB22" s="278"/>
      <c r="AC22" s="265"/>
      <c r="AD22" s="265"/>
      <c r="AE22" s="265"/>
      <c r="AF22" s="265"/>
      <c r="AG22" s="266"/>
      <c r="AH22" s="267"/>
      <c r="AI22" s="283" t="s">
        <v>128</v>
      </c>
      <c r="AJ22" s="280"/>
    </row>
    <row r="23" spans="1:36" s="281" customFormat="1" ht="25.5">
      <c r="A23" s="263">
        <v>7</v>
      </c>
      <c r="B23" s="264" t="s">
        <v>70</v>
      </c>
      <c r="C23" s="265"/>
      <c r="D23" s="266"/>
      <c r="E23" s="267"/>
      <c r="F23" s="268">
        <v>3</v>
      </c>
      <c r="G23" s="269"/>
      <c r="H23" s="267"/>
      <c r="I23" s="268">
        <f aca="true" t="shared" si="9" ref="I23:K25">C23+F23</f>
        <v>3</v>
      </c>
      <c r="J23" s="266">
        <f t="shared" si="9"/>
        <v>0</v>
      </c>
      <c r="K23" s="270">
        <f t="shared" si="9"/>
        <v>0</v>
      </c>
      <c r="L23" s="271">
        <f t="shared" si="6"/>
        <v>3</v>
      </c>
      <c r="M23" s="272"/>
      <c r="N23" s="273" t="s">
        <v>54</v>
      </c>
      <c r="O23" s="274">
        <f>SUM(Q23:T23)</f>
        <v>80</v>
      </c>
      <c r="P23" s="274">
        <f>SUM(Q23:V23)</f>
        <v>100</v>
      </c>
      <c r="Q23" s="275">
        <f aca="true" t="shared" si="10" ref="Q23:V23">W23+AC23</f>
        <v>35</v>
      </c>
      <c r="R23" s="276">
        <f t="shared" si="10"/>
        <v>10</v>
      </c>
      <c r="S23" s="276">
        <f t="shared" si="10"/>
        <v>0</v>
      </c>
      <c r="T23" s="276">
        <f t="shared" si="10"/>
        <v>35</v>
      </c>
      <c r="U23" s="276">
        <v>20</v>
      </c>
      <c r="V23" s="277">
        <f t="shared" si="10"/>
        <v>0</v>
      </c>
      <c r="W23" s="268"/>
      <c r="X23" s="266"/>
      <c r="Y23" s="266"/>
      <c r="Z23" s="266"/>
      <c r="AA23" s="266"/>
      <c r="AB23" s="278"/>
      <c r="AC23" s="268">
        <v>35</v>
      </c>
      <c r="AD23" s="265">
        <v>10</v>
      </c>
      <c r="AE23" s="266"/>
      <c r="AF23" s="266">
        <v>35</v>
      </c>
      <c r="AG23" s="266">
        <v>20</v>
      </c>
      <c r="AH23" s="267"/>
      <c r="AI23" s="279" t="s">
        <v>71</v>
      </c>
      <c r="AJ23" s="280"/>
    </row>
    <row r="24" spans="1:35" s="280" customFormat="1" ht="36.75" customHeight="1">
      <c r="A24" s="410">
        <v>8</v>
      </c>
      <c r="B24" s="379" t="s">
        <v>116</v>
      </c>
      <c r="C24" s="394">
        <v>1</v>
      </c>
      <c r="D24" s="395"/>
      <c r="E24" s="395"/>
      <c r="F24" s="395"/>
      <c r="G24" s="395"/>
      <c r="H24" s="398"/>
      <c r="I24" s="394">
        <f>C24+F24</f>
        <v>1</v>
      </c>
      <c r="J24" s="395">
        <f t="shared" si="9"/>
        <v>0</v>
      </c>
      <c r="K24" s="395">
        <f t="shared" si="9"/>
        <v>0</v>
      </c>
      <c r="L24" s="396">
        <f t="shared" si="6"/>
        <v>1</v>
      </c>
      <c r="M24" s="394" t="s">
        <v>58</v>
      </c>
      <c r="N24" s="395"/>
      <c r="O24" s="395">
        <v>15</v>
      </c>
      <c r="P24" s="396">
        <v>25</v>
      </c>
      <c r="Q24" s="416">
        <v>15</v>
      </c>
      <c r="R24" s="408"/>
      <c r="S24" s="408"/>
      <c r="T24" s="408">
        <f>Z24+AF24</f>
        <v>0</v>
      </c>
      <c r="U24" s="408">
        <v>10</v>
      </c>
      <c r="V24" s="400">
        <f>AB24+AH24</f>
        <v>0</v>
      </c>
      <c r="W24" s="394">
        <v>15</v>
      </c>
      <c r="X24" s="395"/>
      <c r="Y24" s="395"/>
      <c r="Z24" s="395"/>
      <c r="AA24" s="395">
        <v>10</v>
      </c>
      <c r="AB24" s="398"/>
      <c r="AC24" s="401"/>
      <c r="AD24" s="395"/>
      <c r="AE24" s="395"/>
      <c r="AF24" s="395"/>
      <c r="AG24" s="395"/>
      <c r="AH24" s="395"/>
      <c r="AI24" s="289" t="s">
        <v>83</v>
      </c>
    </row>
    <row r="25" spans="1:35" s="280" customFormat="1" ht="37.5" customHeight="1">
      <c r="A25" s="410">
        <v>9</v>
      </c>
      <c r="B25" s="379" t="s">
        <v>118</v>
      </c>
      <c r="C25" s="394">
        <v>1</v>
      </c>
      <c r="D25" s="395"/>
      <c r="E25" s="395"/>
      <c r="F25" s="395">
        <v>1</v>
      </c>
      <c r="G25" s="395"/>
      <c r="H25" s="398"/>
      <c r="I25" s="394">
        <f>C25+F25</f>
        <v>2</v>
      </c>
      <c r="J25" s="395">
        <f t="shared" si="9"/>
        <v>0</v>
      </c>
      <c r="K25" s="395">
        <f t="shared" si="9"/>
        <v>0</v>
      </c>
      <c r="L25" s="396">
        <f t="shared" si="6"/>
        <v>2</v>
      </c>
      <c r="M25" s="397" t="s">
        <v>54</v>
      </c>
      <c r="N25" s="395" t="s">
        <v>58</v>
      </c>
      <c r="O25" s="395">
        <v>35</v>
      </c>
      <c r="P25" s="396">
        <v>50</v>
      </c>
      <c r="Q25" s="397">
        <v>10</v>
      </c>
      <c r="R25" s="399">
        <f>X25+AD25</f>
        <v>0</v>
      </c>
      <c r="S25" s="399"/>
      <c r="T25" s="399">
        <v>25</v>
      </c>
      <c r="U25" s="399">
        <v>15</v>
      </c>
      <c r="V25" s="400"/>
      <c r="W25" s="394">
        <v>10</v>
      </c>
      <c r="X25" s="395"/>
      <c r="Y25" s="395"/>
      <c r="Z25" s="395">
        <v>10</v>
      </c>
      <c r="AA25" s="395">
        <v>10</v>
      </c>
      <c r="AB25" s="398"/>
      <c r="AC25" s="401"/>
      <c r="AD25" s="395"/>
      <c r="AE25" s="395"/>
      <c r="AF25" s="395">
        <v>15</v>
      </c>
      <c r="AG25" s="395">
        <v>5</v>
      </c>
      <c r="AH25" s="395"/>
      <c r="AI25" s="283" t="s">
        <v>128</v>
      </c>
    </row>
    <row r="26" spans="1:35" s="280" customFormat="1" ht="30" customHeight="1">
      <c r="A26" s="286">
        <v>10</v>
      </c>
      <c r="B26" s="319" t="s">
        <v>89</v>
      </c>
      <c r="C26" s="337">
        <v>1</v>
      </c>
      <c r="D26" s="287"/>
      <c r="E26" s="287"/>
      <c r="F26" s="287"/>
      <c r="G26" s="287"/>
      <c r="H26" s="346"/>
      <c r="I26" s="337">
        <f>C26+F26</f>
        <v>1</v>
      </c>
      <c r="J26" s="287">
        <f t="shared" si="8"/>
        <v>0</v>
      </c>
      <c r="K26" s="287">
        <f t="shared" si="8"/>
        <v>0</v>
      </c>
      <c r="L26" s="346">
        <f t="shared" si="3"/>
        <v>1</v>
      </c>
      <c r="M26" s="337" t="s">
        <v>58</v>
      </c>
      <c r="N26" s="287"/>
      <c r="O26" s="287">
        <v>25</v>
      </c>
      <c r="P26" s="346">
        <v>30</v>
      </c>
      <c r="Q26" s="360">
        <v>15</v>
      </c>
      <c r="R26" s="288">
        <f>X26+AD26</f>
        <v>0</v>
      </c>
      <c r="S26" s="288">
        <f>Y26+AE26</f>
        <v>0</v>
      </c>
      <c r="T26" s="288">
        <v>10</v>
      </c>
      <c r="U26" s="288">
        <v>5</v>
      </c>
      <c r="V26" s="368">
        <f>AB26+AH26</f>
        <v>0</v>
      </c>
      <c r="W26" s="337">
        <v>15</v>
      </c>
      <c r="X26" s="287"/>
      <c r="Y26" s="287"/>
      <c r="Z26" s="287">
        <v>10</v>
      </c>
      <c r="AA26" s="287">
        <v>5</v>
      </c>
      <c r="AB26" s="377"/>
      <c r="AC26" s="328"/>
      <c r="AD26" s="287"/>
      <c r="AE26" s="287"/>
      <c r="AF26" s="287"/>
      <c r="AG26" s="287"/>
      <c r="AH26" s="287"/>
      <c r="AI26" s="302" t="s">
        <v>163</v>
      </c>
    </row>
    <row r="27" spans="1:35" s="71" customFormat="1" ht="18" customHeight="1">
      <c r="A27" s="70"/>
      <c r="B27" s="323" t="s">
        <v>155</v>
      </c>
      <c r="C27" s="340"/>
      <c r="D27" s="115"/>
      <c r="E27" s="115"/>
      <c r="F27" s="115"/>
      <c r="G27" s="115"/>
      <c r="H27" s="348"/>
      <c r="I27" s="344"/>
      <c r="J27" s="115"/>
      <c r="K27" s="115"/>
      <c r="L27" s="348"/>
      <c r="M27" s="344"/>
      <c r="N27" s="115"/>
      <c r="O27" s="115"/>
      <c r="P27" s="348"/>
      <c r="Q27" s="364"/>
      <c r="R27" s="116"/>
      <c r="S27" s="116"/>
      <c r="T27" s="116"/>
      <c r="U27" s="116"/>
      <c r="V27" s="371"/>
      <c r="W27" s="344"/>
      <c r="X27" s="115"/>
      <c r="Y27" s="115"/>
      <c r="Z27" s="115"/>
      <c r="AA27" s="115"/>
      <c r="AB27" s="341"/>
      <c r="AC27" s="329"/>
      <c r="AD27" s="115"/>
      <c r="AE27" s="115"/>
      <c r="AF27" s="115"/>
      <c r="AG27" s="115"/>
      <c r="AH27" s="115"/>
      <c r="AI27" s="317"/>
    </row>
    <row r="28" spans="1:35" s="4" customFormat="1" ht="18" customHeight="1">
      <c r="A28" s="187"/>
      <c r="B28" s="322" t="s">
        <v>148</v>
      </c>
      <c r="C28" s="339"/>
      <c r="D28" s="107"/>
      <c r="E28" s="113">
        <v>2</v>
      </c>
      <c r="F28" s="113"/>
      <c r="G28" s="113"/>
      <c r="H28" s="347"/>
      <c r="I28" s="353"/>
      <c r="J28" s="111"/>
      <c r="K28" s="111">
        <v>2</v>
      </c>
      <c r="L28" s="111">
        <v>2</v>
      </c>
      <c r="M28" s="343"/>
      <c r="N28" s="107"/>
      <c r="O28" s="114"/>
      <c r="P28" s="412">
        <v>50</v>
      </c>
      <c r="Q28" s="369"/>
      <c r="R28" s="112"/>
      <c r="S28" s="112"/>
      <c r="T28" s="112"/>
      <c r="U28" s="112"/>
      <c r="V28" s="370">
        <v>50</v>
      </c>
      <c r="W28" s="343"/>
      <c r="X28" s="107"/>
      <c r="Y28" s="107"/>
      <c r="Z28" s="107"/>
      <c r="AA28" s="107"/>
      <c r="AB28" s="417">
        <v>50</v>
      </c>
      <c r="AC28" s="351"/>
      <c r="AD28" s="107"/>
      <c r="AE28" s="107"/>
      <c r="AF28" s="107"/>
      <c r="AG28" s="107"/>
      <c r="AH28" s="107"/>
      <c r="AI28" s="57"/>
    </row>
    <row r="29" spans="1:35" s="4" customFormat="1" ht="18" customHeight="1">
      <c r="A29" s="187"/>
      <c r="B29" s="322" t="s">
        <v>147</v>
      </c>
      <c r="C29" s="339"/>
      <c r="D29" s="107"/>
      <c r="E29" s="113">
        <v>2</v>
      </c>
      <c r="F29" s="113"/>
      <c r="G29" s="113"/>
      <c r="H29" s="347"/>
      <c r="I29" s="353"/>
      <c r="J29" s="111"/>
      <c r="K29" s="111">
        <v>2</v>
      </c>
      <c r="L29" s="111">
        <v>2</v>
      </c>
      <c r="M29" s="343"/>
      <c r="N29" s="107"/>
      <c r="O29" s="114"/>
      <c r="P29" s="412">
        <v>50</v>
      </c>
      <c r="Q29" s="369"/>
      <c r="R29" s="112"/>
      <c r="S29" s="112"/>
      <c r="T29" s="112"/>
      <c r="U29" s="112"/>
      <c r="V29" s="370">
        <v>50</v>
      </c>
      <c r="W29" s="343"/>
      <c r="X29" s="107"/>
      <c r="Y29" s="107"/>
      <c r="Z29" s="107"/>
      <c r="AA29" s="107"/>
      <c r="AB29" s="417">
        <v>50</v>
      </c>
      <c r="AC29" s="351"/>
      <c r="AD29" s="107"/>
      <c r="AE29" s="107"/>
      <c r="AF29" s="107"/>
      <c r="AG29" s="107"/>
      <c r="AH29" s="107"/>
      <c r="AI29" s="57"/>
    </row>
    <row r="30" spans="1:35" s="4" customFormat="1" ht="18" customHeight="1">
      <c r="A30" s="187"/>
      <c r="B30" s="322" t="s">
        <v>156</v>
      </c>
      <c r="C30" s="339"/>
      <c r="D30" s="107"/>
      <c r="E30" s="113">
        <v>2</v>
      </c>
      <c r="F30" s="113"/>
      <c r="G30" s="113"/>
      <c r="H30" s="347"/>
      <c r="I30" s="353"/>
      <c r="J30" s="111"/>
      <c r="K30" s="111">
        <v>2</v>
      </c>
      <c r="L30" s="111">
        <v>2</v>
      </c>
      <c r="M30" s="343"/>
      <c r="N30" s="107"/>
      <c r="O30" s="114"/>
      <c r="P30" s="412">
        <v>50</v>
      </c>
      <c r="Q30" s="369"/>
      <c r="R30" s="112"/>
      <c r="S30" s="112"/>
      <c r="T30" s="112"/>
      <c r="U30" s="112"/>
      <c r="V30" s="370">
        <v>50</v>
      </c>
      <c r="W30" s="343"/>
      <c r="X30" s="107"/>
      <c r="Y30" s="107"/>
      <c r="Z30" s="107"/>
      <c r="AA30" s="107"/>
      <c r="AB30" s="417">
        <v>50</v>
      </c>
      <c r="AC30" s="351"/>
      <c r="AD30" s="107"/>
      <c r="AE30" s="107"/>
      <c r="AF30" s="107"/>
      <c r="AG30" s="107"/>
      <c r="AH30" s="107"/>
      <c r="AI30" s="57"/>
    </row>
    <row r="31" spans="1:35" s="4" customFormat="1" ht="18" customHeight="1">
      <c r="A31" s="187"/>
      <c r="B31" s="322" t="s">
        <v>158</v>
      </c>
      <c r="C31" s="339"/>
      <c r="D31" s="107"/>
      <c r="E31" s="113"/>
      <c r="F31" s="113"/>
      <c r="G31" s="113"/>
      <c r="H31" s="347">
        <v>4</v>
      </c>
      <c r="I31" s="353"/>
      <c r="J31" s="111"/>
      <c r="K31" s="111">
        <v>4</v>
      </c>
      <c r="L31" s="111">
        <v>4</v>
      </c>
      <c r="M31" s="343"/>
      <c r="N31" s="107"/>
      <c r="O31" s="114"/>
      <c r="P31" s="412">
        <v>100</v>
      </c>
      <c r="Q31" s="369"/>
      <c r="R31" s="112"/>
      <c r="S31" s="112"/>
      <c r="T31" s="112"/>
      <c r="U31" s="112"/>
      <c r="V31" s="370">
        <v>100</v>
      </c>
      <c r="W31" s="343"/>
      <c r="X31" s="107"/>
      <c r="Y31" s="107"/>
      <c r="Z31" s="107"/>
      <c r="AA31" s="107"/>
      <c r="AB31" s="417"/>
      <c r="AC31" s="351"/>
      <c r="AD31" s="107"/>
      <c r="AE31" s="107"/>
      <c r="AF31" s="107"/>
      <c r="AG31" s="107"/>
      <c r="AH31" s="107">
        <v>100</v>
      </c>
      <c r="AI31" s="57"/>
    </row>
    <row r="32" spans="1:35" s="4" customFormat="1" ht="18" customHeight="1">
      <c r="A32" s="187"/>
      <c r="B32" s="322" t="s">
        <v>159</v>
      </c>
      <c r="C32" s="339"/>
      <c r="D32" s="107"/>
      <c r="E32" s="113"/>
      <c r="F32" s="113"/>
      <c r="G32" s="113"/>
      <c r="H32" s="347">
        <v>2</v>
      </c>
      <c r="I32" s="353"/>
      <c r="J32" s="111"/>
      <c r="K32" s="111">
        <v>2</v>
      </c>
      <c r="L32" s="111">
        <v>2</v>
      </c>
      <c r="M32" s="343"/>
      <c r="N32" s="107"/>
      <c r="O32" s="114"/>
      <c r="P32" s="412">
        <v>50</v>
      </c>
      <c r="Q32" s="369"/>
      <c r="R32" s="112"/>
      <c r="S32" s="112"/>
      <c r="T32" s="112"/>
      <c r="U32" s="112"/>
      <c r="V32" s="370">
        <v>50</v>
      </c>
      <c r="W32" s="343"/>
      <c r="X32" s="107"/>
      <c r="Y32" s="107"/>
      <c r="Z32" s="107"/>
      <c r="AA32" s="107"/>
      <c r="AB32" s="417"/>
      <c r="AC32" s="351"/>
      <c r="AD32" s="107"/>
      <c r="AE32" s="107"/>
      <c r="AF32" s="107"/>
      <c r="AG32" s="107"/>
      <c r="AH32" s="107">
        <v>50</v>
      </c>
      <c r="AI32" s="57"/>
    </row>
    <row r="33" spans="1:35" s="4" customFormat="1" ht="18" customHeight="1">
      <c r="A33" s="187"/>
      <c r="B33" s="322" t="s">
        <v>157</v>
      </c>
      <c r="C33" s="339"/>
      <c r="D33" s="107"/>
      <c r="E33" s="113"/>
      <c r="F33" s="113"/>
      <c r="G33" s="113"/>
      <c r="H33" s="347">
        <v>2</v>
      </c>
      <c r="I33" s="353"/>
      <c r="J33" s="111"/>
      <c r="K33" s="111">
        <v>2</v>
      </c>
      <c r="L33" s="111">
        <v>2</v>
      </c>
      <c r="M33" s="343"/>
      <c r="N33" s="107"/>
      <c r="O33" s="114"/>
      <c r="P33" s="412">
        <v>60</v>
      </c>
      <c r="Q33" s="369"/>
      <c r="R33" s="112"/>
      <c r="S33" s="112"/>
      <c r="T33" s="112"/>
      <c r="U33" s="112"/>
      <c r="V33" s="370">
        <v>60</v>
      </c>
      <c r="W33" s="343"/>
      <c r="X33" s="107"/>
      <c r="Y33" s="107"/>
      <c r="Z33" s="107"/>
      <c r="AA33" s="107"/>
      <c r="AB33" s="417"/>
      <c r="AC33" s="351"/>
      <c r="AD33" s="107"/>
      <c r="AE33" s="107"/>
      <c r="AF33" s="107"/>
      <c r="AG33" s="107"/>
      <c r="AH33" s="107">
        <v>60</v>
      </c>
      <c r="AI33" s="57"/>
    </row>
    <row r="34" spans="1:35" s="71" customFormat="1" ht="18" customHeight="1">
      <c r="A34" s="70"/>
      <c r="B34" s="323" t="s">
        <v>26</v>
      </c>
      <c r="C34" s="340">
        <f>SUM(C8:C26)</f>
        <v>19</v>
      </c>
      <c r="D34" s="115"/>
      <c r="E34" s="115">
        <v>6</v>
      </c>
      <c r="F34" s="115">
        <f>SUM(F8:F26)</f>
        <v>22</v>
      </c>
      <c r="G34" s="115"/>
      <c r="H34" s="348">
        <v>8</v>
      </c>
      <c r="I34" s="344">
        <f>SUM(I8:I26)</f>
        <v>41</v>
      </c>
      <c r="J34" s="115"/>
      <c r="K34" s="115">
        <v>14</v>
      </c>
      <c r="L34" s="348">
        <v>55</v>
      </c>
      <c r="M34" s="344"/>
      <c r="N34" s="115"/>
      <c r="O34" s="115">
        <f>SUM(O8:O26)</f>
        <v>900</v>
      </c>
      <c r="P34" s="115">
        <f>SUM(P8:P33)</f>
        <v>1520</v>
      </c>
      <c r="Q34" s="115">
        <f aca="true" t="shared" si="11" ref="Q34:AH34">SUM(Q8:Q33)</f>
        <v>305</v>
      </c>
      <c r="R34" s="115">
        <f t="shared" si="11"/>
        <v>55</v>
      </c>
      <c r="S34" s="115">
        <f t="shared" si="11"/>
        <v>70</v>
      </c>
      <c r="T34" s="115">
        <f t="shared" si="11"/>
        <v>470</v>
      </c>
      <c r="U34" s="115">
        <f t="shared" si="11"/>
        <v>260</v>
      </c>
      <c r="V34" s="115">
        <f t="shared" si="11"/>
        <v>360</v>
      </c>
      <c r="W34" s="115">
        <f t="shared" si="11"/>
        <v>170</v>
      </c>
      <c r="X34" s="115">
        <f t="shared" si="11"/>
        <v>10</v>
      </c>
      <c r="Y34" s="115">
        <f t="shared" si="11"/>
        <v>50</v>
      </c>
      <c r="Z34" s="115">
        <f t="shared" si="11"/>
        <v>220</v>
      </c>
      <c r="AA34" s="115">
        <f t="shared" si="11"/>
        <v>115</v>
      </c>
      <c r="AB34" s="115">
        <f t="shared" si="11"/>
        <v>150</v>
      </c>
      <c r="AC34" s="115">
        <f t="shared" si="11"/>
        <v>135</v>
      </c>
      <c r="AD34" s="115">
        <f t="shared" si="11"/>
        <v>45</v>
      </c>
      <c r="AE34" s="115">
        <f t="shared" si="11"/>
        <v>20</v>
      </c>
      <c r="AF34" s="115">
        <f t="shared" si="11"/>
        <v>250</v>
      </c>
      <c r="AG34" s="115">
        <f t="shared" si="11"/>
        <v>145</v>
      </c>
      <c r="AH34" s="115">
        <f t="shared" si="11"/>
        <v>210</v>
      </c>
      <c r="AI34" s="86"/>
    </row>
    <row r="35" spans="1:35" s="1" customFormat="1" ht="18" customHeight="1">
      <c r="A35" s="66"/>
      <c r="B35" s="324"/>
      <c r="C35" s="339"/>
      <c r="D35" s="107"/>
      <c r="E35" s="107"/>
      <c r="F35" s="107"/>
      <c r="G35" s="107"/>
      <c r="H35" s="347"/>
      <c r="I35" s="353"/>
      <c r="J35" s="108"/>
      <c r="K35" s="108"/>
      <c r="L35" s="356"/>
      <c r="M35" s="343"/>
      <c r="N35" s="107"/>
      <c r="O35" s="109"/>
      <c r="P35" s="356"/>
      <c r="Q35" s="369"/>
      <c r="R35" s="110"/>
      <c r="S35" s="110"/>
      <c r="T35" s="110"/>
      <c r="U35" s="110"/>
      <c r="V35" s="370"/>
      <c r="W35" s="343"/>
      <c r="X35" s="107"/>
      <c r="Y35" s="107"/>
      <c r="Z35" s="107"/>
      <c r="AA35" s="107"/>
      <c r="AB35" s="417"/>
      <c r="AC35" s="351"/>
      <c r="AD35" s="107"/>
      <c r="AE35" s="107"/>
      <c r="AF35" s="107"/>
      <c r="AG35" s="107"/>
      <c r="AH35" s="107"/>
      <c r="AI35" s="37"/>
    </row>
    <row r="36" spans="1:35" s="42" customFormat="1" ht="18" customHeight="1" thickBot="1">
      <c r="A36" s="66"/>
      <c r="B36" s="325" t="s">
        <v>106</v>
      </c>
      <c r="C36" s="387"/>
      <c r="D36" s="388"/>
      <c r="E36" s="388"/>
      <c r="F36" s="388"/>
      <c r="G36" s="388"/>
      <c r="H36" s="389"/>
      <c r="I36" s="354"/>
      <c r="J36" s="117"/>
      <c r="K36" s="117"/>
      <c r="L36" s="349"/>
      <c r="M36" s="354"/>
      <c r="N36" s="117"/>
      <c r="O36" s="117"/>
      <c r="P36" s="349"/>
      <c r="Q36" s="372"/>
      <c r="R36" s="118"/>
      <c r="S36" s="118"/>
      <c r="T36" s="118"/>
      <c r="U36" s="118"/>
      <c r="V36" s="373"/>
      <c r="W36" s="354"/>
      <c r="X36" s="117"/>
      <c r="Y36" s="117"/>
      <c r="Z36" s="117"/>
      <c r="AA36" s="117"/>
      <c r="AB36" s="342"/>
      <c r="AC36" s="330"/>
      <c r="AD36" s="117"/>
      <c r="AE36" s="117"/>
      <c r="AF36" s="117"/>
      <c r="AG36" s="117"/>
      <c r="AH36" s="117"/>
      <c r="AI36" s="60"/>
    </row>
    <row r="37" spans="1:36" s="281" customFormat="1" ht="39" customHeight="1">
      <c r="A37" s="410">
        <v>1</v>
      </c>
      <c r="B37" s="378" t="s">
        <v>166</v>
      </c>
      <c r="C37" s="391"/>
      <c r="D37" s="392"/>
      <c r="E37" s="392"/>
      <c r="F37" s="392">
        <v>1</v>
      </c>
      <c r="G37" s="392"/>
      <c r="H37" s="393"/>
      <c r="I37" s="394">
        <f aca="true" t="shared" si="12" ref="I37:K38">C37+F37</f>
        <v>1</v>
      </c>
      <c r="J37" s="395">
        <f t="shared" si="12"/>
        <v>0</v>
      </c>
      <c r="K37" s="395">
        <f t="shared" si="12"/>
        <v>0</v>
      </c>
      <c r="L37" s="396">
        <f>SUM(I37:K37)</f>
        <v>1</v>
      </c>
      <c r="M37" s="397"/>
      <c r="N37" s="395" t="s">
        <v>58</v>
      </c>
      <c r="O37" s="395">
        <v>15</v>
      </c>
      <c r="P37" s="396">
        <v>20</v>
      </c>
      <c r="Q37" s="397">
        <f>W37+AC37</f>
        <v>10</v>
      </c>
      <c r="R37" s="399">
        <v>5</v>
      </c>
      <c r="S37" s="399">
        <f>Y37+AE37</f>
        <v>0</v>
      </c>
      <c r="T37" s="399">
        <f>Z37+AF37</f>
        <v>0</v>
      </c>
      <c r="U37" s="399">
        <f>AA37+AG37</f>
        <v>5</v>
      </c>
      <c r="V37" s="400"/>
      <c r="W37" s="394"/>
      <c r="X37" s="395"/>
      <c r="Y37" s="395"/>
      <c r="Z37" s="395"/>
      <c r="AA37" s="395"/>
      <c r="AB37" s="398"/>
      <c r="AC37" s="394">
        <v>10</v>
      </c>
      <c r="AD37" s="395">
        <v>5</v>
      </c>
      <c r="AE37" s="395"/>
      <c r="AF37" s="395"/>
      <c r="AG37" s="395">
        <v>5</v>
      </c>
      <c r="AH37" s="395"/>
      <c r="AI37" s="283" t="s">
        <v>65</v>
      </c>
      <c r="AJ37" s="280"/>
    </row>
    <row r="38" spans="1:35" s="280" customFormat="1" ht="36.75" customHeight="1">
      <c r="A38" s="410">
        <v>2</v>
      </c>
      <c r="B38" s="319" t="s">
        <v>95</v>
      </c>
      <c r="C38" s="338"/>
      <c r="D38" s="287"/>
      <c r="E38" s="287"/>
      <c r="F38" s="287">
        <v>1</v>
      </c>
      <c r="G38" s="287"/>
      <c r="H38" s="346"/>
      <c r="I38" s="337">
        <f t="shared" si="12"/>
        <v>1</v>
      </c>
      <c r="J38" s="287">
        <f t="shared" si="12"/>
        <v>0</v>
      </c>
      <c r="K38" s="287">
        <f t="shared" si="12"/>
        <v>0</v>
      </c>
      <c r="L38" s="346">
        <f>SUM(I38:K38)</f>
        <v>1</v>
      </c>
      <c r="M38" s="337"/>
      <c r="N38" s="287" t="s">
        <v>58</v>
      </c>
      <c r="O38" s="287">
        <v>20</v>
      </c>
      <c r="P38" s="346">
        <v>25</v>
      </c>
      <c r="Q38" s="360">
        <v>10</v>
      </c>
      <c r="R38" s="288">
        <f aca="true" t="shared" si="13" ref="R38:T39">X38+AD38</f>
        <v>0</v>
      </c>
      <c r="S38" s="288">
        <f t="shared" si="13"/>
        <v>10</v>
      </c>
      <c r="T38" s="288">
        <f t="shared" si="13"/>
        <v>0</v>
      </c>
      <c r="U38" s="288">
        <v>5</v>
      </c>
      <c r="V38" s="368">
        <f>AB38+AH38</f>
        <v>0</v>
      </c>
      <c r="W38" s="337"/>
      <c r="X38" s="287"/>
      <c r="Y38" s="287"/>
      <c r="Z38" s="287"/>
      <c r="AA38" s="287"/>
      <c r="AB38" s="377"/>
      <c r="AC38" s="360">
        <v>10</v>
      </c>
      <c r="AD38" s="288">
        <f>AJ38+AP38</f>
        <v>0</v>
      </c>
      <c r="AE38" s="288">
        <v>10</v>
      </c>
      <c r="AF38" s="288">
        <f>AL38+AR38</f>
        <v>0</v>
      </c>
      <c r="AG38" s="288">
        <v>5</v>
      </c>
      <c r="AH38" s="287"/>
      <c r="AI38" s="302" t="s">
        <v>96</v>
      </c>
    </row>
    <row r="39" spans="1:35" s="280" customFormat="1" ht="33" customHeight="1">
      <c r="A39" s="410">
        <v>3</v>
      </c>
      <c r="B39" s="379" t="s">
        <v>124</v>
      </c>
      <c r="C39" s="394">
        <v>1</v>
      </c>
      <c r="D39" s="395"/>
      <c r="E39" s="395"/>
      <c r="F39" s="395"/>
      <c r="G39" s="395"/>
      <c r="H39" s="398"/>
      <c r="I39" s="394">
        <f aca="true" t="shared" si="14" ref="I39:K41">C39+F39</f>
        <v>1</v>
      </c>
      <c r="J39" s="395">
        <f t="shared" si="14"/>
        <v>0</v>
      </c>
      <c r="K39" s="395">
        <f t="shared" si="14"/>
        <v>0</v>
      </c>
      <c r="L39" s="396">
        <f>SUM(I39:K39)</f>
        <v>1</v>
      </c>
      <c r="M39" s="397" t="s">
        <v>58</v>
      </c>
      <c r="N39" s="395"/>
      <c r="O39" s="395">
        <v>25</v>
      </c>
      <c r="P39" s="396">
        <v>30</v>
      </c>
      <c r="Q39" s="397">
        <f>W39+AC39</f>
        <v>10</v>
      </c>
      <c r="R39" s="399">
        <f t="shared" si="13"/>
        <v>0</v>
      </c>
      <c r="S39" s="399">
        <f t="shared" si="13"/>
        <v>0</v>
      </c>
      <c r="T39" s="399">
        <v>15</v>
      </c>
      <c r="U39" s="399">
        <v>5</v>
      </c>
      <c r="V39" s="400">
        <f>AB39+AH39</f>
        <v>0</v>
      </c>
      <c r="W39" s="394">
        <v>10</v>
      </c>
      <c r="X39" s="395"/>
      <c r="Y39" s="395"/>
      <c r="Z39" s="395">
        <v>15</v>
      </c>
      <c r="AA39" s="395">
        <v>5</v>
      </c>
      <c r="AB39" s="398"/>
      <c r="AC39" s="401"/>
      <c r="AD39" s="395"/>
      <c r="AE39" s="395"/>
      <c r="AF39" s="395"/>
      <c r="AG39" s="395"/>
      <c r="AH39" s="395"/>
      <c r="AI39" s="289" t="s">
        <v>51</v>
      </c>
    </row>
    <row r="40" spans="1:35" s="248" customFormat="1" ht="39" customHeight="1">
      <c r="A40" s="411">
        <v>4</v>
      </c>
      <c r="B40" s="380" t="s">
        <v>88</v>
      </c>
      <c r="C40" s="402">
        <v>1</v>
      </c>
      <c r="D40" s="403"/>
      <c r="E40" s="403"/>
      <c r="F40" s="403"/>
      <c r="G40" s="403"/>
      <c r="H40" s="404"/>
      <c r="I40" s="402">
        <f t="shared" si="14"/>
        <v>1</v>
      </c>
      <c r="J40" s="403">
        <f t="shared" si="14"/>
        <v>0</v>
      </c>
      <c r="K40" s="403">
        <f t="shared" si="14"/>
        <v>0</v>
      </c>
      <c r="L40" s="405">
        <f>SUM(I40:K40)</f>
        <v>1</v>
      </c>
      <c r="M40" s="402" t="s">
        <v>58</v>
      </c>
      <c r="N40" s="403"/>
      <c r="O40" s="403">
        <v>15</v>
      </c>
      <c r="P40" s="405">
        <v>25</v>
      </c>
      <c r="Q40" s="407">
        <v>10</v>
      </c>
      <c r="R40" s="406">
        <v>5</v>
      </c>
      <c r="S40" s="406"/>
      <c r="T40" s="406">
        <f>Z40+AF40</f>
        <v>0</v>
      </c>
      <c r="U40" s="406">
        <v>10</v>
      </c>
      <c r="V40" s="415">
        <f>AB40+AH40</f>
        <v>0</v>
      </c>
      <c r="W40" s="414">
        <v>10</v>
      </c>
      <c r="X40" s="403">
        <v>5</v>
      </c>
      <c r="Y40" s="403"/>
      <c r="Z40" s="403"/>
      <c r="AA40" s="403">
        <v>10</v>
      </c>
      <c r="AB40" s="404"/>
      <c r="AC40" s="414"/>
      <c r="AD40" s="403"/>
      <c r="AE40" s="403"/>
      <c r="AF40" s="403"/>
      <c r="AG40" s="403"/>
      <c r="AH40" s="403"/>
      <c r="AI40" s="300" t="s">
        <v>40</v>
      </c>
    </row>
    <row r="41" spans="1:35" s="248" customFormat="1" ht="36" customHeight="1">
      <c r="A41" s="411">
        <v>5</v>
      </c>
      <c r="B41" s="381" t="s">
        <v>44</v>
      </c>
      <c r="C41" s="402"/>
      <c r="D41" s="403"/>
      <c r="E41" s="403"/>
      <c r="F41" s="403">
        <v>1</v>
      </c>
      <c r="G41" s="403"/>
      <c r="H41" s="404"/>
      <c r="I41" s="402">
        <f t="shared" si="14"/>
        <v>1</v>
      </c>
      <c r="J41" s="403">
        <f t="shared" si="14"/>
        <v>0</v>
      </c>
      <c r="K41" s="403">
        <f t="shared" si="14"/>
        <v>0</v>
      </c>
      <c r="L41" s="405">
        <f>SUM(I41:K41)</f>
        <v>1</v>
      </c>
      <c r="M41" s="407"/>
      <c r="N41" s="406" t="s">
        <v>58</v>
      </c>
      <c r="O41" s="403">
        <v>15</v>
      </c>
      <c r="P41" s="413">
        <v>30</v>
      </c>
      <c r="Q41" s="407">
        <v>10</v>
      </c>
      <c r="R41" s="406">
        <v>5</v>
      </c>
      <c r="S41" s="406">
        <f>Y41+AE41</f>
        <v>0</v>
      </c>
      <c r="T41" s="406">
        <f>Z41+AF41</f>
        <v>0</v>
      </c>
      <c r="U41" s="406">
        <v>15</v>
      </c>
      <c r="V41" s="415"/>
      <c r="W41" s="402"/>
      <c r="X41" s="403"/>
      <c r="Y41" s="403"/>
      <c r="Z41" s="403"/>
      <c r="AA41" s="403"/>
      <c r="AB41" s="404"/>
      <c r="AC41" s="414">
        <v>10</v>
      </c>
      <c r="AD41" s="403">
        <v>5</v>
      </c>
      <c r="AE41" s="403"/>
      <c r="AF41" s="403"/>
      <c r="AG41" s="403">
        <v>15</v>
      </c>
      <c r="AH41" s="403"/>
      <c r="AI41" s="376" t="s">
        <v>126</v>
      </c>
    </row>
    <row r="42" spans="1:36" s="89" customFormat="1" ht="33" customHeight="1" thickBot="1">
      <c r="A42" s="70"/>
      <c r="B42" s="327" t="s">
        <v>26</v>
      </c>
      <c r="C42" s="390">
        <v>2</v>
      </c>
      <c r="D42" s="385"/>
      <c r="E42" s="385"/>
      <c r="F42" s="385">
        <v>3</v>
      </c>
      <c r="G42" s="385"/>
      <c r="H42" s="386"/>
      <c r="I42" s="344">
        <f>SUM(I37:I41)</f>
        <v>5</v>
      </c>
      <c r="J42" s="115"/>
      <c r="K42" s="115"/>
      <c r="L42" s="348">
        <f>SUM(L37:L41)</f>
        <v>5</v>
      </c>
      <c r="M42" s="364"/>
      <c r="N42" s="115"/>
      <c r="O42" s="115">
        <f>SUM(O37:O41)</f>
        <v>90</v>
      </c>
      <c r="P42" s="348">
        <f>SUM(P37:P41)</f>
        <v>130</v>
      </c>
      <c r="Q42" s="364">
        <f>SUM(Q37:Q41)</f>
        <v>50</v>
      </c>
      <c r="R42" s="116">
        <v>15</v>
      </c>
      <c r="S42" s="116">
        <f aca="true" t="shared" si="15" ref="S42:AA42">SUM(S37:S41)</f>
        <v>10</v>
      </c>
      <c r="T42" s="116">
        <f t="shared" si="15"/>
        <v>15</v>
      </c>
      <c r="U42" s="116">
        <f t="shared" si="15"/>
        <v>40</v>
      </c>
      <c r="V42" s="371">
        <f t="shared" si="15"/>
        <v>0</v>
      </c>
      <c r="W42" s="344">
        <f t="shared" si="15"/>
        <v>20</v>
      </c>
      <c r="X42" s="115">
        <f t="shared" si="15"/>
        <v>5</v>
      </c>
      <c r="Y42" s="115">
        <f t="shared" si="15"/>
        <v>0</v>
      </c>
      <c r="Z42" s="115">
        <f t="shared" si="15"/>
        <v>15</v>
      </c>
      <c r="AA42" s="115">
        <f t="shared" si="15"/>
        <v>15</v>
      </c>
      <c r="AB42" s="341"/>
      <c r="AC42" s="329">
        <f>SUM(AC37:AC41)</f>
        <v>30</v>
      </c>
      <c r="AD42" s="115">
        <f>SUM(AD37:AD41)</f>
        <v>10</v>
      </c>
      <c r="AE42" s="115">
        <f>SUM(AE37:AE41)</f>
        <v>10</v>
      </c>
      <c r="AF42" s="115">
        <f>SUM(AF37:AF41)</f>
        <v>0</v>
      </c>
      <c r="AG42" s="115">
        <f>SUM(AG37:AG41)</f>
        <v>25</v>
      </c>
      <c r="AH42" s="115"/>
      <c r="AI42" s="88"/>
      <c r="AJ42" s="71"/>
    </row>
    <row r="43" spans="1:36" ht="15" thickBot="1">
      <c r="A43" s="66"/>
      <c r="B43" s="326"/>
      <c r="C43" s="382"/>
      <c r="D43" s="383"/>
      <c r="E43" s="383"/>
      <c r="F43" s="383"/>
      <c r="G43" s="383"/>
      <c r="H43" s="384"/>
      <c r="I43" s="353"/>
      <c r="J43" s="108"/>
      <c r="K43" s="108"/>
      <c r="L43" s="356"/>
      <c r="M43" s="363"/>
      <c r="N43" s="107"/>
      <c r="O43" s="109"/>
      <c r="P43" s="356"/>
      <c r="Q43" s="369"/>
      <c r="R43" s="110"/>
      <c r="S43" s="110"/>
      <c r="T43" s="110"/>
      <c r="U43" s="110"/>
      <c r="V43" s="370"/>
      <c r="W43" s="343"/>
      <c r="X43" s="107"/>
      <c r="Y43" s="107"/>
      <c r="Z43" s="107"/>
      <c r="AA43" s="107"/>
      <c r="AB43" s="417"/>
      <c r="AC43" s="351"/>
      <c r="AD43" s="107"/>
      <c r="AE43" s="107"/>
      <c r="AF43" s="107"/>
      <c r="AG43" s="107"/>
      <c r="AH43" s="107"/>
      <c r="AI43" s="38"/>
      <c r="AJ43" s="1"/>
    </row>
    <row r="44" spans="1:35" s="42" customFormat="1" ht="27.75" customHeight="1">
      <c r="A44" s="66"/>
      <c r="B44" s="59" t="s">
        <v>101</v>
      </c>
      <c r="C44" s="332"/>
      <c r="D44" s="333"/>
      <c r="E44" s="333"/>
      <c r="F44" s="333"/>
      <c r="G44" s="333"/>
      <c r="H44" s="350"/>
      <c r="I44" s="354"/>
      <c r="J44" s="117"/>
      <c r="K44" s="117"/>
      <c r="L44" s="349"/>
      <c r="M44" s="354"/>
      <c r="N44" s="117"/>
      <c r="O44" s="117"/>
      <c r="P44" s="349"/>
      <c r="Q44" s="372"/>
      <c r="R44" s="118"/>
      <c r="S44" s="118"/>
      <c r="T44" s="118"/>
      <c r="U44" s="118"/>
      <c r="V44" s="373"/>
      <c r="W44" s="354"/>
      <c r="X44" s="117"/>
      <c r="Y44" s="117"/>
      <c r="Z44" s="117"/>
      <c r="AA44" s="117"/>
      <c r="AB44" s="342"/>
      <c r="AC44" s="330"/>
      <c r="AD44" s="117"/>
      <c r="AE44" s="117"/>
      <c r="AF44" s="117"/>
      <c r="AG44" s="117"/>
      <c r="AH44" s="117"/>
      <c r="AI44" s="60"/>
    </row>
    <row r="45" spans="1:35" s="248" customFormat="1" ht="34.5" customHeight="1">
      <c r="A45" s="375">
        <v>5</v>
      </c>
      <c r="B45" s="420" t="s">
        <v>110</v>
      </c>
      <c r="C45" s="403">
        <v>1</v>
      </c>
      <c r="D45" s="403"/>
      <c r="E45" s="403"/>
      <c r="F45" s="403"/>
      <c r="G45" s="403"/>
      <c r="H45" s="405"/>
      <c r="I45" s="402">
        <f aca="true" t="shared" si="16" ref="I45:K47">C45+F45</f>
        <v>1</v>
      </c>
      <c r="J45" s="403">
        <f t="shared" si="16"/>
        <v>0</v>
      </c>
      <c r="K45" s="403">
        <f t="shared" si="16"/>
        <v>0</v>
      </c>
      <c r="L45" s="405">
        <f>SUM(I45:K45)</f>
        <v>1</v>
      </c>
      <c r="M45" s="402" t="s">
        <v>58</v>
      </c>
      <c r="N45" s="403"/>
      <c r="O45" s="403">
        <v>15</v>
      </c>
      <c r="P45" s="405">
        <v>25</v>
      </c>
      <c r="Q45" s="407">
        <v>10</v>
      </c>
      <c r="R45" s="406">
        <v>5</v>
      </c>
      <c r="S45" s="406">
        <f aca="true" t="shared" si="17" ref="R45:T47">Y45+AE45</f>
        <v>0</v>
      </c>
      <c r="T45" s="406">
        <f t="shared" si="17"/>
        <v>0</v>
      </c>
      <c r="U45" s="406">
        <v>10</v>
      </c>
      <c r="V45" s="415">
        <f>AB45+AH45</f>
        <v>0</v>
      </c>
      <c r="W45" s="402">
        <v>10</v>
      </c>
      <c r="X45" s="403">
        <v>5</v>
      </c>
      <c r="Y45" s="403"/>
      <c r="Z45" s="403"/>
      <c r="AA45" s="403">
        <v>10</v>
      </c>
      <c r="AB45" s="404"/>
      <c r="AC45" s="418"/>
      <c r="AD45" s="254"/>
      <c r="AE45" s="254"/>
      <c r="AF45" s="254"/>
      <c r="AG45" s="254"/>
      <c r="AH45" s="254"/>
      <c r="AI45" s="419" t="s">
        <v>40</v>
      </c>
    </row>
    <row r="46" spans="1:35" s="280" customFormat="1" ht="48" customHeight="1">
      <c r="A46" s="286">
        <v>11</v>
      </c>
      <c r="B46" s="421" t="s">
        <v>173</v>
      </c>
      <c r="C46" s="394">
        <v>1</v>
      </c>
      <c r="D46" s="395"/>
      <c r="E46" s="395"/>
      <c r="F46" s="395"/>
      <c r="G46" s="395"/>
      <c r="H46" s="396"/>
      <c r="I46" s="394">
        <f t="shared" si="16"/>
        <v>1</v>
      </c>
      <c r="J46" s="395">
        <f t="shared" si="16"/>
        <v>0</v>
      </c>
      <c r="K46" s="395">
        <f t="shared" si="16"/>
        <v>0</v>
      </c>
      <c r="L46" s="396">
        <f>SUM(I46:K46)</f>
        <v>1</v>
      </c>
      <c r="M46" s="394" t="s">
        <v>58</v>
      </c>
      <c r="N46" s="395"/>
      <c r="O46" s="395">
        <v>20</v>
      </c>
      <c r="P46" s="396">
        <v>30</v>
      </c>
      <c r="Q46" s="397">
        <f>W46+AC46</f>
        <v>10</v>
      </c>
      <c r="R46" s="399">
        <f t="shared" si="17"/>
        <v>0</v>
      </c>
      <c r="S46" s="399">
        <v>10</v>
      </c>
      <c r="T46" s="399">
        <f t="shared" si="17"/>
        <v>0</v>
      </c>
      <c r="U46" s="399">
        <v>10</v>
      </c>
      <c r="V46" s="400"/>
      <c r="W46" s="394">
        <v>10</v>
      </c>
      <c r="X46" s="395"/>
      <c r="Y46" s="395">
        <v>10</v>
      </c>
      <c r="Z46" s="395"/>
      <c r="AA46" s="395">
        <v>10</v>
      </c>
      <c r="AB46" s="398"/>
      <c r="AC46" s="328"/>
      <c r="AD46" s="287"/>
      <c r="AE46" s="287"/>
      <c r="AF46" s="287"/>
      <c r="AG46" s="287"/>
      <c r="AH46" s="287"/>
      <c r="AI46" s="303" t="s">
        <v>83</v>
      </c>
    </row>
    <row r="47" spans="1:35" s="248" customFormat="1" ht="39" customHeight="1">
      <c r="A47" s="375">
        <v>7</v>
      </c>
      <c r="B47" s="420" t="s">
        <v>97</v>
      </c>
      <c r="C47" s="403"/>
      <c r="D47" s="403"/>
      <c r="E47" s="403"/>
      <c r="F47" s="403">
        <v>1</v>
      </c>
      <c r="G47" s="403"/>
      <c r="H47" s="405"/>
      <c r="I47" s="402">
        <f t="shared" si="16"/>
        <v>1</v>
      </c>
      <c r="J47" s="403">
        <f t="shared" si="16"/>
        <v>0</v>
      </c>
      <c r="K47" s="403">
        <f t="shared" si="16"/>
        <v>0</v>
      </c>
      <c r="L47" s="405">
        <f>SUM(I47:K47)</f>
        <v>1</v>
      </c>
      <c r="M47" s="402"/>
      <c r="N47" s="403" t="s">
        <v>58</v>
      </c>
      <c r="O47" s="403">
        <v>15</v>
      </c>
      <c r="P47" s="405">
        <v>25</v>
      </c>
      <c r="Q47" s="407">
        <v>10</v>
      </c>
      <c r="R47" s="406">
        <v>5</v>
      </c>
      <c r="S47" s="406"/>
      <c r="T47" s="406">
        <f t="shared" si="17"/>
        <v>0</v>
      </c>
      <c r="U47" s="406">
        <v>10</v>
      </c>
      <c r="V47" s="415"/>
      <c r="W47" s="402"/>
      <c r="X47" s="403"/>
      <c r="Y47" s="403"/>
      <c r="Z47" s="403"/>
      <c r="AA47" s="403">
        <v>0</v>
      </c>
      <c r="AB47" s="404"/>
      <c r="AC47" s="402">
        <v>10</v>
      </c>
      <c r="AD47" s="403">
        <v>5</v>
      </c>
      <c r="AE47" s="403"/>
      <c r="AF47" s="403"/>
      <c r="AG47" s="403">
        <v>10</v>
      </c>
      <c r="AH47" s="254"/>
      <c r="AI47" s="247" t="s">
        <v>128</v>
      </c>
    </row>
    <row r="48" spans="1:35" s="280" customFormat="1" ht="31.5">
      <c r="A48" s="286">
        <v>2</v>
      </c>
      <c r="B48" s="421" t="s">
        <v>79</v>
      </c>
      <c r="C48" s="394"/>
      <c r="D48" s="395"/>
      <c r="E48" s="395"/>
      <c r="F48" s="395">
        <v>1</v>
      </c>
      <c r="G48" s="395"/>
      <c r="H48" s="396"/>
      <c r="I48" s="394">
        <f>C48+F48</f>
        <v>1</v>
      </c>
      <c r="J48" s="395">
        <f>D48+G48</f>
        <v>0</v>
      </c>
      <c r="K48" s="395">
        <f>E48+H48</f>
        <v>0</v>
      </c>
      <c r="L48" s="396">
        <f>SUM(I48:K48)</f>
        <v>1</v>
      </c>
      <c r="M48" s="397"/>
      <c r="N48" s="395" t="s">
        <v>58</v>
      </c>
      <c r="O48" s="395">
        <v>25</v>
      </c>
      <c r="P48" s="396">
        <v>30</v>
      </c>
      <c r="Q48" s="397">
        <f>W48+AC48</f>
        <v>0</v>
      </c>
      <c r="R48" s="399">
        <f>X48+AD48</f>
        <v>0</v>
      </c>
      <c r="S48" s="399">
        <f>Y48+AE48</f>
        <v>0</v>
      </c>
      <c r="T48" s="399">
        <v>25</v>
      </c>
      <c r="U48" s="399">
        <v>5</v>
      </c>
      <c r="V48" s="400">
        <f>AB48+AH48</f>
        <v>0</v>
      </c>
      <c r="W48" s="394"/>
      <c r="X48" s="395"/>
      <c r="Y48" s="395"/>
      <c r="Z48" s="395"/>
      <c r="AA48" s="395"/>
      <c r="AB48" s="398"/>
      <c r="AC48" s="328"/>
      <c r="AD48" s="287"/>
      <c r="AE48" s="287"/>
      <c r="AF48" s="395">
        <v>25</v>
      </c>
      <c r="AG48" s="395">
        <v>5</v>
      </c>
      <c r="AH48" s="287"/>
      <c r="AI48" s="279" t="s">
        <v>51</v>
      </c>
    </row>
    <row r="49" spans="1:35" s="280" customFormat="1" ht="48.75" customHeight="1">
      <c r="A49" s="286">
        <v>12</v>
      </c>
      <c r="B49" s="422" t="s">
        <v>119</v>
      </c>
      <c r="C49" s="395"/>
      <c r="D49" s="395"/>
      <c r="E49" s="395"/>
      <c r="F49" s="395">
        <v>1</v>
      </c>
      <c r="G49" s="395"/>
      <c r="H49" s="395"/>
      <c r="I49" s="409">
        <v>1</v>
      </c>
      <c r="J49" s="409"/>
      <c r="K49" s="409"/>
      <c r="L49" s="423">
        <v>1</v>
      </c>
      <c r="M49" s="394"/>
      <c r="N49" s="395" t="s">
        <v>58</v>
      </c>
      <c r="O49" s="395">
        <v>15</v>
      </c>
      <c r="P49" s="396">
        <v>20</v>
      </c>
      <c r="Q49" s="397">
        <v>10</v>
      </c>
      <c r="R49" s="399">
        <v>5</v>
      </c>
      <c r="S49" s="399"/>
      <c r="T49" s="399"/>
      <c r="U49" s="399">
        <v>5</v>
      </c>
      <c r="V49" s="400"/>
      <c r="W49" s="394"/>
      <c r="X49" s="395"/>
      <c r="Y49" s="395"/>
      <c r="Z49" s="395"/>
      <c r="AA49" s="395"/>
      <c r="AB49" s="398"/>
      <c r="AC49" s="394">
        <v>10</v>
      </c>
      <c r="AD49" s="395">
        <v>5</v>
      </c>
      <c r="AE49" s="395"/>
      <c r="AF49" s="395"/>
      <c r="AG49" s="395">
        <v>5</v>
      </c>
      <c r="AH49" s="287"/>
      <c r="AI49" s="285" t="s">
        <v>50</v>
      </c>
    </row>
    <row r="50" spans="1:35" s="58" customFormat="1" ht="18" customHeight="1">
      <c r="A50" s="84"/>
      <c r="B50" s="62" t="s">
        <v>26</v>
      </c>
      <c r="C50" s="428">
        <v>2</v>
      </c>
      <c r="D50" s="429"/>
      <c r="E50" s="425"/>
      <c r="F50" s="424">
        <v>3</v>
      </c>
      <c r="G50" s="430"/>
      <c r="H50" s="431"/>
      <c r="I50" s="424">
        <v>5</v>
      </c>
      <c r="J50" s="429"/>
      <c r="K50" s="425"/>
      <c r="L50" s="427">
        <v>5</v>
      </c>
      <c r="M50" s="424"/>
      <c r="N50" s="425"/>
      <c r="O50" s="426">
        <f aca="true" t="shared" si="18" ref="O50:U50">SUM(O45:O49)</f>
        <v>90</v>
      </c>
      <c r="P50" s="427">
        <f t="shared" si="18"/>
        <v>130</v>
      </c>
      <c r="Q50" s="432">
        <f t="shared" si="18"/>
        <v>40</v>
      </c>
      <c r="R50" s="433">
        <f t="shared" si="18"/>
        <v>15</v>
      </c>
      <c r="S50" s="433">
        <f t="shared" si="18"/>
        <v>10</v>
      </c>
      <c r="T50" s="433">
        <f t="shared" si="18"/>
        <v>25</v>
      </c>
      <c r="U50" s="433">
        <f t="shared" si="18"/>
        <v>40</v>
      </c>
      <c r="V50" s="119"/>
      <c r="W50" s="424">
        <f>SUM(W45:W49)</f>
        <v>20</v>
      </c>
      <c r="X50" s="434">
        <f>SUM(X45:X49)</f>
        <v>5</v>
      </c>
      <c r="Y50" s="434">
        <f>SUM(Y45:Y49)</f>
        <v>10</v>
      </c>
      <c r="Z50" s="434"/>
      <c r="AA50" s="429">
        <f>SUM(AA45:AA49)</f>
        <v>20</v>
      </c>
      <c r="AB50" s="431"/>
      <c r="AC50" s="434">
        <f>SUM(AC45:AC49)</f>
        <v>20</v>
      </c>
      <c r="AD50" s="434">
        <v>10</v>
      </c>
      <c r="AE50" s="434">
        <f>SUM(AE45:AE49)</f>
        <v>0</v>
      </c>
      <c r="AF50" s="434">
        <v>25</v>
      </c>
      <c r="AG50" s="429">
        <f>SUM(AG45:AG49)</f>
        <v>20</v>
      </c>
      <c r="AH50" s="97"/>
      <c r="AI50" s="63"/>
    </row>
    <row r="51" spans="1:35" s="50" customFormat="1" ht="39" customHeight="1" thickBot="1">
      <c r="A51" s="64"/>
      <c r="B51" s="65" t="s">
        <v>113</v>
      </c>
      <c r="C51" s="98">
        <f aca="true" t="shared" si="19" ref="C51:L51">C34+C42</f>
        <v>21</v>
      </c>
      <c r="D51" s="98">
        <f t="shared" si="19"/>
        <v>0</v>
      </c>
      <c r="E51" s="98">
        <f t="shared" si="19"/>
        <v>6</v>
      </c>
      <c r="F51" s="98">
        <f t="shared" si="19"/>
        <v>25</v>
      </c>
      <c r="G51" s="98">
        <f t="shared" si="19"/>
        <v>0</v>
      </c>
      <c r="H51" s="98">
        <f t="shared" si="19"/>
        <v>8</v>
      </c>
      <c r="I51" s="98">
        <f t="shared" si="19"/>
        <v>46</v>
      </c>
      <c r="J51" s="98">
        <f t="shared" si="19"/>
        <v>0</v>
      </c>
      <c r="K51" s="98">
        <f t="shared" si="19"/>
        <v>14</v>
      </c>
      <c r="L51" s="98">
        <f t="shared" si="19"/>
        <v>60</v>
      </c>
      <c r="M51" s="365"/>
      <c r="N51" s="99"/>
      <c r="O51" s="100">
        <f aca="true" t="shared" si="20" ref="O51:AH51">O34+O42</f>
        <v>990</v>
      </c>
      <c r="P51" s="100">
        <f t="shared" si="20"/>
        <v>1650</v>
      </c>
      <c r="Q51" s="100">
        <f t="shared" si="20"/>
        <v>355</v>
      </c>
      <c r="R51" s="100">
        <f t="shared" si="20"/>
        <v>70</v>
      </c>
      <c r="S51" s="100">
        <f t="shared" si="20"/>
        <v>80</v>
      </c>
      <c r="T51" s="100">
        <f t="shared" si="20"/>
        <v>485</v>
      </c>
      <c r="U51" s="100">
        <f t="shared" si="20"/>
        <v>300</v>
      </c>
      <c r="V51" s="100">
        <f t="shared" si="20"/>
        <v>360</v>
      </c>
      <c r="W51" s="100">
        <f t="shared" si="20"/>
        <v>190</v>
      </c>
      <c r="X51" s="100">
        <f t="shared" si="20"/>
        <v>15</v>
      </c>
      <c r="Y51" s="100">
        <f t="shared" si="20"/>
        <v>50</v>
      </c>
      <c r="Z51" s="100">
        <f t="shared" si="20"/>
        <v>235</v>
      </c>
      <c r="AA51" s="100">
        <f t="shared" si="20"/>
        <v>130</v>
      </c>
      <c r="AB51" s="100">
        <f t="shared" si="20"/>
        <v>150</v>
      </c>
      <c r="AC51" s="100">
        <f t="shared" si="20"/>
        <v>165</v>
      </c>
      <c r="AD51" s="100">
        <f t="shared" si="20"/>
        <v>55</v>
      </c>
      <c r="AE51" s="100">
        <f t="shared" si="20"/>
        <v>30</v>
      </c>
      <c r="AF51" s="100">
        <f t="shared" si="20"/>
        <v>250</v>
      </c>
      <c r="AG51" s="100">
        <f t="shared" si="20"/>
        <v>170</v>
      </c>
      <c r="AH51" s="100">
        <f t="shared" si="20"/>
        <v>210</v>
      </c>
      <c r="AI51" s="52"/>
    </row>
    <row r="52" spans="1:35" s="4" customFormat="1" ht="30.75" customHeight="1" thickBot="1">
      <c r="A52" s="511" t="s">
        <v>162</v>
      </c>
      <c r="B52" s="511"/>
      <c r="C52" s="438">
        <f aca="true" t="shared" si="21" ref="C52:L52">C34+C50</f>
        <v>21</v>
      </c>
      <c r="D52" s="120">
        <f t="shared" si="21"/>
        <v>0</v>
      </c>
      <c r="E52" s="120">
        <f t="shared" si="21"/>
        <v>6</v>
      </c>
      <c r="F52" s="120">
        <f t="shared" si="21"/>
        <v>25</v>
      </c>
      <c r="G52" s="120">
        <f t="shared" si="21"/>
        <v>0</v>
      </c>
      <c r="H52" s="120">
        <f t="shared" si="21"/>
        <v>8</v>
      </c>
      <c r="I52" s="120">
        <f t="shared" si="21"/>
        <v>46</v>
      </c>
      <c r="J52" s="120">
        <f t="shared" si="21"/>
        <v>0</v>
      </c>
      <c r="K52" s="120">
        <f t="shared" si="21"/>
        <v>14</v>
      </c>
      <c r="L52" s="120">
        <f t="shared" si="21"/>
        <v>60</v>
      </c>
      <c r="M52" s="121"/>
      <c r="N52" s="121"/>
      <c r="O52" s="103">
        <f aca="true" t="shared" si="22" ref="O52:AH52">O34+O50</f>
        <v>990</v>
      </c>
      <c r="P52" s="103">
        <f t="shared" si="22"/>
        <v>1650</v>
      </c>
      <c r="Q52" s="103">
        <f t="shared" si="22"/>
        <v>345</v>
      </c>
      <c r="R52" s="103">
        <f t="shared" si="22"/>
        <v>70</v>
      </c>
      <c r="S52" s="103">
        <f t="shared" si="22"/>
        <v>80</v>
      </c>
      <c r="T52" s="103">
        <f t="shared" si="22"/>
        <v>495</v>
      </c>
      <c r="U52" s="103">
        <f t="shared" si="22"/>
        <v>300</v>
      </c>
      <c r="V52" s="103">
        <f t="shared" si="22"/>
        <v>360</v>
      </c>
      <c r="W52" s="103">
        <f t="shared" si="22"/>
        <v>190</v>
      </c>
      <c r="X52" s="103">
        <f t="shared" si="22"/>
        <v>15</v>
      </c>
      <c r="Y52" s="103">
        <f t="shared" si="22"/>
        <v>60</v>
      </c>
      <c r="Z52" s="103">
        <f t="shared" si="22"/>
        <v>220</v>
      </c>
      <c r="AA52" s="103">
        <f t="shared" si="22"/>
        <v>135</v>
      </c>
      <c r="AB52" s="103">
        <f t="shared" si="22"/>
        <v>150</v>
      </c>
      <c r="AC52" s="103">
        <f t="shared" si="22"/>
        <v>155</v>
      </c>
      <c r="AD52" s="103">
        <f t="shared" si="22"/>
        <v>55</v>
      </c>
      <c r="AE52" s="103">
        <f t="shared" si="22"/>
        <v>20</v>
      </c>
      <c r="AF52" s="103">
        <f t="shared" si="22"/>
        <v>275</v>
      </c>
      <c r="AG52" s="103">
        <f t="shared" si="22"/>
        <v>165</v>
      </c>
      <c r="AH52" s="103">
        <f t="shared" si="22"/>
        <v>210</v>
      </c>
      <c r="AI52" s="27">
        <f>SUM(Q52:AG52)</f>
        <v>3090</v>
      </c>
    </row>
    <row r="53" spans="1:35" s="4" customFormat="1" ht="40.5" customHeight="1" thickBot="1">
      <c r="A53" s="85"/>
      <c r="B53" s="2"/>
      <c r="C53" s="104"/>
      <c r="D53" s="104"/>
      <c r="E53" s="105"/>
      <c r="F53" s="104"/>
      <c r="G53" s="104"/>
      <c r="H53" s="104"/>
      <c r="I53" s="101"/>
      <c r="J53" s="556" t="s">
        <v>32</v>
      </c>
      <c r="K53" s="557"/>
      <c r="L53" s="557"/>
      <c r="M53" s="557"/>
      <c r="N53" s="558"/>
      <c r="O53" s="106"/>
      <c r="P53" s="102"/>
      <c r="Q53" s="559"/>
      <c r="R53" s="557"/>
      <c r="S53" s="557"/>
      <c r="T53" s="557"/>
      <c r="U53" s="557"/>
      <c r="V53" s="558"/>
      <c r="W53" s="556"/>
      <c r="X53" s="557"/>
      <c r="Y53" s="557"/>
      <c r="Z53" s="557"/>
      <c r="AA53" s="557"/>
      <c r="AB53" s="558"/>
      <c r="AC53" s="556"/>
      <c r="AD53" s="560"/>
      <c r="AE53" s="560"/>
      <c r="AF53" s="560"/>
      <c r="AG53" s="560"/>
      <c r="AH53" s="561"/>
      <c r="AI53" s="7"/>
    </row>
    <row r="54" spans="1:35" s="4" customFormat="1" ht="60" customHeight="1" thickBot="1">
      <c r="A54" s="85"/>
      <c r="B54" s="180" t="s">
        <v>179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6"/>
      <c r="N54" s="6"/>
      <c r="O54" s="6"/>
      <c r="P54" s="6"/>
      <c r="Q54" s="9"/>
      <c r="R54" s="9"/>
      <c r="S54" s="9"/>
      <c r="T54" s="9"/>
      <c r="U54" s="9"/>
      <c r="V54" s="10"/>
      <c r="W54" s="8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7"/>
    </row>
    <row r="55" spans="1:35" s="1" customFormat="1" ht="12.75" customHeight="1">
      <c r="A55" s="461" t="s">
        <v>18</v>
      </c>
      <c r="B55" s="462"/>
      <c r="C55" s="453" t="s">
        <v>19</v>
      </c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5"/>
      <c r="W55" s="19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s="1" customFormat="1" ht="12.75">
      <c r="A56" s="481" t="s">
        <v>37</v>
      </c>
      <c r="B56" s="480"/>
      <c r="C56" s="480" t="s">
        <v>7</v>
      </c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28" t="s">
        <v>21</v>
      </c>
      <c r="S56" s="14"/>
      <c r="T56" s="14"/>
      <c r="U56" s="14"/>
      <c r="V56" s="15"/>
      <c r="W56" s="19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s="1" customFormat="1" ht="12.75">
      <c r="A57" s="478" t="s">
        <v>30</v>
      </c>
      <c r="B57" s="479"/>
      <c r="C57" s="480" t="s">
        <v>8</v>
      </c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16" t="s">
        <v>15</v>
      </c>
      <c r="S57" s="14"/>
      <c r="T57" s="14"/>
      <c r="U57" s="15"/>
      <c r="V57" s="31"/>
      <c r="W57" s="19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s="1" customFormat="1" ht="13.5" thickBot="1">
      <c r="A58" s="478"/>
      <c r="B58" s="479"/>
      <c r="C58" s="479" t="s">
        <v>11</v>
      </c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29" t="s">
        <v>36</v>
      </c>
      <c r="S58" s="17"/>
      <c r="T58" s="17"/>
      <c r="U58" s="18"/>
      <c r="V58" s="30"/>
      <c r="W58" s="19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s="1" customFormat="1" ht="13.5" thickBot="1">
      <c r="A59" s="473"/>
      <c r="B59" s="474"/>
      <c r="C59" s="475" t="s">
        <v>33</v>
      </c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7"/>
      <c r="R59" s="35"/>
      <c r="S59" s="34"/>
      <c r="T59" s="34"/>
      <c r="U59" s="34"/>
      <c r="V59" s="33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22" s="1" customFormat="1" ht="12.75">
      <c r="A60" s="50"/>
      <c r="V60" s="3"/>
    </row>
  </sheetData>
  <sheetProtection/>
  <mergeCells count="39">
    <mergeCell ref="A58:B58"/>
    <mergeCell ref="C58:Q58"/>
    <mergeCell ref="A59:B59"/>
    <mergeCell ref="C59:Q59"/>
    <mergeCell ref="A55:B55"/>
    <mergeCell ref="C55:V55"/>
    <mergeCell ref="A56:B56"/>
    <mergeCell ref="C56:Q56"/>
    <mergeCell ref="A57:B57"/>
    <mergeCell ref="C57:Q57"/>
    <mergeCell ref="L6:L7"/>
    <mergeCell ref="M6:N6"/>
    <mergeCell ref="W6:AB6"/>
    <mergeCell ref="AC6:AH6"/>
    <mergeCell ref="A52:B52"/>
    <mergeCell ref="J53:N53"/>
    <mergeCell ref="Q53:V53"/>
    <mergeCell ref="W53:AB53"/>
    <mergeCell ref="AC53:AH53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" right="0" top="0" bottom="0" header="0" footer="0"/>
  <pageSetup fitToHeight="0" fitToWidth="1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2019-09-25T12:23:41Z</cp:lastPrinted>
  <dcterms:created xsi:type="dcterms:W3CDTF">1997-02-26T13:46:56Z</dcterms:created>
  <dcterms:modified xsi:type="dcterms:W3CDTF">2021-04-29T10:00:48Z</dcterms:modified>
  <cp:category/>
  <cp:version/>
  <cp:contentType/>
  <cp:contentStatus/>
</cp:coreProperties>
</file>