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85" tabRatio="639" activeTab="0"/>
  </bookViews>
  <sheets>
    <sheet name="I  rok" sheetId="1" r:id="rId1"/>
    <sheet name="II rok" sheetId="2" r:id="rId2"/>
    <sheet name="III rok" sheetId="3" r:id="rId3"/>
    <sheet name="Do wyboru" sheetId="4" r:id="rId4"/>
    <sheet name="II  rok" sheetId="5" state="hidden" r:id="rId5"/>
    <sheet name="III  rok" sheetId="6" state="hidden" r:id="rId6"/>
  </sheets>
  <definedNames/>
  <calcPr fullCalcOnLoad="1"/>
</workbook>
</file>

<file path=xl/sharedStrings.xml><?xml version="1.0" encoding="utf-8"?>
<sst xmlns="http://schemas.openxmlformats.org/spreadsheetml/2006/main" count="527" uniqueCount="147">
  <si>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</si>
  <si>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</si>
  <si>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</si>
  <si>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</si>
  <si>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</si>
  <si>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</si>
  <si>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</si>
  <si>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</si>
  <si>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</si>
  <si>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</si>
  <si>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</si>
  <si>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</si>
  <si>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</si>
  <si>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</si>
  <si>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</si>
  <si>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</si>
  <si>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</si>
  <si>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</si>
  <si>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</si>
  <si>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</si>
  <si>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</si>
  <si>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</si>
  <si>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</si>
  <si>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</si>
  <si>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</si>
  <si>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</si>
  <si>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</si>
  <si>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</si>
  <si>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</si>
  <si>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</si>
  <si>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</si>
  <si>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</si>
  <si>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</si>
  <si>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</si>
  <si>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</si>
  <si>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</si>
  <si>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</si>
  <si>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</si>
  <si>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</si>
  <si>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</si>
  <si>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</si>
  <si>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</si>
  <si>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</si>
  <si>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</si>
  <si>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</si>
  <si>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</si>
  <si>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</si>
  <si>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</si>
  <si>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</si>
  <si>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</si>
  <si>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Technologie informacyjne</t>
  </si>
  <si>
    <t>ZAL</t>
  </si>
  <si>
    <t>Zakład Statystyki i Informatyki Medycznej</t>
  </si>
  <si>
    <t>Wychowanie fizyczne</t>
  </si>
  <si>
    <t>Studium WF</t>
  </si>
  <si>
    <t>Język angielski specjalistyczny</t>
  </si>
  <si>
    <t>Studium Języków Obcych</t>
  </si>
  <si>
    <t>Podstawy logiki i teorii mnogości</t>
  </si>
  <si>
    <t>EGZ</t>
  </si>
  <si>
    <t>Analiza matematyczna I</t>
  </si>
  <si>
    <t>Algorytmy i struktury danych</t>
  </si>
  <si>
    <t>Programy edycji raportow</t>
  </si>
  <si>
    <t>Zakład Medycyny Populacyjnej i Prewencji Chorób Cywilizacyjnych</t>
  </si>
  <si>
    <t>Analiza matematyczna II</t>
  </si>
  <si>
    <t>Podstawy programowania I</t>
  </si>
  <si>
    <t>Pakiety statystyczne</t>
  </si>
  <si>
    <t>Rachunek prawdopodobieństwa</t>
  </si>
  <si>
    <t>Przedmiot do wyboru</t>
  </si>
  <si>
    <t>Humanizujący 1</t>
  </si>
  <si>
    <t>Humanizujący 2</t>
  </si>
  <si>
    <t>Humanizujący 3</t>
  </si>
  <si>
    <t>Biomedyczny 1</t>
  </si>
  <si>
    <t>Kliniki</t>
  </si>
  <si>
    <t>Biomedyczny 2</t>
  </si>
  <si>
    <t>Szkolenie BHP (4 godz.)</t>
  </si>
  <si>
    <t>Zakład Higieny, Epidemiologii i Ergonomii</t>
  </si>
  <si>
    <t>Szkolenie biblioteczne (2 godz.)</t>
  </si>
  <si>
    <t>Biblioteka UMB</t>
  </si>
  <si>
    <t>Algebra liniowa</t>
  </si>
  <si>
    <t>Podstawy programowania II</t>
  </si>
  <si>
    <t>Równania różniczkowe zwyczajne</t>
  </si>
  <si>
    <t>Podstawy wnioskowania statystycznego</t>
  </si>
  <si>
    <t>Równania różniczkowe cząstkowe</t>
  </si>
  <si>
    <t>Analiza danych dyskretnych</t>
  </si>
  <si>
    <t>Humanizujący 4</t>
  </si>
  <si>
    <t>Humanizujący 5</t>
  </si>
  <si>
    <t>Humanizujący 6</t>
  </si>
  <si>
    <t>Biomedyczny 3</t>
  </si>
  <si>
    <t>Biomedyczny 4</t>
  </si>
  <si>
    <t>Praktyka zawodowa</t>
  </si>
  <si>
    <t>Projektowanie eksperymentów biomedycznych</t>
  </si>
  <si>
    <t>Podstawy analizy przeżycia</t>
  </si>
  <si>
    <t>Humanizujący 7</t>
  </si>
  <si>
    <t>Humanizujący 8</t>
  </si>
  <si>
    <t>Humanizujący 9</t>
  </si>
  <si>
    <t>Biomedyczny 5</t>
  </si>
  <si>
    <t>Biomedyczny 6</t>
  </si>
  <si>
    <t>Obieralny zaawansowany 1</t>
  </si>
  <si>
    <t>Obieralny zaawansowany 2</t>
  </si>
  <si>
    <t>Przedmioty do wyboru</t>
  </si>
  <si>
    <t>Nazwa</t>
  </si>
  <si>
    <t>Zakład/klinika</t>
  </si>
  <si>
    <t>Humanizujące</t>
  </si>
  <si>
    <t>Dedukcja i logika w kontekscie tekstu pisanego</t>
  </si>
  <si>
    <t>Wprowadzenie do pisania prac naukowych</t>
  </si>
  <si>
    <t>Pisanie prac naukowych</t>
  </si>
  <si>
    <t>Filozofia nauki</t>
  </si>
  <si>
    <t>Filozofia w life sciences i statystyce</t>
  </si>
  <si>
    <t>Etyka w badaniach naukowych</t>
  </si>
  <si>
    <t>Historia informatyki</t>
  </si>
  <si>
    <t>Evidence Based Medicine</t>
  </si>
  <si>
    <t>Podstawy jezykoznawstwa w kontekscie informatyki</t>
  </si>
  <si>
    <t>Biomedyczne</t>
  </si>
  <si>
    <t>Kardiologia</t>
  </si>
  <si>
    <t>Klinika Kardiologii</t>
  </si>
  <si>
    <t>Endokrynologia</t>
  </si>
  <si>
    <t>Klinika Endokrynologii, Diabetologii i Chorób Wewnętrznych</t>
  </si>
  <si>
    <t>Onkologia</t>
  </si>
  <si>
    <t>Ginekologia</t>
  </si>
  <si>
    <t>Klinika Rozrodczości i Endokrynologii Ginekologicznej</t>
  </si>
  <si>
    <t>Neurologia</t>
  </si>
  <si>
    <t>Klinika Neurologii</t>
  </si>
  <si>
    <t>Choroby zakaźne</t>
  </si>
  <si>
    <t>Klinika Chorób Zakaźnych i Neuroinfekcji</t>
  </si>
  <si>
    <t>Zdrowie publiczne</t>
  </si>
  <si>
    <t>Zakład Zdrowia Publicznego</t>
  </si>
  <si>
    <t>Obieralne zaawansowane</t>
  </si>
  <si>
    <t>Analiza danych wielowymiarowych</t>
  </si>
  <si>
    <t>Metody biostatystyczne w epidemiologii</t>
  </si>
  <si>
    <t>Metody numeryczne</t>
  </si>
  <si>
    <t>Każdy student przed rozpoczęciem zajęć na 1 roku wybiera z każdego z 3 bloków przedmiotów do wyboru te przedmioty, które zamierza realizować</t>
  </si>
  <si>
    <t>w ilości wynikającej z siatki godzinowej. Pozwala to stworzyć grafik przedmiotów obieralnych na cały cykl kształcenia.</t>
  </si>
  <si>
    <t>Pisanie akademickie</t>
  </si>
  <si>
    <t>Instytucje zewnętrzne</t>
  </si>
  <si>
    <t>Etyka w pracy biostatystyka</t>
  </si>
  <si>
    <t>Zakład Medycyny Paliatywnej</t>
  </si>
  <si>
    <t>Samodzielna Pracownia Historii Medycyny i Farmacji</t>
  </si>
  <si>
    <t>Zakład Zintegrowanej Opieki Medycznej</t>
  </si>
  <si>
    <t>Jednostki prowadzące przedmioty humanizujace</t>
  </si>
  <si>
    <t>Podstawy modeli liniowych</t>
  </si>
  <si>
    <t>Podstawowe metody nieparametryczne</t>
  </si>
  <si>
    <t>Podstawy uogólnionych modeli liniowych</t>
  </si>
  <si>
    <t xml:space="preserve">KIERUNEK STUDIÓW:            BIOSTATYSTYKA                               I ROK                        rok akademicki:   2022/2023
</t>
  </si>
  <si>
    <t xml:space="preserve">KIERUNEK STUDIÓW:         BIOSTATYSTYKA                                        II ROK                        rok akademicki: 2023/2024  
</t>
  </si>
  <si>
    <t xml:space="preserve">KIERUNEK STUDIÓW:         BIOSTATYSTYKA                                        III ROK                        rok akademicki: 2024/2025  
</t>
  </si>
  <si>
    <t>Uczenie maszynowe</t>
  </si>
  <si>
    <t>Zakład Psychologii i Filozofii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</si>
</sst>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Times New Roman"/>
      <family val="1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5" fillId="34" borderId="6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5" fillId="33" borderId="48" xfId="0" applyFont="1" applyFill="1" applyBorder="1" applyAlignment="1">
      <alignment vertical="center" wrapText="1"/>
    </xf>
    <xf numFmtId="0" fontId="3" fillId="33" borderId="61" xfId="0" applyFont="1" applyFill="1" applyBorder="1" applyAlignment="1">
      <alignment vertical="center"/>
    </xf>
    <xf numFmtId="0" fontId="3" fillId="33" borderId="49" xfId="0" applyFont="1" applyFill="1" applyBorder="1" applyAlignment="1">
      <alignment horizontal="center" vertical="center" wrapText="1"/>
    </xf>
    <xf numFmtId="0" fontId="6" fillId="35" borderId="62" xfId="0" applyFont="1" applyFill="1" applyBorder="1" applyAlignment="1">
      <alignment horizontal="center" vertical="center" wrapText="1"/>
    </xf>
    <xf numFmtId="0" fontId="6" fillId="35" borderId="63" xfId="0" applyFont="1" applyFill="1" applyBorder="1" applyAlignment="1">
      <alignment horizontal="center" vertical="center" wrapText="1"/>
    </xf>
    <xf numFmtId="0" fontId="6" fillId="35" borderId="64" xfId="0" applyFont="1" applyFill="1" applyBorder="1" applyAlignment="1">
      <alignment horizontal="center" vertical="center" wrapText="1"/>
    </xf>
    <xf numFmtId="0" fontId="6" fillId="35" borderId="6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horizontal="center" vertical="center" wrapText="1"/>
    </xf>
    <xf numFmtId="0" fontId="3" fillId="35" borderId="62" xfId="0" applyFont="1" applyFill="1" applyBorder="1" applyAlignment="1">
      <alignment horizontal="center" vertical="center" wrapText="1"/>
    </xf>
    <xf numFmtId="0" fontId="3" fillId="35" borderId="64" xfId="0" applyFont="1" applyFill="1" applyBorder="1" applyAlignment="1">
      <alignment horizontal="center" vertical="center" wrapText="1"/>
    </xf>
    <xf numFmtId="0" fontId="3" fillId="37" borderId="63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7" fillId="36" borderId="63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center" wrapText="1"/>
    </xf>
    <xf numFmtId="0" fontId="6" fillId="36" borderId="67" xfId="0" applyFont="1" applyFill="1" applyBorder="1" applyAlignment="1">
      <alignment horizontal="center" vertical="center" wrapText="1"/>
    </xf>
    <xf numFmtId="0" fontId="5" fillId="35" borderId="6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36" borderId="63" xfId="0" applyFont="1" applyFill="1" applyBorder="1" applyAlignment="1">
      <alignment vertical="center" wrapText="1"/>
    </xf>
    <xf numFmtId="0" fontId="6" fillId="36" borderId="64" xfId="0" applyFont="1" applyFill="1" applyBorder="1" applyAlignment="1">
      <alignment horizontal="center" vertical="center" wrapText="1"/>
    </xf>
    <xf numFmtId="0" fontId="6" fillId="36" borderId="65" xfId="0" applyFont="1" applyFill="1" applyBorder="1" applyAlignment="1">
      <alignment horizontal="center" vertical="center" wrapText="1"/>
    </xf>
    <xf numFmtId="0" fontId="6" fillId="37" borderId="63" xfId="0" applyFont="1" applyFill="1" applyBorder="1" applyAlignment="1">
      <alignment horizontal="center" vertical="center" wrapText="1"/>
    </xf>
    <xf numFmtId="0" fontId="6" fillId="37" borderId="67" xfId="0" applyFont="1" applyFill="1" applyBorder="1" applyAlignment="1">
      <alignment horizontal="center" vertical="center" wrapText="1"/>
    </xf>
    <xf numFmtId="0" fontId="3" fillId="36" borderId="62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8" borderId="63" xfId="0" applyFont="1" applyFill="1" applyBorder="1" applyAlignment="1">
      <alignment horizontal="center" vertical="center" wrapText="1"/>
    </xf>
    <xf numFmtId="0" fontId="7" fillId="37" borderId="63" xfId="0" applyFont="1" applyFill="1" applyBorder="1" applyAlignment="1">
      <alignment horizontal="center" vertical="center" wrapText="1"/>
    </xf>
    <xf numFmtId="0" fontId="6" fillId="36" borderId="62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6" fillId="39" borderId="62" xfId="0" applyFont="1" applyFill="1" applyBorder="1" applyAlignment="1">
      <alignment horizontal="center" vertical="center" wrapText="1"/>
    </xf>
    <xf numFmtId="0" fontId="6" fillId="39" borderId="63" xfId="0" applyFont="1" applyFill="1" applyBorder="1" applyAlignment="1">
      <alignment horizontal="center" vertical="center" wrapText="1"/>
    </xf>
    <xf numFmtId="0" fontId="6" fillId="39" borderId="64" xfId="0" applyFont="1" applyFill="1" applyBorder="1" applyAlignment="1">
      <alignment horizontal="center" vertical="center" wrapText="1"/>
    </xf>
    <xf numFmtId="0" fontId="3" fillId="39" borderId="62" xfId="0" applyFont="1" applyFill="1" applyBorder="1" applyAlignment="1">
      <alignment horizontal="center" vertical="center" wrapText="1"/>
    </xf>
    <xf numFmtId="0" fontId="6" fillId="36" borderId="66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7" fillId="36" borderId="68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/>
    </xf>
    <xf numFmtId="0" fontId="6" fillId="36" borderId="66" xfId="0" applyFont="1" applyFill="1" applyBorder="1" applyAlignment="1">
      <alignment horizontal="left" vertical="center"/>
    </xf>
    <xf numFmtId="0" fontId="3" fillId="38" borderId="69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vertical="center" wrapText="1"/>
    </xf>
    <xf numFmtId="0" fontId="6" fillId="35" borderId="70" xfId="0" applyFont="1" applyFill="1" applyBorder="1" applyAlignment="1">
      <alignment horizontal="center" vertical="center" wrapText="1"/>
    </xf>
    <xf numFmtId="0" fontId="6" fillId="35" borderId="71" xfId="0" applyFont="1" applyFill="1" applyBorder="1" applyAlignment="1">
      <alignment horizontal="center" vertical="center" wrapText="1"/>
    </xf>
    <xf numFmtId="0" fontId="6" fillId="36" borderId="71" xfId="0" applyFont="1" applyFill="1" applyBorder="1" applyAlignment="1">
      <alignment horizontal="center" vertical="center" wrapText="1"/>
    </xf>
    <xf numFmtId="0" fontId="6" fillId="39" borderId="71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37" borderId="62" xfId="0" applyFont="1" applyFill="1" applyBorder="1" applyAlignment="1">
      <alignment horizontal="center" vertical="center" wrapText="1"/>
    </xf>
    <xf numFmtId="0" fontId="6" fillId="36" borderId="73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6" fillId="37" borderId="74" xfId="0" applyFont="1" applyFill="1" applyBorder="1" applyAlignment="1">
      <alignment horizontal="center" vertical="center" wrapText="1"/>
    </xf>
    <xf numFmtId="0" fontId="6" fillId="36" borderId="75" xfId="0" applyFont="1" applyFill="1" applyBorder="1" applyAlignment="1">
      <alignment horizontal="center" vertical="center" wrapText="1"/>
    </xf>
    <xf numFmtId="0" fontId="6" fillId="37" borderId="75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6" fillId="36" borderId="76" xfId="0" applyFont="1" applyFill="1" applyBorder="1" applyAlignment="1">
      <alignment horizontal="center" vertical="center" wrapText="1"/>
    </xf>
    <xf numFmtId="0" fontId="3" fillId="35" borderId="70" xfId="0" applyFont="1" applyFill="1" applyBorder="1" applyAlignment="1">
      <alignment horizontal="center" vertical="center" wrapText="1"/>
    </xf>
    <xf numFmtId="0" fontId="3" fillId="35" borderId="71" xfId="0" applyFont="1" applyFill="1" applyBorder="1" applyAlignment="1">
      <alignment horizontal="center" vertical="center" wrapText="1"/>
    </xf>
    <xf numFmtId="0" fontId="3" fillId="36" borderId="71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37" borderId="73" xfId="0" applyFont="1" applyFill="1" applyBorder="1" applyAlignment="1">
      <alignment horizontal="center" vertical="center" wrapText="1"/>
    </xf>
    <xf numFmtId="0" fontId="3" fillId="37" borderId="74" xfId="0" applyFont="1" applyFill="1" applyBorder="1" applyAlignment="1">
      <alignment horizontal="center" vertical="center" wrapText="1"/>
    </xf>
    <xf numFmtId="0" fontId="3" fillId="38" borderId="74" xfId="0" applyFont="1" applyFill="1" applyBorder="1" applyAlignment="1">
      <alignment horizontal="center" vertical="center" wrapText="1"/>
    </xf>
    <xf numFmtId="0" fontId="3" fillId="38" borderId="76" xfId="0" applyFont="1" applyFill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7" borderId="62" xfId="0" applyFont="1" applyFill="1" applyBorder="1" applyAlignment="1">
      <alignment horizontal="center" vertical="center" wrapText="1"/>
    </xf>
    <xf numFmtId="0" fontId="7" fillId="36" borderId="77" xfId="0" applyFont="1" applyFill="1" applyBorder="1" applyAlignment="1">
      <alignment horizontal="center" vertical="center" wrapText="1"/>
    </xf>
    <xf numFmtId="0" fontId="3" fillId="36" borderId="73" xfId="0" applyFont="1" applyFill="1" applyBorder="1" applyAlignment="1">
      <alignment horizontal="center" vertical="center" wrapText="1"/>
    </xf>
    <xf numFmtId="0" fontId="3" fillId="36" borderId="74" xfId="0" applyFont="1" applyFill="1" applyBorder="1" applyAlignment="1">
      <alignment horizontal="center" vertical="center" wrapText="1"/>
    </xf>
    <xf numFmtId="0" fontId="3" fillId="36" borderId="76" xfId="0" applyFont="1" applyFill="1" applyBorder="1" applyAlignment="1">
      <alignment horizontal="center" vertical="center" wrapText="1"/>
    </xf>
    <xf numFmtId="0" fontId="7" fillId="36" borderId="70" xfId="0" applyFont="1" applyFill="1" applyBorder="1" applyAlignment="1">
      <alignment horizontal="center" vertical="center" wrapText="1"/>
    </xf>
    <xf numFmtId="0" fontId="7" fillId="36" borderId="71" xfId="0" applyFont="1" applyFill="1" applyBorder="1" applyAlignment="1">
      <alignment horizontal="center" vertical="center" wrapText="1"/>
    </xf>
    <xf numFmtId="0" fontId="7" fillId="37" borderId="71" xfId="0" applyFont="1" applyFill="1" applyBorder="1" applyAlignment="1">
      <alignment horizontal="center" vertical="center" wrapText="1"/>
    </xf>
    <xf numFmtId="0" fontId="7" fillId="36" borderId="72" xfId="0" applyFont="1" applyFill="1" applyBorder="1" applyAlignment="1">
      <alignment horizontal="center" vertical="center" wrapText="1"/>
    </xf>
    <xf numFmtId="0" fontId="6" fillId="0" borderId="78" xfId="0" applyFont="1" applyFill="1" applyBorder="1" applyAlignment="1">
      <alignment horizontal="left" vertical="center" wrapText="1"/>
    </xf>
    <xf numFmtId="0" fontId="3" fillId="36" borderId="78" xfId="0" applyFont="1" applyFill="1" applyBorder="1" applyAlignment="1">
      <alignment horizontal="left" vertical="center"/>
    </xf>
    <xf numFmtId="0" fontId="6" fillId="36" borderId="78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6" fillId="0" borderId="80" xfId="0" applyFont="1" applyFill="1" applyBorder="1" applyAlignment="1">
      <alignment horizontal="left" vertical="center" wrapText="1"/>
    </xf>
    <xf numFmtId="0" fontId="3" fillId="36" borderId="80" xfId="0" applyFont="1" applyFill="1" applyBorder="1" applyAlignment="1">
      <alignment horizontal="left" vertical="center"/>
    </xf>
    <xf numFmtId="0" fontId="6" fillId="36" borderId="80" xfId="0" applyFont="1" applyFill="1" applyBorder="1" applyAlignment="1">
      <alignment horizontal="left" vertical="center" wrapText="1"/>
    </xf>
    <xf numFmtId="0" fontId="6" fillId="0" borderId="81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6" fillId="36" borderId="70" xfId="0" applyFont="1" applyFill="1" applyBorder="1" applyAlignment="1">
      <alignment horizontal="center" vertical="center" wrapText="1"/>
    </xf>
    <xf numFmtId="0" fontId="6" fillId="36" borderId="79" xfId="0" applyFont="1" applyFill="1" applyBorder="1" applyAlignment="1">
      <alignment horizontal="center" vertical="center" wrapText="1"/>
    </xf>
    <xf numFmtId="0" fontId="6" fillId="36" borderId="80" xfId="0" applyFont="1" applyFill="1" applyBorder="1" applyAlignment="1">
      <alignment horizontal="center" vertical="center" wrapText="1"/>
    </xf>
    <xf numFmtId="0" fontId="6" fillId="37" borderId="80" xfId="0" applyFont="1" applyFill="1" applyBorder="1" applyAlignment="1">
      <alignment horizontal="center" vertical="center" wrapText="1"/>
    </xf>
    <xf numFmtId="0" fontId="6" fillId="36" borderId="82" xfId="0" applyFont="1" applyFill="1" applyBorder="1" applyAlignment="1">
      <alignment horizontal="center" vertical="center" wrapText="1"/>
    </xf>
    <xf numFmtId="0" fontId="6" fillId="36" borderId="83" xfId="0" applyFont="1" applyFill="1" applyBorder="1" applyAlignment="1">
      <alignment horizontal="center" vertical="center" wrapText="1"/>
    </xf>
    <xf numFmtId="0" fontId="6" fillId="37" borderId="83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38" borderId="75" xfId="0" applyFont="1" applyFill="1" applyBorder="1" applyAlignment="1">
      <alignment horizontal="center" vertical="center" wrapText="1"/>
    </xf>
    <xf numFmtId="0" fontId="3" fillId="38" borderId="85" xfId="0" applyFont="1" applyFill="1" applyBorder="1" applyAlignment="1">
      <alignment horizontal="center" vertical="center" wrapText="1"/>
    </xf>
    <xf numFmtId="0" fontId="3" fillId="36" borderId="85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66" xfId="0" applyFont="1" applyFill="1" applyBorder="1" applyAlignment="1">
      <alignment horizontal="left" vertical="center"/>
    </xf>
    <xf numFmtId="0" fontId="6" fillId="37" borderId="71" xfId="0" applyFont="1" applyFill="1" applyBorder="1" applyAlignment="1">
      <alignment horizontal="center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6" fillId="36" borderId="84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66" xfId="0" applyFont="1" applyFill="1" applyBorder="1" applyAlignment="1">
      <alignment horizontal="left" vertical="center" wrapText="1"/>
    </xf>
    <xf numFmtId="0" fontId="48" fillId="0" borderId="80" xfId="0" applyFont="1" applyFill="1" applyBorder="1" applyAlignment="1">
      <alignment horizontal="left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6" fillId="36" borderId="78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6" fillId="0" borderId="86" xfId="0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5" borderId="87" xfId="0" applyFont="1" applyFill="1" applyBorder="1" applyAlignment="1">
      <alignment horizontal="center" vertical="center" wrapText="1"/>
    </xf>
    <xf numFmtId="0" fontId="6" fillId="36" borderId="88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89" xfId="0" applyFont="1" applyFill="1" applyBorder="1" applyAlignment="1">
      <alignment horizontal="center" vertical="center" wrapText="1"/>
    </xf>
    <xf numFmtId="0" fontId="3" fillId="33" borderId="90" xfId="0" applyFont="1" applyFill="1" applyBorder="1" applyAlignment="1">
      <alignment horizontal="center" vertical="center" wrapText="1"/>
    </xf>
    <xf numFmtId="0" fontId="3" fillId="33" borderId="91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33" borderId="9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93" xfId="0" applyFont="1" applyFill="1" applyBorder="1" applyAlignment="1">
      <alignment horizontal="center" vertical="center" wrapText="1"/>
    </xf>
    <xf numFmtId="0" fontId="3" fillId="33" borderId="94" xfId="0" applyFont="1" applyFill="1" applyBorder="1" applyAlignment="1">
      <alignment horizontal="center" vertical="center" wrapText="1"/>
    </xf>
    <xf numFmtId="0" fontId="3" fillId="33" borderId="95" xfId="0" applyFont="1" applyFill="1" applyBorder="1" applyAlignment="1">
      <alignment horizontal="center" vertical="center" wrapText="1"/>
    </xf>
    <xf numFmtId="0" fontId="3" fillId="33" borderId="9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textRotation="90" wrapText="1"/>
    </xf>
    <xf numFmtId="0" fontId="3" fillId="33" borderId="92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3" fillId="33" borderId="98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9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4" borderId="97" xfId="0" applyFont="1" applyFill="1" applyBorder="1" applyAlignment="1">
      <alignment horizontal="center" vertical="center" textRotation="90" wrapText="1"/>
    </xf>
    <xf numFmtId="0" fontId="9" fillId="34" borderId="92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5" fillId="33" borderId="60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5" fillId="33" borderId="10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102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9" fillId="34" borderId="98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9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3" xfId="0" applyFont="1" applyFill="1" applyBorder="1" applyAlignment="1">
      <alignment horizontal="center" vertical="center" wrapText="1"/>
    </xf>
    <xf numFmtId="0" fontId="1" fillId="0" borderId="10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105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10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97" xfId="0" applyFont="1" applyFill="1" applyBorder="1" applyAlignment="1">
      <alignment horizontal="center" vertical="center" wrapText="1"/>
    </xf>
    <xf numFmtId="0" fontId="3" fillId="34" borderId="92" xfId="0" applyFont="1" applyFill="1" applyBorder="1" applyAlignment="1">
      <alignment horizontal="center" vertical="center" textRotation="90" wrapText="1"/>
    </xf>
    <xf numFmtId="0" fontId="3" fillId="34" borderId="51" xfId="0" applyFont="1" applyFill="1" applyBorder="1" applyAlignment="1">
      <alignment horizontal="center" vertical="center" textRotation="90" wrapText="1"/>
    </xf>
    <xf numFmtId="0" fontId="5" fillId="33" borderId="97" xfId="0" applyFont="1" applyFill="1" applyBorder="1" applyAlignment="1">
      <alignment horizontal="center" vertical="center" wrapText="1"/>
    </xf>
    <xf numFmtId="0" fontId="5" fillId="33" borderId="92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94" xfId="0" applyFont="1" applyFill="1" applyBorder="1" applyAlignment="1">
      <alignment horizontal="center" vertical="center" wrapText="1"/>
    </xf>
    <xf numFmtId="0" fontId="8" fillId="33" borderId="9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I37"/>
  <sheetViews>
    <sheetView tabSelected="1" zoomScale="90" zoomScaleNormal="90" zoomScalePageLayoutView="0" workbookViewId="0" topLeftCell="A1">
      <selection activeCell="A35" sqref="A35:B35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75390625" style="1" customWidth="1"/>
    <col min="28" max="28" width="3.25390625" style="1" bestFit="1" customWidth="1"/>
    <col min="29" max="34" width="3.875" style="1" customWidth="1"/>
    <col min="35" max="35" width="58.375" style="1" customWidth="1"/>
    <col min="36" max="16384" width="9.125" style="1" customWidth="1"/>
  </cols>
  <sheetData>
    <row r="1" spans="1:2" ht="30" customHeight="1">
      <c r="A1" s="298"/>
      <c r="B1" s="298"/>
    </row>
    <row r="2" spans="1:2" ht="12.75">
      <c r="A2" s="241"/>
      <c r="B2" s="241"/>
    </row>
    <row r="3" spans="1:35" ht="36.75" customHeight="1" thickBot="1">
      <c r="A3" s="247" t="s">
        <v>32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58"/>
    </row>
    <row r="4" spans="1:35" ht="43.5" customHeight="1" thickBot="1">
      <c r="A4" s="254" t="s">
        <v>142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08"/>
    </row>
    <row r="5" spans="1:35" ht="14.25" customHeight="1" thickBot="1">
      <c r="A5" s="272" t="s">
        <v>23</v>
      </c>
      <c r="B5" s="315" t="s">
        <v>24</v>
      </c>
      <c r="C5" s="249" t="s">
        <v>7</v>
      </c>
      <c r="D5" s="250"/>
      <c r="E5" s="250"/>
      <c r="F5" s="250"/>
      <c r="G5" s="250"/>
      <c r="H5" s="250"/>
      <c r="I5" s="250"/>
      <c r="J5" s="250"/>
      <c r="K5" s="250"/>
      <c r="L5" s="251"/>
      <c r="M5" s="263" t="s">
        <v>10</v>
      </c>
      <c r="N5" s="264"/>
      <c r="O5" s="286" t="s">
        <v>49</v>
      </c>
      <c r="P5" s="267" t="s">
        <v>48</v>
      </c>
      <c r="Q5" s="249" t="s">
        <v>1</v>
      </c>
      <c r="R5" s="250"/>
      <c r="S5" s="250"/>
      <c r="T5" s="250"/>
      <c r="U5" s="250"/>
      <c r="V5" s="256"/>
      <c r="W5" s="249" t="s">
        <v>0</v>
      </c>
      <c r="X5" s="250"/>
      <c r="Y5" s="250"/>
      <c r="Z5" s="250"/>
      <c r="AA5" s="250"/>
      <c r="AB5" s="256"/>
      <c r="AC5" s="249" t="s">
        <v>31</v>
      </c>
      <c r="AD5" s="250"/>
      <c r="AE5" s="250"/>
      <c r="AF5" s="250"/>
      <c r="AG5" s="250"/>
      <c r="AH5" s="256"/>
      <c r="AI5" s="282" t="s">
        <v>30</v>
      </c>
    </row>
    <row r="6" spans="1:35" ht="12.75" customHeight="1" thickBot="1">
      <c r="A6" s="273"/>
      <c r="B6" s="316"/>
      <c r="C6" s="245" t="s">
        <v>35</v>
      </c>
      <c r="D6" s="246"/>
      <c r="E6" s="246"/>
      <c r="F6" s="246"/>
      <c r="G6" s="246"/>
      <c r="H6" s="275"/>
      <c r="I6" s="245" t="s">
        <v>34</v>
      </c>
      <c r="J6" s="246"/>
      <c r="K6" s="246"/>
      <c r="L6" s="248"/>
      <c r="M6" s="265"/>
      <c r="N6" s="266"/>
      <c r="O6" s="287"/>
      <c r="P6" s="268"/>
      <c r="Q6" s="257"/>
      <c r="R6" s="258"/>
      <c r="S6" s="258"/>
      <c r="T6" s="258"/>
      <c r="U6" s="258"/>
      <c r="V6" s="259"/>
      <c r="W6" s="260"/>
      <c r="X6" s="261"/>
      <c r="Y6" s="261"/>
      <c r="Z6" s="261"/>
      <c r="AA6" s="261"/>
      <c r="AB6" s="262"/>
      <c r="AC6" s="260"/>
      <c r="AD6" s="261"/>
      <c r="AE6" s="261"/>
      <c r="AF6" s="261"/>
      <c r="AG6" s="261"/>
      <c r="AH6" s="262"/>
      <c r="AI6" s="283"/>
    </row>
    <row r="7" spans="1:35" ht="12.75" customHeight="1" thickBot="1">
      <c r="A7" s="273"/>
      <c r="B7" s="316"/>
      <c r="C7" s="245" t="s">
        <v>4</v>
      </c>
      <c r="D7" s="246"/>
      <c r="E7" s="248"/>
      <c r="F7" s="245" t="s">
        <v>5</v>
      </c>
      <c r="G7" s="246"/>
      <c r="H7" s="275"/>
      <c r="I7" s="252" t="s">
        <v>36</v>
      </c>
      <c r="J7" s="252" t="s">
        <v>14</v>
      </c>
      <c r="K7" s="252" t="s">
        <v>15</v>
      </c>
      <c r="L7" s="252" t="s">
        <v>41</v>
      </c>
      <c r="M7" s="242" t="s">
        <v>13</v>
      </c>
      <c r="N7" s="243"/>
      <c r="O7" s="287"/>
      <c r="P7" s="268"/>
      <c r="Q7" s="260"/>
      <c r="R7" s="261"/>
      <c r="S7" s="261"/>
      <c r="T7" s="261"/>
      <c r="U7" s="261"/>
      <c r="V7" s="262"/>
      <c r="W7" s="242" t="s">
        <v>29</v>
      </c>
      <c r="X7" s="243"/>
      <c r="Y7" s="243"/>
      <c r="Z7" s="243"/>
      <c r="AA7" s="243"/>
      <c r="AB7" s="244"/>
      <c r="AC7" s="242" t="s">
        <v>29</v>
      </c>
      <c r="AD7" s="243"/>
      <c r="AE7" s="243"/>
      <c r="AF7" s="243"/>
      <c r="AG7" s="243"/>
      <c r="AH7" s="244"/>
      <c r="AI7" s="284"/>
    </row>
    <row r="8" spans="1:35" ht="13.5" thickBot="1">
      <c r="A8" s="274"/>
      <c r="B8" s="317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70"/>
      <c r="J8" s="271"/>
      <c r="K8" s="271"/>
      <c r="L8" s="253"/>
      <c r="M8" s="34" t="s">
        <v>4</v>
      </c>
      <c r="N8" s="63" t="s">
        <v>5</v>
      </c>
      <c r="O8" s="288"/>
      <c r="P8" s="269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285"/>
    </row>
    <row r="9" spans="1:35" ht="12.75">
      <c r="A9" s="11">
        <v>1</v>
      </c>
      <c r="B9" s="10" t="s">
        <v>50</v>
      </c>
      <c r="C9" s="125">
        <v>4</v>
      </c>
      <c r="D9" s="126"/>
      <c r="E9" s="166"/>
      <c r="F9" s="125"/>
      <c r="G9" s="128"/>
      <c r="H9" s="170"/>
      <c r="I9" s="173">
        <f aca="true" t="shared" si="0" ref="I9:K10">C9+F9</f>
        <v>4</v>
      </c>
      <c r="J9" s="173">
        <f t="shared" si="0"/>
        <v>0</v>
      </c>
      <c r="K9" s="173">
        <f t="shared" si="0"/>
        <v>0</v>
      </c>
      <c r="L9" s="173">
        <f>SUM(I9:K9)</f>
        <v>4</v>
      </c>
      <c r="M9" s="131" t="s">
        <v>51</v>
      </c>
      <c r="N9" s="180"/>
      <c r="O9" s="185">
        <f aca="true" t="shared" si="1" ref="O9:O19">SUM(Q9:T9)</f>
        <v>30</v>
      </c>
      <c r="P9" s="192">
        <f aca="true" t="shared" si="2" ref="P9:P19">SUM(Q9:V9)</f>
        <v>100</v>
      </c>
      <c r="Q9" s="189">
        <f aca="true" t="shared" si="3" ref="Q9:V10">W9+AC9</f>
        <v>0</v>
      </c>
      <c r="R9" s="135">
        <f t="shared" si="3"/>
        <v>0</v>
      </c>
      <c r="S9" s="135">
        <f t="shared" si="3"/>
        <v>30</v>
      </c>
      <c r="T9" s="135">
        <f t="shared" si="3"/>
        <v>0</v>
      </c>
      <c r="U9" s="135">
        <f t="shared" si="3"/>
        <v>70</v>
      </c>
      <c r="V9" s="195">
        <f t="shared" si="3"/>
        <v>0</v>
      </c>
      <c r="W9" s="125"/>
      <c r="X9" s="126"/>
      <c r="Y9" s="126">
        <v>30</v>
      </c>
      <c r="Z9" s="126"/>
      <c r="AA9" s="126">
        <v>70</v>
      </c>
      <c r="AB9" s="166"/>
      <c r="AC9" s="125"/>
      <c r="AD9" s="127"/>
      <c r="AE9" s="127"/>
      <c r="AF9" s="127"/>
      <c r="AG9" s="126"/>
      <c r="AH9" s="202"/>
      <c r="AI9" s="203" t="s">
        <v>52</v>
      </c>
    </row>
    <row r="10" spans="1:35" ht="12.75">
      <c r="A10" s="72">
        <v>2</v>
      </c>
      <c r="B10" s="8" t="s">
        <v>53</v>
      </c>
      <c r="C10" s="125"/>
      <c r="D10" s="126"/>
      <c r="E10" s="167"/>
      <c r="F10" s="125"/>
      <c r="G10" s="128"/>
      <c r="H10" s="170"/>
      <c r="I10" s="174">
        <f t="shared" si="0"/>
        <v>0</v>
      </c>
      <c r="J10" s="174">
        <f t="shared" si="0"/>
        <v>0</v>
      </c>
      <c r="K10" s="176">
        <f t="shared" si="0"/>
        <v>0</v>
      </c>
      <c r="L10" s="174">
        <f>SUM(I10:K10)</f>
        <v>0</v>
      </c>
      <c r="M10" s="131"/>
      <c r="N10" s="181" t="s">
        <v>51</v>
      </c>
      <c r="O10" s="186">
        <f t="shared" si="1"/>
        <v>60</v>
      </c>
      <c r="P10" s="193">
        <f t="shared" si="2"/>
        <v>60</v>
      </c>
      <c r="Q10" s="189">
        <f t="shared" si="3"/>
        <v>0</v>
      </c>
      <c r="R10" s="135">
        <f t="shared" si="3"/>
        <v>0</v>
      </c>
      <c r="S10" s="135">
        <f t="shared" si="3"/>
        <v>60</v>
      </c>
      <c r="T10" s="135">
        <f t="shared" si="3"/>
        <v>0</v>
      </c>
      <c r="U10" s="135">
        <f t="shared" si="3"/>
        <v>0</v>
      </c>
      <c r="V10" s="196">
        <f t="shared" si="3"/>
        <v>0</v>
      </c>
      <c r="W10" s="125"/>
      <c r="X10" s="126"/>
      <c r="Y10" s="126">
        <v>30</v>
      </c>
      <c r="Z10" s="126"/>
      <c r="AA10" s="126"/>
      <c r="AB10" s="167"/>
      <c r="AC10" s="125"/>
      <c r="AD10" s="126"/>
      <c r="AE10" s="127">
        <v>30</v>
      </c>
      <c r="AF10" s="127"/>
      <c r="AG10" s="126"/>
      <c r="AH10" s="170"/>
      <c r="AI10" s="204" t="s">
        <v>54</v>
      </c>
    </row>
    <row r="11" spans="1:35" ht="12.75">
      <c r="A11" s="72">
        <v>3</v>
      </c>
      <c r="B11" s="8" t="s">
        <v>55</v>
      </c>
      <c r="C11" s="125">
        <v>2</v>
      </c>
      <c r="D11" s="126"/>
      <c r="E11" s="167"/>
      <c r="F11" s="125">
        <v>2</v>
      </c>
      <c r="G11" s="128"/>
      <c r="H11" s="170"/>
      <c r="I11" s="174">
        <f aca="true" t="shared" si="4" ref="I11:K17">C11+F11</f>
        <v>4</v>
      </c>
      <c r="J11" s="174">
        <f aca="true" t="shared" si="5" ref="J11:K13">D11+G11</f>
        <v>0</v>
      </c>
      <c r="K11" s="176">
        <f t="shared" si="5"/>
        <v>0</v>
      </c>
      <c r="L11" s="174">
        <f aca="true" t="shared" si="6" ref="L11:L17">SUM(I11:K11)</f>
        <v>4</v>
      </c>
      <c r="M11" s="138"/>
      <c r="N11" s="181" t="s">
        <v>51</v>
      </c>
      <c r="O11" s="186">
        <f t="shared" si="1"/>
        <v>60</v>
      </c>
      <c r="P11" s="193">
        <f t="shared" si="2"/>
        <v>100</v>
      </c>
      <c r="Q11" s="189">
        <f aca="true" t="shared" si="7" ref="Q11:V19">W11+AC11</f>
        <v>0</v>
      </c>
      <c r="R11" s="135">
        <f t="shared" si="7"/>
        <v>0</v>
      </c>
      <c r="S11" s="135">
        <f t="shared" si="7"/>
        <v>60</v>
      </c>
      <c r="T11" s="135">
        <f t="shared" si="7"/>
        <v>0</v>
      </c>
      <c r="U11" s="135">
        <f t="shared" si="7"/>
        <v>40</v>
      </c>
      <c r="V11" s="196">
        <f>AB11+AH11</f>
        <v>0</v>
      </c>
      <c r="W11" s="125"/>
      <c r="X11" s="126"/>
      <c r="Y11" s="126">
        <v>30</v>
      </c>
      <c r="Z11" s="126"/>
      <c r="AA11" s="126">
        <v>20</v>
      </c>
      <c r="AB11" s="167"/>
      <c r="AC11" s="125"/>
      <c r="AD11" s="127"/>
      <c r="AE11" s="127">
        <v>30</v>
      </c>
      <c r="AF11" s="127"/>
      <c r="AG11" s="126">
        <v>20</v>
      </c>
      <c r="AH11" s="170"/>
      <c r="AI11" s="204" t="s">
        <v>56</v>
      </c>
    </row>
    <row r="12" spans="1:35" ht="12.75">
      <c r="A12" s="72">
        <v>4</v>
      </c>
      <c r="B12" s="8" t="s">
        <v>57</v>
      </c>
      <c r="C12" s="125">
        <v>4</v>
      </c>
      <c r="D12" s="126"/>
      <c r="E12" s="167"/>
      <c r="F12" s="125"/>
      <c r="G12" s="128"/>
      <c r="H12" s="170"/>
      <c r="I12" s="174">
        <f t="shared" si="4"/>
        <v>4</v>
      </c>
      <c r="J12" s="174">
        <f t="shared" si="5"/>
        <v>0</v>
      </c>
      <c r="K12" s="176">
        <f t="shared" si="5"/>
        <v>0</v>
      </c>
      <c r="L12" s="174">
        <f t="shared" si="6"/>
        <v>4</v>
      </c>
      <c r="M12" s="131" t="s">
        <v>58</v>
      </c>
      <c r="N12" s="181"/>
      <c r="O12" s="186">
        <f t="shared" si="1"/>
        <v>45</v>
      </c>
      <c r="P12" s="193">
        <f t="shared" si="2"/>
        <v>100</v>
      </c>
      <c r="Q12" s="189">
        <f t="shared" si="7"/>
        <v>15</v>
      </c>
      <c r="R12" s="135">
        <f t="shared" si="7"/>
        <v>0</v>
      </c>
      <c r="S12" s="135">
        <f t="shared" si="7"/>
        <v>30</v>
      </c>
      <c r="T12" s="135">
        <f t="shared" si="7"/>
        <v>0</v>
      </c>
      <c r="U12" s="135">
        <f t="shared" si="7"/>
        <v>55</v>
      </c>
      <c r="V12" s="196">
        <f>AB12+AH12</f>
        <v>0</v>
      </c>
      <c r="W12" s="125">
        <v>15</v>
      </c>
      <c r="X12" s="126"/>
      <c r="Y12" s="126">
        <v>30</v>
      </c>
      <c r="Z12" s="126"/>
      <c r="AA12" s="126">
        <v>55</v>
      </c>
      <c r="AB12" s="167"/>
      <c r="AC12" s="125"/>
      <c r="AD12" s="127"/>
      <c r="AE12" s="127"/>
      <c r="AF12" s="127"/>
      <c r="AG12" s="126"/>
      <c r="AH12" s="170"/>
      <c r="AI12" s="204" t="s">
        <v>52</v>
      </c>
    </row>
    <row r="13" spans="1:35" ht="12.75">
      <c r="A13" s="72">
        <v>5</v>
      </c>
      <c r="B13" s="8" t="s">
        <v>59</v>
      </c>
      <c r="C13" s="125">
        <v>6</v>
      </c>
      <c r="D13" s="126"/>
      <c r="E13" s="167"/>
      <c r="F13" s="125"/>
      <c r="G13" s="128"/>
      <c r="H13" s="170"/>
      <c r="I13" s="174">
        <f t="shared" si="4"/>
        <v>6</v>
      </c>
      <c r="J13" s="174">
        <f t="shared" si="5"/>
        <v>0</v>
      </c>
      <c r="K13" s="176">
        <f t="shared" si="5"/>
        <v>0</v>
      </c>
      <c r="L13" s="174">
        <f t="shared" si="6"/>
        <v>6</v>
      </c>
      <c r="M13" s="131" t="s">
        <v>58</v>
      </c>
      <c r="N13" s="181"/>
      <c r="O13" s="186">
        <f t="shared" si="1"/>
        <v>90</v>
      </c>
      <c r="P13" s="193">
        <f t="shared" si="2"/>
        <v>150</v>
      </c>
      <c r="Q13" s="189">
        <f t="shared" si="7"/>
        <v>30</v>
      </c>
      <c r="R13" s="135">
        <f t="shared" si="7"/>
        <v>0</v>
      </c>
      <c r="S13" s="135">
        <f t="shared" si="7"/>
        <v>60</v>
      </c>
      <c r="T13" s="135">
        <f t="shared" si="7"/>
        <v>0</v>
      </c>
      <c r="U13" s="135">
        <f t="shared" si="7"/>
        <v>60</v>
      </c>
      <c r="V13" s="196">
        <f>AB13+AH13</f>
        <v>0</v>
      </c>
      <c r="W13" s="125">
        <v>30</v>
      </c>
      <c r="X13" s="126"/>
      <c r="Y13" s="126">
        <v>60</v>
      </c>
      <c r="Z13" s="126"/>
      <c r="AA13" s="126">
        <v>60</v>
      </c>
      <c r="AB13" s="167"/>
      <c r="AC13" s="125"/>
      <c r="AD13" s="127"/>
      <c r="AE13" s="127"/>
      <c r="AF13" s="127"/>
      <c r="AG13" s="126"/>
      <c r="AH13" s="170"/>
      <c r="AI13" s="204" t="s">
        <v>52</v>
      </c>
    </row>
    <row r="14" spans="1:35" ht="12.75">
      <c r="A14" s="72">
        <v>6</v>
      </c>
      <c r="B14" s="8" t="s">
        <v>60</v>
      </c>
      <c r="C14" s="125">
        <v>4</v>
      </c>
      <c r="D14" s="126"/>
      <c r="E14" s="167"/>
      <c r="F14" s="125"/>
      <c r="G14" s="128"/>
      <c r="H14" s="170"/>
      <c r="I14" s="174">
        <f t="shared" si="4"/>
        <v>4</v>
      </c>
      <c r="J14" s="174">
        <f t="shared" si="4"/>
        <v>0</v>
      </c>
      <c r="K14" s="176">
        <f t="shared" si="4"/>
        <v>0</v>
      </c>
      <c r="L14" s="174">
        <f>SUM(I14:K14)</f>
        <v>4</v>
      </c>
      <c r="M14" s="131" t="s">
        <v>58</v>
      </c>
      <c r="N14" s="181"/>
      <c r="O14" s="186">
        <f>SUM(Q14:T14)</f>
        <v>45</v>
      </c>
      <c r="P14" s="193">
        <f>SUM(Q14:V14)</f>
        <v>100</v>
      </c>
      <c r="Q14" s="189">
        <f t="shared" si="7"/>
        <v>15</v>
      </c>
      <c r="R14" s="135">
        <f t="shared" si="7"/>
        <v>0</v>
      </c>
      <c r="S14" s="135">
        <f t="shared" si="7"/>
        <v>30</v>
      </c>
      <c r="T14" s="135">
        <f t="shared" si="7"/>
        <v>0</v>
      </c>
      <c r="U14" s="135">
        <f t="shared" si="7"/>
        <v>55</v>
      </c>
      <c r="V14" s="196">
        <f t="shared" si="7"/>
        <v>0</v>
      </c>
      <c r="W14" s="125">
        <v>15</v>
      </c>
      <c r="X14" s="126"/>
      <c r="Y14" s="126">
        <v>30</v>
      </c>
      <c r="Z14" s="126"/>
      <c r="AA14" s="126">
        <v>55</v>
      </c>
      <c r="AB14" s="167"/>
      <c r="AC14" s="125"/>
      <c r="AD14" s="127"/>
      <c r="AE14" s="127"/>
      <c r="AF14" s="127"/>
      <c r="AG14" s="126"/>
      <c r="AH14" s="170"/>
      <c r="AI14" s="204" t="s">
        <v>52</v>
      </c>
    </row>
    <row r="15" spans="1:35" ht="12.75">
      <c r="A15" s="72">
        <v>7</v>
      </c>
      <c r="B15" s="227" t="s">
        <v>61</v>
      </c>
      <c r="C15" s="125">
        <v>4</v>
      </c>
      <c r="D15" s="126"/>
      <c r="E15" s="167"/>
      <c r="F15" s="125"/>
      <c r="G15" s="128"/>
      <c r="H15" s="170"/>
      <c r="I15" s="174">
        <f t="shared" si="4"/>
        <v>4</v>
      </c>
      <c r="J15" s="174">
        <f t="shared" si="4"/>
        <v>0</v>
      </c>
      <c r="K15" s="176">
        <f t="shared" si="4"/>
        <v>0</v>
      </c>
      <c r="L15" s="174">
        <f>SUM(I15:K15)</f>
        <v>4</v>
      </c>
      <c r="M15" s="131" t="s">
        <v>51</v>
      </c>
      <c r="N15" s="181"/>
      <c r="O15" s="186">
        <f>SUM(Q15:T15)</f>
        <v>45</v>
      </c>
      <c r="P15" s="193">
        <f>SUM(Q15:V15)</f>
        <v>100</v>
      </c>
      <c r="Q15" s="189">
        <f t="shared" si="7"/>
        <v>15</v>
      </c>
      <c r="R15" s="135">
        <f t="shared" si="7"/>
        <v>0</v>
      </c>
      <c r="S15" s="135">
        <f t="shared" si="7"/>
        <v>30</v>
      </c>
      <c r="T15" s="135">
        <f t="shared" si="7"/>
        <v>0</v>
      </c>
      <c r="U15" s="135">
        <f t="shared" si="7"/>
        <v>55</v>
      </c>
      <c r="V15" s="196">
        <f t="shared" si="7"/>
        <v>0</v>
      </c>
      <c r="W15" s="125">
        <v>15</v>
      </c>
      <c r="X15" s="125"/>
      <c r="Y15" s="125">
        <v>30</v>
      </c>
      <c r="Z15" s="125"/>
      <c r="AA15" s="126">
        <v>55</v>
      </c>
      <c r="AB15" s="167"/>
      <c r="AC15" s="125"/>
      <c r="AD15" s="127"/>
      <c r="AE15" s="127"/>
      <c r="AF15" s="127"/>
      <c r="AG15" s="126"/>
      <c r="AH15" s="170"/>
      <c r="AI15" s="204" t="s">
        <v>62</v>
      </c>
    </row>
    <row r="16" spans="1:35" ht="12.75">
      <c r="A16" s="72">
        <v>8</v>
      </c>
      <c r="B16" s="8" t="s">
        <v>63</v>
      </c>
      <c r="C16" s="125"/>
      <c r="D16" s="126"/>
      <c r="E16" s="167"/>
      <c r="F16" s="125">
        <v>6</v>
      </c>
      <c r="G16" s="128"/>
      <c r="H16" s="170"/>
      <c r="I16" s="174">
        <f t="shared" si="4"/>
        <v>6</v>
      </c>
      <c r="J16" s="174">
        <f aca="true" t="shared" si="8" ref="J16:K19">D16+G16</f>
        <v>0</v>
      </c>
      <c r="K16" s="176">
        <f t="shared" si="8"/>
        <v>0</v>
      </c>
      <c r="L16" s="174">
        <f t="shared" si="6"/>
        <v>6</v>
      </c>
      <c r="M16" s="131"/>
      <c r="N16" s="181" t="s">
        <v>58</v>
      </c>
      <c r="O16" s="186">
        <f t="shared" si="1"/>
        <v>90</v>
      </c>
      <c r="P16" s="193">
        <f t="shared" si="2"/>
        <v>150</v>
      </c>
      <c r="Q16" s="189">
        <f t="shared" si="7"/>
        <v>30</v>
      </c>
      <c r="R16" s="135">
        <f t="shared" si="7"/>
        <v>0</v>
      </c>
      <c r="S16" s="135">
        <f t="shared" si="7"/>
        <v>60</v>
      </c>
      <c r="T16" s="135">
        <f t="shared" si="7"/>
        <v>0</v>
      </c>
      <c r="U16" s="135">
        <f t="shared" si="7"/>
        <v>60</v>
      </c>
      <c r="V16" s="196">
        <f>AB16+AH16</f>
        <v>0</v>
      </c>
      <c r="W16" s="125"/>
      <c r="X16" s="125"/>
      <c r="Y16" s="125"/>
      <c r="Z16" s="125"/>
      <c r="AA16" s="126"/>
      <c r="AB16" s="167"/>
      <c r="AC16" s="125">
        <v>30</v>
      </c>
      <c r="AD16" s="127"/>
      <c r="AE16" s="127">
        <v>60</v>
      </c>
      <c r="AF16" s="127"/>
      <c r="AG16" s="126">
        <v>60</v>
      </c>
      <c r="AH16" s="170"/>
      <c r="AI16" s="204" t="s">
        <v>52</v>
      </c>
    </row>
    <row r="17" spans="1:35" ht="12.75">
      <c r="A17" s="72">
        <v>9</v>
      </c>
      <c r="B17" s="8" t="s">
        <v>64</v>
      </c>
      <c r="C17" s="125"/>
      <c r="D17" s="126"/>
      <c r="E17" s="167"/>
      <c r="F17" s="125">
        <v>4</v>
      </c>
      <c r="G17" s="128"/>
      <c r="H17" s="170"/>
      <c r="I17" s="174">
        <f t="shared" si="4"/>
        <v>4</v>
      </c>
      <c r="J17" s="174">
        <f t="shared" si="8"/>
        <v>0</v>
      </c>
      <c r="K17" s="176">
        <f t="shared" si="8"/>
        <v>0</v>
      </c>
      <c r="L17" s="174">
        <f t="shared" si="6"/>
        <v>4</v>
      </c>
      <c r="M17" s="131"/>
      <c r="N17" s="181" t="s">
        <v>58</v>
      </c>
      <c r="O17" s="186">
        <f t="shared" si="1"/>
        <v>45</v>
      </c>
      <c r="P17" s="193">
        <f t="shared" si="2"/>
        <v>100</v>
      </c>
      <c r="Q17" s="189">
        <f t="shared" si="7"/>
        <v>15</v>
      </c>
      <c r="R17" s="135">
        <f t="shared" si="7"/>
        <v>0</v>
      </c>
      <c r="S17" s="135">
        <f t="shared" si="7"/>
        <v>30</v>
      </c>
      <c r="T17" s="135">
        <f t="shared" si="7"/>
        <v>0</v>
      </c>
      <c r="U17" s="135">
        <f t="shared" si="7"/>
        <v>55</v>
      </c>
      <c r="V17" s="196">
        <f>AB17+AH17</f>
        <v>0</v>
      </c>
      <c r="W17" s="125"/>
      <c r="X17" s="125"/>
      <c r="Y17" s="125"/>
      <c r="Z17" s="125"/>
      <c r="AA17" s="126"/>
      <c r="AB17" s="167"/>
      <c r="AC17" s="125">
        <v>15</v>
      </c>
      <c r="AD17" s="127"/>
      <c r="AE17" s="127">
        <v>30</v>
      </c>
      <c r="AF17" s="127"/>
      <c r="AG17" s="126">
        <v>55</v>
      </c>
      <c r="AH17" s="170"/>
      <c r="AI17" s="204" t="s">
        <v>52</v>
      </c>
    </row>
    <row r="18" spans="1:35" ht="12.75">
      <c r="A18" s="72">
        <v>10</v>
      </c>
      <c r="B18" s="227" t="s">
        <v>65</v>
      </c>
      <c r="C18" s="125"/>
      <c r="D18" s="126"/>
      <c r="E18" s="167"/>
      <c r="F18" s="125">
        <v>4</v>
      </c>
      <c r="G18" s="128"/>
      <c r="H18" s="170"/>
      <c r="I18" s="174">
        <f>C18+F18</f>
        <v>4</v>
      </c>
      <c r="J18" s="174">
        <f t="shared" si="8"/>
        <v>0</v>
      </c>
      <c r="K18" s="176">
        <f t="shared" si="8"/>
        <v>0</v>
      </c>
      <c r="L18" s="174">
        <f>SUM(I18:K18)</f>
        <v>4</v>
      </c>
      <c r="M18" s="131"/>
      <c r="N18" s="181" t="s">
        <v>51</v>
      </c>
      <c r="O18" s="186">
        <f>SUM(Q18:T18)</f>
        <v>45</v>
      </c>
      <c r="P18" s="193">
        <f>SUM(Q18:V18)</f>
        <v>100</v>
      </c>
      <c r="Q18" s="189">
        <f t="shared" si="7"/>
        <v>15</v>
      </c>
      <c r="R18" s="135">
        <f t="shared" si="7"/>
        <v>0</v>
      </c>
      <c r="S18" s="135">
        <f t="shared" si="7"/>
        <v>30</v>
      </c>
      <c r="T18" s="135">
        <f t="shared" si="7"/>
        <v>0</v>
      </c>
      <c r="U18" s="135">
        <f t="shared" si="7"/>
        <v>55</v>
      </c>
      <c r="V18" s="196">
        <f t="shared" si="7"/>
        <v>0</v>
      </c>
      <c r="W18" s="125"/>
      <c r="X18" s="125"/>
      <c r="Y18" s="125"/>
      <c r="Z18" s="125"/>
      <c r="AA18" s="126"/>
      <c r="AB18" s="167"/>
      <c r="AC18" s="125">
        <v>15</v>
      </c>
      <c r="AD18" s="127"/>
      <c r="AE18" s="127">
        <v>30</v>
      </c>
      <c r="AF18" s="127"/>
      <c r="AG18" s="126">
        <v>55</v>
      </c>
      <c r="AH18" s="170"/>
      <c r="AI18" s="204" t="s">
        <v>62</v>
      </c>
    </row>
    <row r="19" spans="1:35" ht="12.75">
      <c r="A19" s="72">
        <v>11</v>
      </c>
      <c r="B19" s="8" t="s">
        <v>66</v>
      </c>
      <c r="C19" s="125"/>
      <c r="D19" s="126"/>
      <c r="E19" s="167"/>
      <c r="F19" s="125">
        <v>5</v>
      </c>
      <c r="G19" s="128"/>
      <c r="H19" s="170"/>
      <c r="I19" s="174">
        <f>C19+F19</f>
        <v>5</v>
      </c>
      <c r="J19" s="174">
        <f t="shared" si="8"/>
        <v>0</v>
      </c>
      <c r="K19" s="176">
        <f t="shared" si="8"/>
        <v>0</v>
      </c>
      <c r="L19" s="174">
        <f>SUM(I19:K19)</f>
        <v>5</v>
      </c>
      <c r="M19" s="131"/>
      <c r="N19" s="181" t="s">
        <v>58</v>
      </c>
      <c r="O19" s="186">
        <f t="shared" si="1"/>
        <v>60</v>
      </c>
      <c r="P19" s="193">
        <f t="shared" si="2"/>
        <v>125</v>
      </c>
      <c r="Q19" s="189">
        <f t="shared" si="7"/>
        <v>15</v>
      </c>
      <c r="R19" s="135">
        <f t="shared" si="7"/>
        <v>0</v>
      </c>
      <c r="S19" s="135">
        <f t="shared" si="7"/>
        <v>45</v>
      </c>
      <c r="T19" s="135">
        <f t="shared" si="7"/>
        <v>0</v>
      </c>
      <c r="U19" s="135">
        <f t="shared" si="7"/>
        <v>65</v>
      </c>
      <c r="V19" s="196">
        <f t="shared" si="7"/>
        <v>0</v>
      </c>
      <c r="W19" s="125"/>
      <c r="X19" s="126"/>
      <c r="Y19" s="126"/>
      <c r="Z19" s="126"/>
      <c r="AA19" s="126"/>
      <c r="AB19" s="167"/>
      <c r="AC19" s="125">
        <v>15</v>
      </c>
      <c r="AD19" s="127"/>
      <c r="AE19" s="127">
        <v>45</v>
      </c>
      <c r="AF19" s="127"/>
      <c r="AG19" s="126">
        <v>65</v>
      </c>
      <c r="AH19" s="170"/>
      <c r="AI19" s="204" t="s">
        <v>52</v>
      </c>
    </row>
    <row r="20" spans="1:35" ht="12.75">
      <c r="A20" s="72"/>
      <c r="B20" s="161" t="s">
        <v>67</v>
      </c>
      <c r="C20" s="140"/>
      <c r="D20" s="130"/>
      <c r="E20" s="168"/>
      <c r="F20" s="149"/>
      <c r="G20" s="142"/>
      <c r="H20" s="168"/>
      <c r="I20" s="175"/>
      <c r="J20" s="175"/>
      <c r="K20" s="177"/>
      <c r="L20" s="175"/>
      <c r="M20" s="145"/>
      <c r="N20" s="182"/>
      <c r="O20" s="187"/>
      <c r="P20" s="186"/>
      <c r="Q20" s="190"/>
      <c r="R20" s="148"/>
      <c r="S20" s="148"/>
      <c r="T20" s="148"/>
      <c r="U20" s="148"/>
      <c r="V20" s="197"/>
      <c r="W20" s="149"/>
      <c r="X20" s="130"/>
      <c r="Y20" s="130"/>
      <c r="Z20" s="130"/>
      <c r="AA20" s="130"/>
      <c r="AB20" s="168"/>
      <c r="AC20" s="149"/>
      <c r="AD20" s="149"/>
      <c r="AE20" s="149"/>
      <c r="AF20" s="149"/>
      <c r="AG20" s="130"/>
      <c r="AH20" s="168"/>
      <c r="AI20" s="205"/>
    </row>
    <row r="21" spans="1:35" ht="12.75">
      <c r="A21" s="72">
        <v>12</v>
      </c>
      <c r="B21" s="161" t="s">
        <v>68</v>
      </c>
      <c r="C21" s="149">
        <v>3</v>
      </c>
      <c r="D21" s="130"/>
      <c r="E21" s="168"/>
      <c r="F21" s="149"/>
      <c r="G21" s="142"/>
      <c r="H21" s="168"/>
      <c r="I21" s="175">
        <f aca="true" t="shared" si="9" ref="I21:K25">C21+F21</f>
        <v>3</v>
      </c>
      <c r="J21" s="175">
        <f t="shared" si="9"/>
        <v>0</v>
      </c>
      <c r="K21" s="177">
        <f t="shared" si="9"/>
        <v>0</v>
      </c>
      <c r="L21" s="175">
        <f aca="true" t="shared" si="10" ref="L21:L27">SUM(I21:K21)</f>
        <v>3</v>
      </c>
      <c r="M21" s="145" t="s">
        <v>51</v>
      </c>
      <c r="N21" s="182"/>
      <c r="O21" s="187">
        <f aca="true" t="shared" si="11" ref="O21:O27">SUM(Q21:T21)</f>
        <v>30</v>
      </c>
      <c r="P21" s="186">
        <f aca="true" t="shared" si="12" ref="P21:P27">SUM(Q21:V21)</f>
        <v>75</v>
      </c>
      <c r="Q21" s="190">
        <f aca="true" t="shared" si="13" ref="Q21:V27">W21+AC21</f>
        <v>15</v>
      </c>
      <c r="R21" s="148">
        <f t="shared" si="13"/>
        <v>0</v>
      </c>
      <c r="S21" s="148">
        <f t="shared" si="13"/>
        <v>15</v>
      </c>
      <c r="T21" s="148">
        <f t="shared" si="13"/>
        <v>0</v>
      </c>
      <c r="U21" s="148">
        <f t="shared" si="13"/>
        <v>45</v>
      </c>
      <c r="V21" s="197">
        <f t="shared" si="13"/>
        <v>0</v>
      </c>
      <c r="W21" s="149">
        <v>15</v>
      </c>
      <c r="X21" s="130"/>
      <c r="Y21" s="130">
        <v>15</v>
      </c>
      <c r="Z21" s="130"/>
      <c r="AA21" s="130">
        <v>45</v>
      </c>
      <c r="AB21" s="168"/>
      <c r="AC21" s="149"/>
      <c r="AD21" s="141"/>
      <c r="AE21" s="141"/>
      <c r="AF21" s="141"/>
      <c r="AG21" s="130"/>
      <c r="AH21" s="168"/>
      <c r="AI21" s="231" t="s">
        <v>138</v>
      </c>
    </row>
    <row r="22" spans="1:35" ht="12.75">
      <c r="A22" s="72">
        <v>13</v>
      </c>
      <c r="B22" s="162" t="s">
        <v>69</v>
      </c>
      <c r="C22" s="130"/>
      <c r="D22" s="130"/>
      <c r="E22" s="168"/>
      <c r="F22" s="149">
        <v>3</v>
      </c>
      <c r="G22" s="142"/>
      <c r="H22" s="168"/>
      <c r="I22" s="175">
        <f t="shared" si="9"/>
        <v>3</v>
      </c>
      <c r="J22" s="175">
        <f t="shared" si="9"/>
        <v>0</v>
      </c>
      <c r="K22" s="177">
        <f t="shared" si="9"/>
        <v>0</v>
      </c>
      <c r="L22" s="175">
        <f t="shared" si="10"/>
        <v>3</v>
      </c>
      <c r="M22" s="178"/>
      <c r="N22" s="182" t="s">
        <v>51</v>
      </c>
      <c r="O22" s="187">
        <f t="shared" si="11"/>
        <v>30</v>
      </c>
      <c r="P22" s="186">
        <f t="shared" si="12"/>
        <v>75</v>
      </c>
      <c r="Q22" s="190">
        <f t="shared" si="13"/>
        <v>15</v>
      </c>
      <c r="R22" s="148">
        <f t="shared" si="13"/>
        <v>0</v>
      </c>
      <c r="S22" s="148">
        <f t="shared" si="13"/>
        <v>15</v>
      </c>
      <c r="T22" s="148">
        <f t="shared" si="13"/>
        <v>0</v>
      </c>
      <c r="U22" s="148">
        <f t="shared" si="13"/>
        <v>45</v>
      </c>
      <c r="V22" s="197">
        <f t="shared" si="13"/>
        <v>0</v>
      </c>
      <c r="W22" s="149"/>
      <c r="X22" s="130"/>
      <c r="Y22" s="130"/>
      <c r="Z22" s="130"/>
      <c r="AA22" s="130"/>
      <c r="AB22" s="168"/>
      <c r="AC22" s="149">
        <v>15</v>
      </c>
      <c r="AD22" s="141"/>
      <c r="AE22" s="141">
        <v>15</v>
      </c>
      <c r="AF22" s="141"/>
      <c r="AG22" s="130">
        <v>45</v>
      </c>
      <c r="AH22" s="168"/>
      <c r="AI22" s="231" t="s">
        <v>138</v>
      </c>
    </row>
    <row r="23" spans="1:35" ht="12.75">
      <c r="A23" s="72">
        <v>14</v>
      </c>
      <c r="B23" s="161" t="s">
        <v>70</v>
      </c>
      <c r="C23" s="130"/>
      <c r="D23" s="130"/>
      <c r="E23" s="168"/>
      <c r="F23" s="149">
        <v>3</v>
      </c>
      <c r="G23" s="142"/>
      <c r="H23" s="168"/>
      <c r="I23" s="175">
        <f>C23+F23</f>
        <v>3</v>
      </c>
      <c r="J23" s="175">
        <f>D23+G23</f>
        <v>0</v>
      </c>
      <c r="K23" s="177">
        <f>E23+H23</f>
        <v>0</v>
      </c>
      <c r="L23" s="175">
        <f>SUM(I23:K23)</f>
        <v>3</v>
      </c>
      <c r="M23" s="150"/>
      <c r="N23" s="182" t="s">
        <v>51</v>
      </c>
      <c r="O23" s="187">
        <f t="shared" si="11"/>
        <v>30</v>
      </c>
      <c r="P23" s="186">
        <f>SUM(Q23:V23)</f>
        <v>75</v>
      </c>
      <c r="Q23" s="190">
        <f t="shared" si="13"/>
        <v>15</v>
      </c>
      <c r="R23" s="148">
        <f t="shared" si="13"/>
        <v>0</v>
      </c>
      <c r="S23" s="148">
        <f t="shared" si="13"/>
        <v>15</v>
      </c>
      <c r="T23" s="148">
        <f t="shared" si="13"/>
        <v>0</v>
      </c>
      <c r="U23" s="148">
        <f t="shared" si="13"/>
        <v>45</v>
      </c>
      <c r="V23" s="197">
        <f t="shared" si="13"/>
        <v>0</v>
      </c>
      <c r="W23" s="149"/>
      <c r="X23" s="130"/>
      <c r="Y23" s="130"/>
      <c r="Z23" s="130"/>
      <c r="AA23" s="130"/>
      <c r="AB23" s="168"/>
      <c r="AC23" s="149">
        <v>15</v>
      </c>
      <c r="AD23" s="141"/>
      <c r="AE23" s="141">
        <v>15</v>
      </c>
      <c r="AF23" s="141"/>
      <c r="AG23" s="130">
        <v>45</v>
      </c>
      <c r="AH23" s="168"/>
      <c r="AI23" s="231" t="s">
        <v>138</v>
      </c>
    </row>
    <row r="24" spans="1:35" ht="12.75">
      <c r="A24" s="72">
        <v>15</v>
      </c>
      <c r="B24" s="161" t="s">
        <v>71</v>
      </c>
      <c r="C24" s="151">
        <v>3</v>
      </c>
      <c r="D24" s="152"/>
      <c r="E24" s="169"/>
      <c r="F24" s="151"/>
      <c r="G24" s="142"/>
      <c r="H24" s="168"/>
      <c r="I24" s="175">
        <f t="shared" si="9"/>
        <v>3</v>
      </c>
      <c r="J24" s="175">
        <f t="shared" si="9"/>
        <v>0</v>
      </c>
      <c r="K24" s="177">
        <f t="shared" si="9"/>
        <v>0</v>
      </c>
      <c r="L24" s="175">
        <f t="shared" si="10"/>
        <v>3</v>
      </c>
      <c r="M24" s="154" t="s">
        <v>51</v>
      </c>
      <c r="N24" s="182"/>
      <c r="O24" s="187">
        <f t="shared" si="11"/>
        <v>45</v>
      </c>
      <c r="P24" s="186">
        <f t="shared" si="12"/>
        <v>75</v>
      </c>
      <c r="Q24" s="190">
        <f t="shared" si="13"/>
        <v>15</v>
      </c>
      <c r="R24" s="148">
        <f t="shared" si="13"/>
        <v>0</v>
      </c>
      <c r="S24" s="148">
        <f t="shared" si="13"/>
        <v>30</v>
      </c>
      <c r="T24" s="148">
        <f t="shared" si="13"/>
        <v>0</v>
      </c>
      <c r="U24" s="148">
        <f t="shared" si="13"/>
        <v>30</v>
      </c>
      <c r="V24" s="197">
        <f t="shared" si="13"/>
        <v>0</v>
      </c>
      <c r="W24" s="151">
        <v>15</v>
      </c>
      <c r="X24" s="152"/>
      <c r="Y24" s="152">
        <v>30</v>
      </c>
      <c r="Z24" s="152"/>
      <c r="AA24" s="152">
        <v>30</v>
      </c>
      <c r="AB24" s="168"/>
      <c r="AC24" s="149"/>
      <c r="AD24" s="149"/>
      <c r="AE24" s="130"/>
      <c r="AF24" s="130"/>
      <c r="AG24" s="130"/>
      <c r="AH24" s="168"/>
      <c r="AI24" s="206" t="s">
        <v>72</v>
      </c>
    </row>
    <row r="25" spans="1:35" ht="12.75">
      <c r="A25" s="72">
        <v>16</v>
      </c>
      <c r="B25" s="161" t="s">
        <v>73</v>
      </c>
      <c r="C25" s="151"/>
      <c r="D25" s="152"/>
      <c r="E25" s="169"/>
      <c r="F25" s="151">
        <v>3</v>
      </c>
      <c r="G25" s="142"/>
      <c r="H25" s="168"/>
      <c r="I25" s="175">
        <f t="shared" si="9"/>
        <v>3</v>
      </c>
      <c r="J25" s="175">
        <f t="shared" si="9"/>
        <v>0</v>
      </c>
      <c r="K25" s="177">
        <f t="shared" si="9"/>
        <v>0</v>
      </c>
      <c r="L25" s="175">
        <f t="shared" si="10"/>
        <v>3</v>
      </c>
      <c r="M25" s="145"/>
      <c r="N25" s="182" t="s">
        <v>51</v>
      </c>
      <c r="O25" s="187">
        <f t="shared" si="11"/>
        <v>45</v>
      </c>
      <c r="P25" s="186">
        <f>SUM(Q25:V25)</f>
        <v>75</v>
      </c>
      <c r="Q25" s="190">
        <f t="shared" si="13"/>
        <v>15</v>
      </c>
      <c r="R25" s="148">
        <f t="shared" si="13"/>
        <v>0</v>
      </c>
      <c r="S25" s="148">
        <f t="shared" si="13"/>
        <v>30</v>
      </c>
      <c r="T25" s="148">
        <f t="shared" si="13"/>
        <v>0</v>
      </c>
      <c r="U25" s="148">
        <f t="shared" si="13"/>
        <v>30</v>
      </c>
      <c r="V25" s="197">
        <f t="shared" si="13"/>
        <v>0</v>
      </c>
      <c r="W25" s="149"/>
      <c r="X25" s="130"/>
      <c r="Y25" s="130"/>
      <c r="Z25" s="130"/>
      <c r="AA25" s="130"/>
      <c r="AB25" s="168"/>
      <c r="AC25" s="149">
        <v>15</v>
      </c>
      <c r="AD25" s="149"/>
      <c r="AE25" s="149">
        <v>30</v>
      </c>
      <c r="AF25" s="149"/>
      <c r="AG25" s="130">
        <v>30</v>
      </c>
      <c r="AH25" s="168"/>
      <c r="AI25" s="206" t="s">
        <v>72</v>
      </c>
    </row>
    <row r="26" spans="1:35" ht="12.75">
      <c r="A26" s="72">
        <v>17</v>
      </c>
      <c r="B26" s="8" t="s">
        <v>74</v>
      </c>
      <c r="C26" s="129"/>
      <c r="D26" s="129"/>
      <c r="E26" s="170"/>
      <c r="F26" s="159"/>
      <c r="G26" s="156"/>
      <c r="H26" s="170"/>
      <c r="I26" s="174">
        <f aca="true" t="shared" si="14" ref="I26:K27">C26+F26</f>
        <v>0</v>
      </c>
      <c r="J26" s="174">
        <f t="shared" si="14"/>
        <v>0</v>
      </c>
      <c r="K26" s="176">
        <f t="shared" si="14"/>
        <v>0</v>
      </c>
      <c r="L26" s="174">
        <f t="shared" si="10"/>
        <v>0</v>
      </c>
      <c r="M26" s="157"/>
      <c r="N26" s="183"/>
      <c r="O26" s="187">
        <f t="shared" si="11"/>
        <v>4</v>
      </c>
      <c r="P26" s="193">
        <f t="shared" si="12"/>
        <v>4</v>
      </c>
      <c r="Q26" s="189">
        <f t="shared" si="13"/>
        <v>4</v>
      </c>
      <c r="R26" s="135">
        <f t="shared" si="13"/>
        <v>0</v>
      </c>
      <c r="S26" s="135">
        <f t="shared" si="13"/>
        <v>0</v>
      </c>
      <c r="T26" s="135">
        <f t="shared" si="13"/>
        <v>0</v>
      </c>
      <c r="U26" s="135">
        <f t="shared" si="13"/>
        <v>0</v>
      </c>
      <c r="V26" s="196">
        <f t="shared" si="13"/>
        <v>0</v>
      </c>
      <c r="W26" s="159">
        <v>4</v>
      </c>
      <c r="X26" s="129"/>
      <c r="Y26" s="129"/>
      <c r="Z26" s="129"/>
      <c r="AA26" s="129"/>
      <c r="AB26" s="170"/>
      <c r="AC26" s="159"/>
      <c r="AD26" s="159"/>
      <c r="AE26" s="159"/>
      <c r="AF26" s="159"/>
      <c r="AG26" s="129"/>
      <c r="AH26" s="170"/>
      <c r="AI26" s="204" t="s">
        <v>75</v>
      </c>
    </row>
    <row r="27" spans="1:35" ht="13.5" thickBot="1">
      <c r="A27" s="72">
        <v>18</v>
      </c>
      <c r="B27" s="53" t="s">
        <v>76</v>
      </c>
      <c r="C27" s="129"/>
      <c r="D27" s="129"/>
      <c r="E27" s="171"/>
      <c r="F27" s="159"/>
      <c r="G27" s="156"/>
      <c r="H27" s="171"/>
      <c r="I27" s="174">
        <f t="shared" si="14"/>
        <v>0</v>
      </c>
      <c r="J27" s="174">
        <f t="shared" si="14"/>
        <v>0</v>
      </c>
      <c r="K27" s="176">
        <f t="shared" si="14"/>
        <v>0</v>
      </c>
      <c r="L27" s="179">
        <f t="shared" si="10"/>
        <v>0</v>
      </c>
      <c r="M27" s="157"/>
      <c r="N27" s="184"/>
      <c r="O27" s="188">
        <f t="shared" si="11"/>
        <v>0</v>
      </c>
      <c r="P27" s="194">
        <f t="shared" si="12"/>
        <v>0</v>
      </c>
      <c r="Q27" s="191">
        <f t="shared" si="13"/>
        <v>0</v>
      </c>
      <c r="R27" s="160">
        <f t="shared" si="13"/>
        <v>0</v>
      </c>
      <c r="S27" s="160">
        <f t="shared" si="13"/>
        <v>0</v>
      </c>
      <c r="T27" s="160">
        <f t="shared" si="13"/>
        <v>0</v>
      </c>
      <c r="U27" s="160">
        <f t="shared" si="13"/>
        <v>0</v>
      </c>
      <c r="V27" s="198">
        <f t="shared" si="13"/>
        <v>0</v>
      </c>
      <c r="W27" s="159"/>
      <c r="X27" s="129"/>
      <c r="Y27" s="129"/>
      <c r="Z27" s="129"/>
      <c r="AA27" s="129"/>
      <c r="AB27" s="170"/>
      <c r="AC27" s="159"/>
      <c r="AD27" s="159"/>
      <c r="AE27" s="159"/>
      <c r="AF27" s="159"/>
      <c r="AG27" s="129"/>
      <c r="AH27" s="171"/>
      <c r="AI27" s="207" t="s">
        <v>77</v>
      </c>
    </row>
    <row r="28" spans="1:35" s="7" customFormat="1" ht="12.75" customHeight="1" thickBot="1">
      <c r="A28" s="318" t="s">
        <v>6</v>
      </c>
      <c r="B28" s="270"/>
      <c r="C28" s="34">
        <f aca="true" t="shared" si="15" ref="C28:L28">SUM(C9:C27)</f>
        <v>30</v>
      </c>
      <c r="D28" s="35">
        <f t="shared" si="15"/>
        <v>0</v>
      </c>
      <c r="E28" s="33">
        <f t="shared" si="15"/>
        <v>0</v>
      </c>
      <c r="F28" s="34">
        <f t="shared" si="15"/>
        <v>30</v>
      </c>
      <c r="G28" s="35">
        <f t="shared" si="15"/>
        <v>0</v>
      </c>
      <c r="H28" s="33">
        <f t="shared" si="15"/>
        <v>0</v>
      </c>
      <c r="I28" s="9">
        <f t="shared" si="15"/>
        <v>60</v>
      </c>
      <c r="J28" s="9">
        <f t="shared" si="15"/>
        <v>0</v>
      </c>
      <c r="K28" s="9">
        <f t="shared" si="15"/>
        <v>0</v>
      </c>
      <c r="L28" s="124">
        <f t="shared" si="15"/>
        <v>60</v>
      </c>
      <c r="M28" s="84">
        <f>COUNTIF(M9:M27,"EGZ")</f>
        <v>3</v>
      </c>
      <c r="N28" s="83">
        <f>COUNTIF(N9:N27,"EGZ")</f>
        <v>3</v>
      </c>
      <c r="O28" s="106">
        <f aca="true" t="shared" si="16" ref="O28:AH28">SUM(O9:O27)</f>
        <v>799</v>
      </c>
      <c r="P28" s="9">
        <f t="shared" si="16"/>
        <v>1564</v>
      </c>
      <c r="Q28" s="83">
        <f t="shared" si="16"/>
        <v>229</v>
      </c>
      <c r="R28" s="84">
        <f t="shared" si="16"/>
        <v>0</v>
      </c>
      <c r="S28" s="84">
        <f t="shared" si="16"/>
        <v>570</v>
      </c>
      <c r="T28" s="84">
        <f t="shared" si="16"/>
        <v>0</v>
      </c>
      <c r="U28" s="84">
        <f t="shared" si="16"/>
        <v>765</v>
      </c>
      <c r="V28" s="85">
        <f t="shared" si="16"/>
        <v>0</v>
      </c>
      <c r="W28" s="85">
        <f t="shared" si="16"/>
        <v>109</v>
      </c>
      <c r="X28" s="85">
        <f t="shared" si="16"/>
        <v>0</v>
      </c>
      <c r="Y28" s="85">
        <f t="shared" si="16"/>
        <v>285</v>
      </c>
      <c r="Z28" s="85">
        <f t="shared" si="16"/>
        <v>0</v>
      </c>
      <c r="AA28" s="85">
        <f t="shared" si="16"/>
        <v>390</v>
      </c>
      <c r="AB28" s="85">
        <f t="shared" si="16"/>
        <v>0</v>
      </c>
      <c r="AC28" s="85">
        <f t="shared" si="16"/>
        <v>120</v>
      </c>
      <c r="AD28" s="85">
        <f t="shared" si="16"/>
        <v>0</v>
      </c>
      <c r="AE28" s="85">
        <f t="shared" si="16"/>
        <v>285</v>
      </c>
      <c r="AF28" s="85">
        <f t="shared" si="16"/>
        <v>0</v>
      </c>
      <c r="AG28" s="85">
        <f t="shared" si="16"/>
        <v>375</v>
      </c>
      <c r="AH28" s="85">
        <f t="shared" si="16"/>
        <v>0</v>
      </c>
      <c r="AI28" s="118"/>
    </row>
    <row r="29" spans="1:35" s="7" customFormat="1" ht="12.75" customHeight="1" thickBot="1">
      <c r="A29" s="2"/>
      <c r="B29" s="9" t="s">
        <v>33</v>
      </c>
      <c r="C29" s="245">
        <f>SUM(C28:E28)</f>
        <v>30</v>
      </c>
      <c r="D29" s="246"/>
      <c r="E29" s="248"/>
      <c r="F29" s="245">
        <f>SUM(F28:H28)</f>
        <v>30</v>
      </c>
      <c r="G29" s="246"/>
      <c r="H29" s="246"/>
      <c r="I29" s="97"/>
      <c r="J29" s="304" t="s">
        <v>44</v>
      </c>
      <c r="K29" s="305"/>
      <c r="L29" s="306"/>
      <c r="M29" s="307" t="s">
        <v>45</v>
      </c>
      <c r="N29" s="308"/>
      <c r="O29" s="108"/>
      <c r="P29" s="28"/>
      <c r="Q29" s="291">
        <f>W29+AC29</f>
        <v>799</v>
      </c>
      <c r="R29" s="292"/>
      <c r="S29" s="292"/>
      <c r="T29" s="293"/>
      <c r="U29" s="289">
        <f>AA29+AG29</f>
        <v>765</v>
      </c>
      <c r="V29" s="297"/>
      <c r="W29" s="294">
        <f>SUM(W28:Z28)</f>
        <v>394</v>
      </c>
      <c r="X29" s="295"/>
      <c r="Y29" s="295"/>
      <c r="Z29" s="296"/>
      <c r="AA29" s="245">
        <f>SUM(AA28:AB28)</f>
        <v>390</v>
      </c>
      <c r="AB29" s="275"/>
      <c r="AC29" s="294">
        <f>SUM(AC28:AF28)</f>
        <v>405</v>
      </c>
      <c r="AD29" s="295"/>
      <c r="AE29" s="295"/>
      <c r="AF29" s="296"/>
      <c r="AG29" s="245">
        <f>SUM(AG28:AH28)</f>
        <v>375</v>
      </c>
      <c r="AH29" s="275"/>
      <c r="AI29" s="29"/>
    </row>
    <row r="30" spans="1:35" s="7" customFormat="1" ht="12.75" customHeight="1" thickBot="1">
      <c r="A30" s="2"/>
      <c r="B30" s="91"/>
      <c r="C30" s="91"/>
      <c r="D30" s="91"/>
      <c r="E30" s="101"/>
      <c r="F30" s="91"/>
      <c r="G30" s="91"/>
      <c r="H30" s="91"/>
      <c r="I30" s="2"/>
      <c r="J30" s="277" t="s">
        <v>42</v>
      </c>
      <c r="K30" s="278"/>
      <c r="L30" s="278"/>
      <c r="M30" s="278"/>
      <c r="N30" s="279"/>
      <c r="O30" s="107"/>
      <c r="P30" s="28"/>
      <c r="Q30" s="289">
        <f>W30+AC30</f>
        <v>1564</v>
      </c>
      <c r="R30" s="290"/>
      <c r="S30" s="290"/>
      <c r="T30" s="290"/>
      <c r="U30" s="290"/>
      <c r="V30" s="248"/>
      <c r="W30" s="245">
        <f>W29+AA29</f>
        <v>784</v>
      </c>
      <c r="X30" s="290"/>
      <c r="Y30" s="290"/>
      <c r="Z30" s="290"/>
      <c r="AA30" s="290"/>
      <c r="AB30" s="248"/>
      <c r="AC30" s="245">
        <f>AC29+AG29</f>
        <v>780</v>
      </c>
      <c r="AD30" s="246"/>
      <c r="AE30" s="246"/>
      <c r="AF30" s="246"/>
      <c r="AG30" s="246"/>
      <c r="AH30" s="275"/>
      <c r="AI30" s="29"/>
    </row>
    <row r="31" spans="1:35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9"/>
    </row>
    <row r="32" spans="1:35" ht="12.75" customHeight="1">
      <c r="A32" s="310" t="s">
        <v>25</v>
      </c>
      <c r="B32" s="311"/>
      <c r="C32" s="312" t="s">
        <v>26</v>
      </c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14"/>
      <c r="W32" s="43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spans="1:35" ht="12.75">
      <c r="A33" s="309" t="s">
        <v>47</v>
      </c>
      <c r="B33" s="276"/>
      <c r="C33" s="276" t="s">
        <v>8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87" t="s">
        <v>28</v>
      </c>
      <c r="S33" s="36"/>
      <c r="T33" s="36"/>
      <c r="U33" s="36"/>
      <c r="V33" s="37"/>
      <c r="W33" s="43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</row>
    <row r="34" spans="1:35" ht="12.75">
      <c r="A34" s="281" t="s">
        <v>39</v>
      </c>
      <c r="B34" s="280"/>
      <c r="C34" s="276" t="s">
        <v>9</v>
      </c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38" t="s">
        <v>16</v>
      </c>
      <c r="S34" s="36"/>
      <c r="T34" s="36"/>
      <c r="U34" s="37"/>
      <c r="V34" s="90"/>
      <c r="W34" s="43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1:35" ht="13.5" thickBot="1">
      <c r="A35" s="281"/>
      <c r="B35" s="280"/>
      <c r="C35" s="280" t="s">
        <v>12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88" t="s">
        <v>46</v>
      </c>
      <c r="S35" s="39"/>
      <c r="T35" s="39"/>
      <c r="U35" s="40"/>
      <c r="V35" s="89"/>
      <c r="W35" s="43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1:35" ht="13.5" thickBot="1">
      <c r="A36" s="299"/>
      <c r="B36" s="300"/>
      <c r="C36" s="301" t="s">
        <v>43</v>
      </c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3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</row>
    <row r="37" ht="12.75">
      <c r="V37" s="6"/>
    </row>
  </sheetData>
  <sheetProtection/>
  <mergeCells count="50">
    <mergeCell ref="A1:B1"/>
    <mergeCell ref="A36:B36"/>
    <mergeCell ref="C36:Q36"/>
    <mergeCell ref="J29:L29"/>
    <mergeCell ref="M29:N29"/>
    <mergeCell ref="A33:B33"/>
    <mergeCell ref="A32:B32"/>
    <mergeCell ref="C32:V32"/>
    <mergeCell ref="B5:B8"/>
    <mergeCell ref="A28:B28"/>
    <mergeCell ref="AG29:AH29"/>
    <mergeCell ref="Q30:V30"/>
    <mergeCell ref="W30:AB30"/>
    <mergeCell ref="AC30:AH30"/>
    <mergeCell ref="Q29:T29"/>
    <mergeCell ref="W29:Z29"/>
    <mergeCell ref="AC29:AF29"/>
    <mergeCell ref="U29:V29"/>
    <mergeCell ref="AA29:AB29"/>
    <mergeCell ref="AI5:AI8"/>
    <mergeCell ref="AC7:AH7"/>
    <mergeCell ref="W5:AB6"/>
    <mergeCell ref="AC5:AH6"/>
    <mergeCell ref="K7:K8"/>
    <mergeCell ref="O5:O8"/>
    <mergeCell ref="C33:Q33"/>
    <mergeCell ref="F7:H7"/>
    <mergeCell ref="J30:N30"/>
    <mergeCell ref="C35:Q35"/>
    <mergeCell ref="A35:B35"/>
    <mergeCell ref="A34:B34"/>
    <mergeCell ref="C34:Q34"/>
    <mergeCell ref="A4:AH4"/>
    <mergeCell ref="Q5:V7"/>
    <mergeCell ref="M5:N6"/>
    <mergeCell ref="P5:P8"/>
    <mergeCell ref="I7:I8"/>
    <mergeCell ref="J7:J8"/>
    <mergeCell ref="A5:A8"/>
    <mergeCell ref="C6:H6"/>
    <mergeCell ref="A2:B2"/>
    <mergeCell ref="W7:AB7"/>
    <mergeCell ref="F29:H29"/>
    <mergeCell ref="M7:N7"/>
    <mergeCell ref="A3:AH3"/>
    <mergeCell ref="C29:E29"/>
    <mergeCell ref="C7:E7"/>
    <mergeCell ref="C5:L5"/>
    <mergeCell ref="I6:L6"/>
    <mergeCell ref="L7:L8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A3" sqref="A3:AH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40.25390625" style="1" customWidth="1"/>
    <col min="36" max="16384" width="9.125" style="1" customWidth="1"/>
  </cols>
  <sheetData>
    <row r="1" spans="1:2" ht="30" customHeight="1">
      <c r="A1" s="298"/>
      <c r="B1" s="298"/>
    </row>
    <row r="2" spans="1:2" ht="12.75">
      <c r="A2" s="241"/>
      <c r="B2" s="241"/>
    </row>
    <row r="3" spans="1:35" ht="36.75" customHeight="1" thickBot="1">
      <c r="A3" s="247" t="s">
        <v>32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58"/>
    </row>
    <row r="4" spans="1:35" ht="43.5" customHeight="1" thickBot="1">
      <c r="A4" s="319" t="s">
        <v>143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59"/>
    </row>
    <row r="5" spans="1:35" ht="14.25" customHeight="1" thickBot="1">
      <c r="A5" s="272" t="s">
        <v>23</v>
      </c>
      <c r="B5" s="315" t="s">
        <v>24</v>
      </c>
      <c r="C5" s="249" t="s">
        <v>7</v>
      </c>
      <c r="D5" s="250"/>
      <c r="E5" s="250"/>
      <c r="F5" s="250"/>
      <c r="G5" s="250"/>
      <c r="H5" s="250"/>
      <c r="I5" s="250"/>
      <c r="J5" s="250"/>
      <c r="K5" s="250"/>
      <c r="L5" s="251"/>
      <c r="M5" s="263" t="s">
        <v>10</v>
      </c>
      <c r="N5" s="264"/>
      <c r="O5" s="286" t="s">
        <v>49</v>
      </c>
      <c r="P5" s="267" t="s">
        <v>48</v>
      </c>
      <c r="Q5" s="249" t="s">
        <v>1</v>
      </c>
      <c r="R5" s="250"/>
      <c r="S5" s="250"/>
      <c r="T5" s="250"/>
      <c r="U5" s="250"/>
      <c r="V5" s="256"/>
      <c r="W5" s="249" t="s">
        <v>0</v>
      </c>
      <c r="X5" s="250"/>
      <c r="Y5" s="250"/>
      <c r="Z5" s="250"/>
      <c r="AA5" s="250"/>
      <c r="AB5" s="256"/>
      <c r="AC5" s="249" t="s">
        <v>31</v>
      </c>
      <c r="AD5" s="250"/>
      <c r="AE5" s="250"/>
      <c r="AF5" s="250"/>
      <c r="AG5" s="250"/>
      <c r="AH5" s="256"/>
      <c r="AI5" s="321" t="s">
        <v>30</v>
      </c>
    </row>
    <row r="6" spans="1:35" ht="12.75" customHeight="1" thickBot="1">
      <c r="A6" s="273"/>
      <c r="B6" s="316"/>
      <c r="C6" s="245" t="s">
        <v>35</v>
      </c>
      <c r="D6" s="246"/>
      <c r="E6" s="246"/>
      <c r="F6" s="246"/>
      <c r="G6" s="246"/>
      <c r="H6" s="275"/>
      <c r="I6" s="245" t="s">
        <v>34</v>
      </c>
      <c r="J6" s="246"/>
      <c r="K6" s="246"/>
      <c r="L6" s="248"/>
      <c r="M6" s="265"/>
      <c r="N6" s="266"/>
      <c r="O6" s="287"/>
      <c r="P6" s="268"/>
      <c r="Q6" s="257"/>
      <c r="R6" s="258"/>
      <c r="S6" s="258"/>
      <c r="T6" s="258"/>
      <c r="U6" s="258"/>
      <c r="V6" s="259"/>
      <c r="W6" s="260"/>
      <c r="X6" s="261"/>
      <c r="Y6" s="261"/>
      <c r="Z6" s="261"/>
      <c r="AA6" s="261"/>
      <c r="AB6" s="262"/>
      <c r="AC6" s="260"/>
      <c r="AD6" s="261"/>
      <c r="AE6" s="261"/>
      <c r="AF6" s="261"/>
      <c r="AG6" s="261"/>
      <c r="AH6" s="262"/>
      <c r="AI6" s="322"/>
    </row>
    <row r="7" spans="1:35" ht="12.75" customHeight="1" thickBot="1">
      <c r="A7" s="273"/>
      <c r="B7" s="316"/>
      <c r="C7" s="245" t="s">
        <v>4</v>
      </c>
      <c r="D7" s="246"/>
      <c r="E7" s="248"/>
      <c r="F7" s="245" t="s">
        <v>5</v>
      </c>
      <c r="G7" s="246"/>
      <c r="H7" s="275"/>
      <c r="I7" s="252" t="s">
        <v>36</v>
      </c>
      <c r="J7" s="252" t="s">
        <v>14</v>
      </c>
      <c r="K7" s="252" t="s">
        <v>15</v>
      </c>
      <c r="L7" s="252" t="s">
        <v>41</v>
      </c>
      <c r="M7" s="242" t="s">
        <v>13</v>
      </c>
      <c r="N7" s="243"/>
      <c r="O7" s="287"/>
      <c r="P7" s="268"/>
      <c r="Q7" s="260"/>
      <c r="R7" s="261"/>
      <c r="S7" s="261"/>
      <c r="T7" s="261"/>
      <c r="U7" s="261"/>
      <c r="V7" s="262"/>
      <c r="W7" s="242" t="s">
        <v>29</v>
      </c>
      <c r="X7" s="243"/>
      <c r="Y7" s="243"/>
      <c r="Z7" s="243"/>
      <c r="AA7" s="243"/>
      <c r="AB7" s="244"/>
      <c r="AC7" s="242" t="s">
        <v>29</v>
      </c>
      <c r="AD7" s="243"/>
      <c r="AE7" s="243"/>
      <c r="AF7" s="243"/>
      <c r="AG7" s="243"/>
      <c r="AH7" s="244"/>
      <c r="AI7" s="323"/>
    </row>
    <row r="8" spans="1:35" ht="24.75" thickBot="1">
      <c r="A8" s="274"/>
      <c r="B8" s="317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71"/>
      <c r="J8" s="271"/>
      <c r="K8" s="271"/>
      <c r="L8" s="253"/>
      <c r="M8" s="34" t="s">
        <v>4</v>
      </c>
      <c r="N8" s="63" t="s">
        <v>5</v>
      </c>
      <c r="O8" s="288"/>
      <c r="P8" s="269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24"/>
    </row>
    <row r="9" spans="1:35" ht="12.75">
      <c r="A9" s="11">
        <v>1</v>
      </c>
      <c r="B9" s="10" t="s">
        <v>55</v>
      </c>
      <c r="C9" s="159">
        <v>2</v>
      </c>
      <c r="D9" s="129"/>
      <c r="E9" s="139"/>
      <c r="F9" s="129">
        <v>2</v>
      </c>
      <c r="G9" s="156"/>
      <c r="H9" s="129"/>
      <c r="I9" s="130">
        <f>C9+F9</f>
        <v>4</v>
      </c>
      <c r="J9" s="130">
        <f>D9+G9</f>
        <v>0</v>
      </c>
      <c r="K9" s="130">
        <f>E9+H9</f>
        <v>0</v>
      </c>
      <c r="L9" s="130">
        <f aca="true" t="shared" si="0" ref="L9:L16">SUM(I9:K9)</f>
        <v>4</v>
      </c>
      <c r="M9" s="157"/>
      <c r="N9" s="158" t="s">
        <v>58</v>
      </c>
      <c r="O9" s="133">
        <f aca="true" t="shared" si="1" ref="O9:O16">SUM(Q9:T9)</f>
        <v>60</v>
      </c>
      <c r="P9" s="134">
        <f aca="true" t="shared" si="2" ref="P9:P16">SUM(Q9:V9)</f>
        <v>100</v>
      </c>
      <c r="Q9" s="135">
        <f aca="true" t="shared" si="3" ref="Q9:V16">W9+AC9</f>
        <v>0</v>
      </c>
      <c r="R9" s="135">
        <f t="shared" si="3"/>
        <v>0</v>
      </c>
      <c r="S9" s="135">
        <f t="shared" si="3"/>
        <v>60</v>
      </c>
      <c r="T9" s="135">
        <f t="shared" si="3"/>
        <v>0</v>
      </c>
      <c r="U9" s="135">
        <f t="shared" si="3"/>
        <v>40</v>
      </c>
      <c r="V9" s="135">
        <f t="shared" si="3"/>
        <v>0</v>
      </c>
      <c r="W9" s="129"/>
      <c r="X9" s="129"/>
      <c r="Y9" s="129">
        <v>30</v>
      </c>
      <c r="Z9" s="129"/>
      <c r="AA9" s="129">
        <v>20</v>
      </c>
      <c r="AB9" s="129"/>
      <c r="AC9" s="129"/>
      <c r="AD9" s="139"/>
      <c r="AE9" s="139">
        <v>30</v>
      </c>
      <c r="AF9" s="139"/>
      <c r="AG9" s="129">
        <v>20</v>
      </c>
      <c r="AH9" s="129"/>
      <c r="AI9" s="136" t="s">
        <v>56</v>
      </c>
    </row>
    <row r="10" spans="1:35" ht="12.75">
      <c r="A10" s="72">
        <v>2</v>
      </c>
      <c r="B10" s="8" t="s">
        <v>78</v>
      </c>
      <c r="C10" s="125">
        <v>7</v>
      </c>
      <c r="D10" s="126"/>
      <c r="E10" s="127"/>
      <c r="F10" s="126"/>
      <c r="G10" s="128"/>
      <c r="H10" s="129"/>
      <c r="I10" s="130">
        <f aca="true" t="shared" si="4" ref="I10:I16">C10+F10</f>
        <v>7</v>
      </c>
      <c r="J10" s="130">
        <f aca="true" t="shared" si="5" ref="J10:K16">D10+G10</f>
        <v>0</v>
      </c>
      <c r="K10" s="137">
        <f t="shared" si="5"/>
        <v>0</v>
      </c>
      <c r="L10" s="130">
        <f t="shared" si="0"/>
        <v>7</v>
      </c>
      <c r="M10" s="131" t="s">
        <v>58</v>
      </c>
      <c r="N10" s="132"/>
      <c r="O10" s="133">
        <f t="shared" si="1"/>
        <v>90</v>
      </c>
      <c r="P10" s="134">
        <f t="shared" si="2"/>
        <v>175</v>
      </c>
      <c r="Q10" s="135">
        <f t="shared" si="3"/>
        <v>30</v>
      </c>
      <c r="R10" s="135">
        <f t="shared" si="3"/>
        <v>0</v>
      </c>
      <c r="S10" s="135">
        <f t="shared" si="3"/>
        <v>60</v>
      </c>
      <c r="T10" s="135">
        <f t="shared" si="3"/>
        <v>0</v>
      </c>
      <c r="U10" s="135">
        <f t="shared" si="3"/>
        <v>85</v>
      </c>
      <c r="V10" s="135">
        <f t="shared" si="3"/>
        <v>0</v>
      </c>
      <c r="W10" s="126">
        <v>30</v>
      </c>
      <c r="X10" s="126"/>
      <c r="Y10" s="126">
        <v>60</v>
      </c>
      <c r="Z10" s="126"/>
      <c r="AA10" s="126">
        <v>85</v>
      </c>
      <c r="AB10" s="126"/>
      <c r="AC10" s="126"/>
      <c r="AD10" s="126"/>
      <c r="AE10" s="127"/>
      <c r="AF10" s="127"/>
      <c r="AG10" s="126"/>
      <c r="AH10" s="126"/>
      <c r="AI10" s="136" t="s">
        <v>52</v>
      </c>
    </row>
    <row r="11" spans="1:35" ht="12.75">
      <c r="A11" s="72">
        <v>3</v>
      </c>
      <c r="B11" s="8" t="s">
        <v>79</v>
      </c>
      <c r="C11" s="125">
        <v>4</v>
      </c>
      <c r="D11" s="126"/>
      <c r="E11" s="127"/>
      <c r="F11" s="126"/>
      <c r="G11" s="128"/>
      <c r="H11" s="129"/>
      <c r="I11" s="130">
        <f t="shared" si="4"/>
        <v>4</v>
      </c>
      <c r="J11" s="130">
        <f t="shared" si="5"/>
        <v>0</v>
      </c>
      <c r="K11" s="137">
        <f t="shared" si="5"/>
        <v>0</v>
      </c>
      <c r="L11" s="130">
        <f t="shared" si="0"/>
        <v>4</v>
      </c>
      <c r="M11" s="132" t="s">
        <v>58</v>
      </c>
      <c r="N11" s="132"/>
      <c r="O11" s="133">
        <f t="shared" si="1"/>
        <v>45</v>
      </c>
      <c r="P11" s="134">
        <f t="shared" si="2"/>
        <v>100</v>
      </c>
      <c r="Q11" s="135">
        <f t="shared" si="3"/>
        <v>15</v>
      </c>
      <c r="R11" s="135">
        <f t="shared" si="3"/>
        <v>0</v>
      </c>
      <c r="S11" s="135">
        <f t="shared" si="3"/>
        <v>30</v>
      </c>
      <c r="T11" s="135">
        <f t="shared" si="3"/>
        <v>0</v>
      </c>
      <c r="U11" s="135">
        <f t="shared" si="3"/>
        <v>55</v>
      </c>
      <c r="V11" s="135">
        <f t="shared" si="3"/>
        <v>0</v>
      </c>
      <c r="W11" s="126">
        <v>15</v>
      </c>
      <c r="X11" s="126"/>
      <c r="Y11" s="126">
        <v>30</v>
      </c>
      <c r="Z11" s="126"/>
      <c r="AA11" s="126">
        <v>55</v>
      </c>
      <c r="AB11" s="126"/>
      <c r="AC11" s="126"/>
      <c r="AD11" s="127"/>
      <c r="AE11" s="127"/>
      <c r="AF11" s="127"/>
      <c r="AG11" s="126"/>
      <c r="AH11" s="127"/>
      <c r="AI11" s="136" t="s">
        <v>52</v>
      </c>
    </row>
    <row r="12" spans="1:35" ht="12.75">
      <c r="A12" s="72">
        <v>4</v>
      </c>
      <c r="B12" s="8" t="s">
        <v>80</v>
      </c>
      <c r="C12" s="125">
        <v>3</v>
      </c>
      <c r="D12" s="126"/>
      <c r="E12" s="127"/>
      <c r="F12" s="126"/>
      <c r="G12" s="128"/>
      <c r="H12" s="129"/>
      <c r="I12" s="130">
        <f t="shared" si="4"/>
        <v>3</v>
      </c>
      <c r="J12" s="130">
        <f t="shared" si="5"/>
        <v>0</v>
      </c>
      <c r="K12" s="137">
        <f t="shared" si="5"/>
        <v>0</v>
      </c>
      <c r="L12" s="130">
        <f t="shared" si="0"/>
        <v>3</v>
      </c>
      <c r="M12" s="132" t="s">
        <v>58</v>
      </c>
      <c r="N12" s="132"/>
      <c r="O12" s="133">
        <f t="shared" si="1"/>
        <v>30</v>
      </c>
      <c r="P12" s="134">
        <f t="shared" si="2"/>
        <v>75</v>
      </c>
      <c r="Q12" s="135">
        <f t="shared" si="3"/>
        <v>15</v>
      </c>
      <c r="R12" s="135">
        <f t="shared" si="3"/>
        <v>0</v>
      </c>
      <c r="S12" s="135">
        <f t="shared" si="3"/>
        <v>15</v>
      </c>
      <c r="T12" s="135">
        <f t="shared" si="3"/>
        <v>0</v>
      </c>
      <c r="U12" s="135">
        <f t="shared" si="3"/>
        <v>45</v>
      </c>
      <c r="V12" s="135">
        <f t="shared" si="3"/>
        <v>0</v>
      </c>
      <c r="W12" s="126">
        <v>15</v>
      </c>
      <c r="X12" s="126"/>
      <c r="Y12" s="126">
        <v>15</v>
      </c>
      <c r="Z12" s="126"/>
      <c r="AA12" s="126">
        <v>45</v>
      </c>
      <c r="AB12" s="126"/>
      <c r="AC12" s="126"/>
      <c r="AD12" s="127"/>
      <c r="AE12" s="127"/>
      <c r="AF12" s="127"/>
      <c r="AG12" s="126"/>
      <c r="AH12" s="127"/>
      <c r="AI12" s="136" t="s">
        <v>52</v>
      </c>
    </row>
    <row r="13" spans="1:35" ht="12.75">
      <c r="A13" s="72">
        <v>5</v>
      </c>
      <c r="B13" s="8" t="s">
        <v>81</v>
      </c>
      <c r="C13" s="125">
        <v>5</v>
      </c>
      <c r="D13" s="126"/>
      <c r="E13" s="127"/>
      <c r="F13" s="126"/>
      <c r="G13" s="128"/>
      <c r="H13" s="129"/>
      <c r="I13" s="130">
        <f t="shared" si="4"/>
        <v>5</v>
      </c>
      <c r="J13" s="130">
        <f t="shared" si="5"/>
        <v>0</v>
      </c>
      <c r="K13" s="137">
        <f t="shared" si="5"/>
        <v>0</v>
      </c>
      <c r="L13" s="130">
        <f t="shared" si="0"/>
        <v>5</v>
      </c>
      <c r="M13" s="132" t="s">
        <v>58</v>
      </c>
      <c r="N13" s="132"/>
      <c r="O13" s="133">
        <f t="shared" si="1"/>
        <v>75</v>
      </c>
      <c r="P13" s="134">
        <f t="shared" si="2"/>
        <v>125</v>
      </c>
      <c r="Q13" s="135">
        <f t="shared" si="3"/>
        <v>30</v>
      </c>
      <c r="R13" s="135">
        <f t="shared" si="3"/>
        <v>0</v>
      </c>
      <c r="S13" s="135">
        <f t="shared" si="3"/>
        <v>45</v>
      </c>
      <c r="T13" s="135">
        <f t="shared" si="3"/>
        <v>0</v>
      </c>
      <c r="U13" s="135">
        <f t="shared" si="3"/>
        <v>50</v>
      </c>
      <c r="V13" s="135">
        <f t="shared" si="3"/>
        <v>0</v>
      </c>
      <c r="W13" s="126">
        <v>30</v>
      </c>
      <c r="X13" s="126"/>
      <c r="Y13" s="126">
        <v>45</v>
      </c>
      <c r="Z13" s="126"/>
      <c r="AA13" s="126">
        <v>50</v>
      </c>
      <c r="AB13" s="126"/>
      <c r="AC13" s="126"/>
      <c r="AD13" s="127"/>
      <c r="AE13" s="127"/>
      <c r="AF13" s="127"/>
      <c r="AG13" s="126"/>
      <c r="AH13" s="127"/>
      <c r="AI13" s="136" t="s">
        <v>52</v>
      </c>
    </row>
    <row r="14" spans="1:35" ht="12.75">
      <c r="A14" s="72">
        <v>6</v>
      </c>
      <c r="B14" s="8" t="s">
        <v>83</v>
      </c>
      <c r="C14" s="125"/>
      <c r="D14" s="126"/>
      <c r="E14" s="127"/>
      <c r="F14" s="126">
        <v>4</v>
      </c>
      <c r="G14" s="128"/>
      <c r="H14" s="129"/>
      <c r="I14" s="130">
        <f>C14+F14</f>
        <v>4</v>
      </c>
      <c r="J14" s="130">
        <f>D14+G14</f>
        <v>0</v>
      </c>
      <c r="K14" s="137">
        <f>E14+H14</f>
        <v>0</v>
      </c>
      <c r="L14" s="130">
        <f>SUM(I14:K14)</f>
        <v>4</v>
      </c>
      <c r="M14" s="224"/>
      <c r="N14" s="132" t="s">
        <v>58</v>
      </c>
      <c r="O14" s="133">
        <f>SUM(Q14:T14)</f>
        <v>45</v>
      </c>
      <c r="P14" s="134">
        <f>SUM(Q14:V14)</f>
        <v>100</v>
      </c>
      <c r="Q14" s="135">
        <f aca="true" t="shared" si="6" ref="Q14:V14">W14+AC14</f>
        <v>15</v>
      </c>
      <c r="R14" s="135">
        <f t="shared" si="6"/>
        <v>0</v>
      </c>
      <c r="S14" s="135">
        <f t="shared" si="6"/>
        <v>30</v>
      </c>
      <c r="T14" s="135">
        <f t="shared" si="6"/>
        <v>0</v>
      </c>
      <c r="U14" s="135">
        <f t="shared" si="6"/>
        <v>55</v>
      </c>
      <c r="V14" s="135">
        <f t="shared" si="6"/>
        <v>0</v>
      </c>
      <c r="W14" s="126"/>
      <c r="X14" s="125"/>
      <c r="Y14" s="125"/>
      <c r="Z14" s="125"/>
      <c r="AA14" s="126"/>
      <c r="AB14" s="126"/>
      <c r="AC14" s="126">
        <v>15</v>
      </c>
      <c r="AD14" s="127"/>
      <c r="AE14" s="127">
        <v>30</v>
      </c>
      <c r="AF14" s="127"/>
      <c r="AG14" s="126">
        <v>55</v>
      </c>
      <c r="AH14" s="127"/>
      <c r="AI14" s="136" t="s">
        <v>52</v>
      </c>
    </row>
    <row r="15" spans="1:35" ht="12.75">
      <c r="A15" s="72">
        <v>7</v>
      </c>
      <c r="B15" s="8" t="s">
        <v>140</v>
      </c>
      <c r="C15" s="125"/>
      <c r="D15" s="126"/>
      <c r="E15" s="127"/>
      <c r="F15" s="126">
        <v>5</v>
      </c>
      <c r="G15" s="128"/>
      <c r="H15" s="129"/>
      <c r="I15" s="130">
        <f t="shared" si="4"/>
        <v>5</v>
      </c>
      <c r="J15" s="130">
        <f t="shared" si="5"/>
        <v>0</v>
      </c>
      <c r="K15" s="137">
        <f t="shared" si="5"/>
        <v>0</v>
      </c>
      <c r="L15" s="130">
        <f t="shared" si="0"/>
        <v>5</v>
      </c>
      <c r="M15" s="131"/>
      <c r="N15" s="132" t="s">
        <v>58</v>
      </c>
      <c r="O15" s="133">
        <f t="shared" si="1"/>
        <v>45</v>
      </c>
      <c r="P15" s="134">
        <f t="shared" si="2"/>
        <v>125</v>
      </c>
      <c r="Q15" s="135">
        <f t="shared" si="3"/>
        <v>15</v>
      </c>
      <c r="R15" s="135">
        <f t="shared" si="3"/>
        <v>0</v>
      </c>
      <c r="S15" s="135">
        <f t="shared" si="3"/>
        <v>30</v>
      </c>
      <c r="T15" s="135">
        <f t="shared" si="3"/>
        <v>0</v>
      </c>
      <c r="U15" s="135">
        <f t="shared" si="3"/>
        <v>80</v>
      </c>
      <c r="V15" s="135">
        <f t="shared" si="3"/>
        <v>0</v>
      </c>
      <c r="W15" s="126"/>
      <c r="X15" s="125"/>
      <c r="Y15" s="125"/>
      <c r="Z15" s="125"/>
      <c r="AA15" s="126"/>
      <c r="AB15" s="126"/>
      <c r="AC15" s="126">
        <v>15</v>
      </c>
      <c r="AD15" s="127"/>
      <c r="AE15" s="127">
        <v>30</v>
      </c>
      <c r="AF15" s="127"/>
      <c r="AG15" s="126">
        <v>80</v>
      </c>
      <c r="AH15" s="127"/>
      <c r="AI15" s="136" t="s">
        <v>52</v>
      </c>
    </row>
    <row r="16" spans="1:35" ht="12.75">
      <c r="A16" s="72">
        <v>8</v>
      </c>
      <c r="B16" s="8" t="s">
        <v>139</v>
      </c>
      <c r="C16" s="125"/>
      <c r="D16" s="126"/>
      <c r="E16" s="127"/>
      <c r="F16" s="126">
        <v>5</v>
      </c>
      <c r="G16" s="128"/>
      <c r="H16" s="129"/>
      <c r="I16" s="130">
        <f t="shared" si="4"/>
        <v>5</v>
      </c>
      <c r="J16" s="130">
        <f t="shared" si="5"/>
        <v>0</v>
      </c>
      <c r="K16" s="137">
        <f t="shared" si="5"/>
        <v>0</v>
      </c>
      <c r="L16" s="130">
        <f t="shared" si="0"/>
        <v>5</v>
      </c>
      <c r="M16" s="131"/>
      <c r="N16" s="132" t="s">
        <v>58</v>
      </c>
      <c r="O16" s="133">
        <f t="shared" si="1"/>
        <v>45</v>
      </c>
      <c r="P16" s="134">
        <f t="shared" si="2"/>
        <v>125</v>
      </c>
      <c r="Q16" s="135">
        <f t="shared" si="3"/>
        <v>15</v>
      </c>
      <c r="R16" s="135">
        <f>X16+AD16</f>
        <v>0</v>
      </c>
      <c r="S16" s="135">
        <f>Y16+AE16</f>
        <v>30</v>
      </c>
      <c r="T16" s="135">
        <f>Z16+AF16</f>
        <v>0</v>
      </c>
      <c r="U16" s="135">
        <f>AA16+AG16</f>
        <v>80</v>
      </c>
      <c r="V16" s="135">
        <f>AB16+AH16</f>
        <v>0</v>
      </c>
      <c r="W16" s="126"/>
      <c r="X16" s="126"/>
      <c r="Y16" s="126"/>
      <c r="Z16" s="126"/>
      <c r="AA16" s="126"/>
      <c r="AB16" s="126"/>
      <c r="AC16" s="126">
        <v>15</v>
      </c>
      <c r="AD16" s="127"/>
      <c r="AE16" s="239">
        <v>30</v>
      </c>
      <c r="AF16" s="127"/>
      <c r="AG16" s="126">
        <v>80</v>
      </c>
      <c r="AH16" s="127"/>
      <c r="AI16" s="136" t="s">
        <v>52</v>
      </c>
    </row>
    <row r="17" spans="1:35" ht="12.75">
      <c r="A17" s="72"/>
      <c r="B17" s="161" t="s">
        <v>67</v>
      </c>
      <c r="C17" s="140"/>
      <c r="D17" s="130"/>
      <c r="E17" s="141"/>
      <c r="F17" s="130"/>
      <c r="G17" s="142"/>
      <c r="H17" s="130"/>
      <c r="I17" s="143"/>
      <c r="J17" s="143"/>
      <c r="K17" s="144"/>
      <c r="L17" s="143"/>
      <c r="M17" s="145"/>
      <c r="N17" s="146"/>
      <c r="O17" s="147"/>
      <c r="P17" s="133"/>
      <c r="Q17" s="148"/>
      <c r="R17" s="148"/>
      <c r="S17" s="148"/>
      <c r="T17" s="148"/>
      <c r="U17" s="148"/>
      <c r="V17" s="148"/>
      <c r="W17" s="130"/>
      <c r="X17" s="130"/>
      <c r="Y17" s="130"/>
      <c r="Z17" s="130"/>
      <c r="AA17" s="130"/>
      <c r="AB17" s="130"/>
      <c r="AC17" s="149"/>
      <c r="AD17" s="149"/>
      <c r="AE17" s="240"/>
      <c r="AF17" s="149"/>
      <c r="AG17" s="130"/>
      <c r="AH17" s="141"/>
      <c r="AI17" s="163"/>
    </row>
    <row r="18" spans="1:35" ht="12.75">
      <c r="A18" s="72">
        <v>9</v>
      </c>
      <c r="B18" s="161" t="s">
        <v>84</v>
      </c>
      <c r="C18" s="149">
        <v>3</v>
      </c>
      <c r="D18" s="130"/>
      <c r="E18" s="141"/>
      <c r="F18" s="130"/>
      <c r="G18" s="142"/>
      <c r="H18" s="130"/>
      <c r="I18" s="143">
        <f aca="true" t="shared" si="7" ref="I18:K22">C18+F18</f>
        <v>3</v>
      </c>
      <c r="J18" s="143">
        <f t="shared" si="7"/>
        <v>0</v>
      </c>
      <c r="K18" s="144">
        <f t="shared" si="7"/>
        <v>0</v>
      </c>
      <c r="L18" s="143">
        <f aca="true" t="shared" si="8" ref="L18:L23">SUM(I18:K18)</f>
        <v>3</v>
      </c>
      <c r="M18" s="145" t="s">
        <v>51</v>
      </c>
      <c r="N18" s="146"/>
      <c r="O18" s="147">
        <f aca="true" t="shared" si="9" ref="O18:O23">SUM(Q18:T18)</f>
        <v>30</v>
      </c>
      <c r="P18" s="133">
        <f aca="true" t="shared" si="10" ref="P18:P23">SUM(Q18:V18)</f>
        <v>75</v>
      </c>
      <c r="Q18" s="148">
        <f aca="true" t="shared" si="11" ref="Q18:V23">W18+AC18</f>
        <v>15</v>
      </c>
      <c r="R18" s="148">
        <f t="shared" si="11"/>
        <v>0</v>
      </c>
      <c r="S18" s="148">
        <f t="shared" si="11"/>
        <v>15</v>
      </c>
      <c r="T18" s="148">
        <f t="shared" si="11"/>
        <v>0</v>
      </c>
      <c r="U18" s="148">
        <f t="shared" si="11"/>
        <v>45</v>
      </c>
      <c r="V18" s="148">
        <f t="shared" si="11"/>
        <v>0</v>
      </c>
      <c r="W18" s="130">
        <v>15</v>
      </c>
      <c r="X18" s="130"/>
      <c r="Y18" s="130">
        <v>15</v>
      </c>
      <c r="Z18" s="130"/>
      <c r="AA18" s="130">
        <v>45</v>
      </c>
      <c r="AB18" s="130"/>
      <c r="AC18" s="130"/>
      <c r="AD18" s="141"/>
      <c r="AE18" s="141"/>
      <c r="AF18" s="141"/>
      <c r="AG18" s="130"/>
      <c r="AH18" s="141"/>
      <c r="AI18" s="230" t="s">
        <v>138</v>
      </c>
    </row>
    <row r="19" spans="1:35" ht="12.75">
      <c r="A19" s="72">
        <v>10</v>
      </c>
      <c r="B19" s="161" t="s">
        <v>85</v>
      </c>
      <c r="C19" s="130"/>
      <c r="D19" s="130"/>
      <c r="E19" s="141"/>
      <c r="F19" s="130">
        <v>3</v>
      </c>
      <c r="G19" s="142"/>
      <c r="H19" s="130"/>
      <c r="I19" s="143">
        <f t="shared" si="7"/>
        <v>3</v>
      </c>
      <c r="J19" s="143">
        <f t="shared" si="7"/>
        <v>0</v>
      </c>
      <c r="K19" s="144">
        <f t="shared" si="7"/>
        <v>0</v>
      </c>
      <c r="L19" s="143">
        <f t="shared" si="8"/>
        <v>3</v>
      </c>
      <c r="M19" s="150"/>
      <c r="N19" s="146" t="s">
        <v>51</v>
      </c>
      <c r="O19" s="147">
        <f t="shared" si="9"/>
        <v>30</v>
      </c>
      <c r="P19" s="133">
        <f t="shared" si="10"/>
        <v>75</v>
      </c>
      <c r="Q19" s="148">
        <f t="shared" si="11"/>
        <v>15</v>
      </c>
      <c r="R19" s="148">
        <f t="shared" si="11"/>
        <v>0</v>
      </c>
      <c r="S19" s="148">
        <f t="shared" si="11"/>
        <v>15</v>
      </c>
      <c r="T19" s="148">
        <f t="shared" si="11"/>
        <v>0</v>
      </c>
      <c r="U19" s="148">
        <f t="shared" si="11"/>
        <v>45</v>
      </c>
      <c r="V19" s="148">
        <f t="shared" si="11"/>
        <v>0</v>
      </c>
      <c r="W19" s="130"/>
      <c r="X19" s="130"/>
      <c r="Y19" s="130"/>
      <c r="Z19" s="130"/>
      <c r="AA19" s="130"/>
      <c r="AB19" s="130"/>
      <c r="AC19" s="130">
        <v>15</v>
      </c>
      <c r="AD19" s="141"/>
      <c r="AE19" s="141">
        <v>15</v>
      </c>
      <c r="AF19" s="141"/>
      <c r="AG19" s="130">
        <v>45</v>
      </c>
      <c r="AH19" s="141"/>
      <c r="AI19" s="230" t="s">
        <v>138</v>
      </c>
    </row>
    <row r="20" spans="1:35" ht="12.75">
      <c r="A20" s="72">
        <v>11</v>
      </c>
      <c r="B20" s="161" t="s">
        <v>86</v>
      </c>
      <c r="C20" s="149"/>
      <c r="D20" s="130"/>
      <c r="E20" s="141"/>
      <c r="F20" s="130">
        <v>3</v>
      </c>
      <c r="G20" s="142"/>
      <c r="H20" s="141"/>
      <c r="I20" s="143">
        <f t="shared" si="7"/>
        <v>3</v>
      </c>
      <c r="J20" s="143">
        <f t="shared" si="7"/>
        <v>0</v>
      </c>
      <c r="K20" s="144">
        <f t="shared" si="7"/>
        <v>0</v>
      </c>
      <c r="L20" s="143">
        <f t="shared" si="8"/>
        <v>3</v>
      </c>
      <c r="M20" s="145"/>
      <c r="N20" s="146" t="s">
        <v>51</v>
      </c>
      <c r="O20" s="147">
        <f t="shared" si="9"/>
        <v>30</v>
      </c>
      <c r="P20" s="133">
        <f t="shared" si="10"/>
        <v>75</v>
      </c>
      <c r="Q20" s="148">
        <f t="shared" si="11"/>
        <v>15</v>
      </c>
      <c r="R20" s="148">
        <f t="shared" si="11"/>
        <v>0</v>
      </c>
      <c r="S20" s="148">
        <f t="shared" si="11"/>
        <v>15</v>
      </c>
      <c r="T20" s="148">
        <f t="shared" si="11"/>
        <v>0</v>
      </c>
      <c r="U20" s="148">
        <f t="shared" si="11"/>
        <v>45</v>
      </c>
      <c r="V20" s="148">
        <f t="shared" si="11"/>
        <v>0</v>
      </c>
      <c r="W20" s="130"/>
      <c r="X20" s="130"/>
      <c r="Y20" s="130"/>
      <c r="Z20" s="130"/>
      <c r="AA20" s="130"/>
      <c r="AB20" s="130"/>
      <c r="AC20" s="130">
        <v>15</v>
      </c>
      <c r="AD20" s="149"/>
      <c r="AE20" s="130">
        <v>15</v>
      </c>
      <c r="AF20" s="130"/>
      <c r="AG20" s="130">
        <v>45</v>
      </c>
      <c r="AH20" s="141"/>
      <c r="AI20" s="230" t="s">
        <v>138</v>
      </c>
    </row>
    <row r="21" spans="1:35" ht="12.75">
      <c r="A21" s="72">
        <v>12</v>
      </c>
      <c r="B21" s="162" t="s">
        <v>87</v>
      </c>
      <c r="C21" s="151">
        <v>3</v>
      </c>
      <c r="D21" s="152"/>
      <c r="E21" s="153"/>
      <c r="F21" s="152"/>
      <c r="G21" s="142"/>
      <c r="H21" s="141"/>
      <c r="I21" s="143">
        <f>C21+F21</f>
        <v>3</v>
      </c>
      <c r="J21" s="143">
        <f>D21+G21</f>
        <v>0</v>
      </c>
      <c r="K21" s="144">
        <f>E21+H21</f>
        <v>0</v>
      </c>
      <c r="L21" s="143">
        <f t="shared" si="8"/>
        <v>3</v>
      </c>
      <c r="M21" s="145" t="s">
        <v>51</v>
      </c>
      <c r="N21" s="146"/>
      <c r="O21" s="147">
        <f t="shared" si="9"/>
        <v>45</v>
      </c>
      <c r="P21" s="133">
        <f>SUM(Q21:V21)</f>
        <v>75</v>
      </c>
      <c r="Q21" s="148">
        <f t="shared" si="11"/>
        <v>15</v>
      </c>
      <c r="R21" s="148">
        <f t="shared" si="11"/>
        <v>0</v>
      </c>
      <c r="S21" s="148">
        <f t="shared" si="11"/>
        <v>30</v>
      </c>
      <c r="T21" s="148">
        <f t="shared" si="11"/>
        <v>0</v>
      </c>
      <c r="U21" s="148">
        <f t="shared" si="11"/>
        <v>30</v>
      </c>
      <c r="V21" s="148">
        <f t="shared" si="11"/>
        <v>0</v>
      </c>
      <c r="W21" s="130">
        <v>15</v>
      </c>
      <c r="X21" s="130"/>
      <c r="Y21" s="130">
        <v>30</v>
      </c>
      <c r="Z21" s="130"/>
      <c r="AA21" s="130">
        <v>30</v>
      </c>
      <c r="AB21" s="130"/>
      <c r="AC21" s="130"/>
      <c r="AD21" s="149"/>
      <c r="AE21" s="149"/>
      <c r="AF21" s="149"/>
      <c r="AG21" s="130"/>
      <c r="AH21" s="141"/>
      <c r="AI21" s="155" t="s">
        <v>72</v>
      </c>
    </row>
    <row r="22" spans="1:35" ht="12.75">
      <c r="A22" s="72">
        <v>13</v>
      </c>
      <c r="B22" s="161" t="s">
        <v>88</v>
      </c>
      <c r="C22" s="151"/>
      <c r="D22" s="152"/>
      <c r="E22" s="153"/>
      <c r="F22" s="152">
        <v>3</v>
      </c>
      <c r="G22" s="142"/>
      <c r="H22" s="141"/>
      <c r="I22" s="143">
        <f t="shared" si="7"/>
        <v>3</v>
      </c>
      <c r="J22" s="143">
        <f t="shared" si="7"/>
        <v>0</v>
      </c>
      <c r="K22" s="144">
        <f t="shared" si="7"/>
        <v>0</v>
      </c>
      <c r="L22" s="143">
        <f t="shared" si="8"/>
        <v>3</v>
      </c>
      <c r="M22" s="145"/>
      <c r="N22" s="146" t="s">
        <v>51</v>
      </c>
      <c r="O22" s="164">
        <f t="shared" si="9"/>
        <v>45</v>
      </c>
      <c r="P22" s="133">
        <f t="shared" si="10"/>
        <v>75</v>
      </c>
      <c r="Q22" s="148">
        <f t="shared" si="11"/>
        <v>15</v>
      </c>
      <c r="R22" s="148">
        <f t="shared" si="11"/>
        <v>0</v>
      </c>
      <c r="S22" s="148">
        <f t="shared" si="11"/>
        <v>30</v>
      </c>
      <c r="T22" s="148">
        <f t="shared" si="11"/>
        <v>0</v>
      </c>
      <c r="U22" s="148">
        <f t="shared" si="11"/>
        <v>30</v>
      </c>
      <c r="V22" s="148">
        <f t="shared" si="11"/>
        <v>0</v>
      </c>
      <c r="W22" s="130"/>
      <c r="X22" s="130"/>
      <c r="Y22" s="130"/>
      <c r="Z22" s="130"/>
      <c r="AA22" s="130"/>
      <c r="AB22" s="130"/>
      <c r="AC22" s="130">
        <v>15</v>
      </c>
      <c r="AD22" s="149"/>
      <c r="AE22" s="149">
        <v>30</v>
      </c>
      <c r="AF22" s="149"/>
      <c r="AG22" s="130">
        <v>30</v>
      </c>
      <c r="AH22" s="141"/>
      <c r="AI22" s="155" t="s">
        <v>72</v>
      </c>
    </row>
    <row r="23" spans="1:35" ht="13.5" thickBot="1">
      <c r="A23" s="72">
        <v>14</v>
      </c>
      <c r="B23" s="8" t="s">
        <v>89</v>
      </c>
      <c r="C23" s="165"/>
      <c r="D23" s="129"/>
      <c r="E23" s="139"/>
      <c r="F23" s="129"/>
      <c r="G23" s="156"/>
      <c r="H23" s="129">
        <v>8</v>
      </c>
      <c r="I23" s="130">
        <f>C23+F23</f>
        <v>0</v>
      </c>
      <c r="J23" s="130">
        <f>D23+G23</f>
        <v>0</v>
      </c>
      <c r="K23" s="137">
        <f>E23+H23</f>
        <v>8</v>
      </c>
      <c r="L23" s="130">
        <f t="shared" si="8"/>
        <v>8</v>
      </c>
      <c r="M23" s="157" t="s">
        <v>51</v>
      </c>
      <c r="N23" s="158" t="s">
        <v>51</v>
      </c>
      <c r="O23" s="147">
        <f t="shared" si="9"/>
        <v>0</v>
      </c>
      <c r="P23" s="133">
        <f t="shared" si="10"/>
        <v>240</v>
      </c>
      <c r="Q23" s="143">
        <f t="shared" si="11"/>
        <v>0</v>
      </c>
      <c r="R23" s="143">
        <f t="shared" si="11"/>
        <v>0</v>
      </c>
      <c r="S23" s="143">
        <f t="shared" si="11"/>
        <v>0</v>
      </c>
      <c r="T23" s="143">
        <f t="shared" si="11"/>
        <v>0</v>
      </c>
      <c r="U23" s="143">
        <f t="shared" si="11"/>
        <v>0</v>
      </c>
      <c r="V23" s="143">
        <f t="shared" si="11"/>
        <v>240</v>
      </c>
      <c r="W23" s="129"/>
      <c r="X23" s="129"/>
      <c r="Y23" s="129"/>
      <c r="Z23" s="129"/>
      <c r="AA23" s="129"/>
      <c r="AB23" s="129"/>
      <c r="AC23" s="159"/>
      <c r="AD23" s="159"/>
      <c r="AE23" s="159"/>
      <c r="AF23" s="159"/>
      <c r="AG23" s="129"/>
      <c r="AH23" s="139">
        <v>240</v>
      </c>
      <c r="AI23" s="222" t="s">
        <v>133</v>
      </c>
    </row>
    <row r="24" spans="1:35" s="7" customFormat="1" ht="12.75" customHeight="1" thickBot="1">
      <c r="A24" s="318" t="s">
        <v>6</v>
      </c>
      <c r="B24" s="270"/>
      <c r="C24" s="34">
        <f aca="true" t="shared" si="12" ref="C24:L24">SUM(C9:C23)</f>
        <v>27</v>
      </c>
      <c r="D24" s="35">
        <f t="shared" si="12"/>
        <v>0</v>
      </c>
      <c r="E24" s="33">
        <f t="shared" si="12"/>
        <v>0</v>
      </c>
      <c r="F24" s="34">
        <f t="shared" si="12"/>
        <v>25</v>
      </c>
      <c r="G24" s="35">
        <f t="shared" si="12"/>
        <v>0</v>
      </c>
      <c r="H24" s="33">
        <f t="shared" si="12"/>
        <v>8</v>
      </c>
      <c r="I24" s="94">
        <f t="shared" si="12"/>
        <v>52</v>
      </c>
      <c r="J24" s="95">
        <f t="shared" si="12"/>
        <v>0</v>
      </c>
      <c r="K24" s="96">
        <f t="shared" si="12"/>
        <v>8</v>
      </c>
      <c r="L24" s="9">
        <f t="shared" si="12"/>
        <v>60</v>
      </c>
      <c r="M24" s="84">
        <f>COUNTIF(M9:M23,"EGZ")</f>
        <v>4</v>
      </c>
      <c r="N24" s="83">
        <f>COUNTIF(N9:N23,"EGZ")</f>
        <v>4</v>
      </c>
      <c r="O24" s="106">
        <f aca="true" t="shared" si="13" ref="O24:AH24">SUM(O9:O23)</f>
        <v>615</v>
      </c>
      <c r="P24" s="9">
        <f t="shared" si="13"/>
        <v>1540</v>
      </c>
      <c r="Q24" s="83">
        <f t="shared" si="13"/>
        <v>210</v>
      </c>
      <c r="R24" s="84">
        <f t="shared" si="13"/>
        <v>0</v>
      </c>
      <c r="S24" s="84">
        <f t="shared" si="13"/>
        <v>405</v>
      </c>
      <c r="T24" s="84">
        <f t="shared" si="13"/>
        <v>0</v>
      </c>
      <c r="U24" s="84">
        <f t="shared" si="13"/>
        <v>685</v>
      </c>
      <c r="V24" s="85">
        <f t="shared" si="13"/>
        <v>240</v>
      </c>
      <c r="W24" s="85">
        <f t="shared" si="13"/>
        <v>120</v>
      </c>
      <c r="X24" s="85">
        <f t="shared" si="13"/>
        <v>0</v>
      </c>
      <c r="Y24" s="85">
        <f t="shared" si="13"/>
        <v>225</v>
      </c>
      <c r="Z24" s="85">
        <f t="shared" si="13"/>
        <v>0</v>
      </c>
      <c r="AA24" s="85">
        <f t="shared" si="13"/>
        <v>330</v>
      </c>
      <c r="AB24" s="85">
        <f t="shared" si="13"/>
        <v>0</v>
      </c>
      <c r="AC24" s="85">
        <f t="shared" si="13"/>
        <v>90</v>
      </c>
      <c r="AD24" s="85">
        <f t="shared" si="13"/>
        <v>0</v>
      </c>
      <c r="AE24" s="85">
        <f t="shared" si="13"/>
        <v>180</v>
      </c>
      <c r="AF24" s="85">
        <f t="shared" si="13"/>
        <v>0</v>
      </c>
      <c r="AG24" s="85">
        <f t="shared" si="13"/>
        <v>355</v>
      </c>
      <c r="AH24" s="85">
        <f t="shared" si="13"/>
        <v>240</v>
      </c>
      <c r="AI24" s="118"/>
    </row>
    <row r="25" spans="1:35" s="7" customFormat="1" ht="12.75" customHeight="1" thickBot="1">
      <c r="A25" s="2"/>
      <c r="B25" s="9" t="s">
        <v>33</v>
      </c>
      <c r="C25" s="245">
        <f>SUM(C24:E24)</f>
        <v>27</v>
      </c>
      <c r="D25" s="246"/>
      <c r="E25" s="248"/>
      <c r="F25" s="245">
        <f>SUM(F24:H24)</f>
        <v>33</v>
      </c>
      <c r="G25" s="246"/>
      <c r="H25" s="246"/>
      <c r="I25" s="97"/>
      <c r="J25" s="304" t="s">
        <v>44</v>
      </c>
      <c r="K25" s="305"/>
      <c r="L25" s="306"/>
      <c r="M25" s="307" t="s">
        <v>45</v>
      </c>
      <c r="N25" s="308"/>
      <c r="O25" s="108"/>
      <c r="P25" s="28"/>
      <c r="Q25" s="291">
        <f>W25+AC25</f>
        <v>615</v>
      </c>
      <c r="R25" s="292"/>
      <c r="S25" s="292"/>
      <c r="T25" s="293"/>
      <c r="U25" s="289">
        <f>AA25+AG25</f>
        <v>925</v>
      </c>
      <c r="V25" s="297"/>
      <c r="W25" s="294">
        <f>SUM(W24:Z24)</f>
        <v>345</v>
      </c>
      <c r="X25" s="295"/>
      <c r="Y25" s="295"/>
      <c r="Z25" s="296"/>
      <c r="AA25" s="245">
        <f>SUM(AA24:AB24)</f>
        <v>330</v>
      </c>
      <c r="AB25" s="275"/>
      <c r="AC25" s="294">
        <f>SUM(AC24:AF24)</f>
        <v>270</v>
      </c>
      <c r="AD25" s="295"/>
      <c r="AE25" s="295"/>
      <c r="AF25" s="296"/>
      <c r="AG25" s="245">
        <f>SUM(AG24:AH24)</f>
        <v>595</v>
      </c>
      <c r="AH25" s="275"/>
      <c r="AI25" s="29"/>
    </row>
    <row r="26" spans="1:35" s="7" customFormat="1" ht="12.75" customHeight="1" thickBot="1">
      <c r="A26" s="2"/>
      <c r="B26" s="91"/>
      <c r="C26" s="91"/>
      <c r="D26" s="91"/>
      <c r="E26" s="101"/>
      <c r="F26" s="91"/>
      <c r="G26" s="91"/>
      <c r="H26" s="91"/>
      <c r="I26" s="2"/>
      <c r="J26" s="277" t="s">
        <v>42</v>
      </c>
      <c r="K26" s="278"/>
      <c r="L26" s="278"/>
      <c r="M26" s="278"/>
      <c r="N26" s="279"/>
      <c r="O26" s="107"/>
      <c r="P26" s="28"/>
      <c r="Q26" s="289">
        <f>W26+AC26</f>
        <v>1540</v>
      </c>
      <c r="R26" s="290"/>
      <c r="S26" s="290"/>
      <c r="T26" s="290"/>
      <c r="U26" s="290"/>
      <c r="V26" s="248"/>
      <c r="W26" s="245">
        <f>W25+AA25</f>
        <v>675</v>
      </c>
      <c r="X26" s="290"/>
      <c r="Y26" s="290"/>
      <c r="Z26" s="290"/>
      <c r="AA26" s="290"/>
      <c r="AB26" s="248"/>
      <c r="AC26" s="245">
        <f>AC25+AG25</f>
        <v>865</v>
      </c>
      <c r="AD26" s="246"/>
      <c r="AE26" s="246"/>
      <c r="AF26" s="246"/>
      <c r="AG26" s="246"/>
      <c r="AH26" s="275"/>
      <c r="AI26" s="29"/>
    </row>
    <row r="27" spans="1:35" s="7" customFormat="1" ht="12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8"/>
      <c r="N27" s="28"/>
      <c r="O27" s="28"/>
      <c r="P27" s="28"/>
      <c r="Q27" s="31"/>
      <c r="R27" s="31"/>
      <c r="S27" s="31"/>
      <c r="T27" s="31"/>
      <c r="U27" s="31"/>
      <c r="V27" s="32"/>
      <c r="W27" s="30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9"/>
    </row>
    <row r="28" spans="1:35" ht="12.75" customHeight="1">
      <c r="A28" s="310" t="s">
        <v>25</v>
      </c>
      <c r="B28" s="311"/>
      <c r="C28" s="312" t="s">
        <v>26</v>
      </c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4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309" t="s">
        <v>47</v>
      </c>
      <c r="B29" s="276"/>
      <c r="C29" s="276" t="s">
        <v>8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87" t="s">
        <v>28</v>
      </c>
      <c r="S29" s="36"/>
      <c r="T29" s="36"/>
      <c r="U29" s="36"/>
      <c r="V29" s="37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2.75">
      <c r="A30" s="281" t="s">
        <v>39</v>
      </c>
      <c r="B30" s="280"/>
      <c r="C30" s="276" t="s">
        <v>9</v>
      </c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38" t="s">
        <v>16</v>
      </c>
      <c r="S30" s="36"/>
      <c r="T30" s="36"/>
      <c r="U30" s="37"/>
      <c r="V30" s="90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3.5" thickBot="1">
      <c r="A31" s="281"/>
      <c r="B31" s="280"/>
      <c r="C31" s="280" t="s">
        <v>12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88" t="s">
        <v>46</v>
      </c>
      <c r="S31" s="39"/>
      <c r="T31" s="39"/>
      <c r="U31" s="40"/>
      <c r="V31" s="89"/>
      <c r="W31" s="43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5" ht="13.5" thickBot="1">
      <c r="A32" s="299"/>
      <c r="B32" s="300"/>
      <c r="C32" s="301" t="s">
        <v>43</v>
      </c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3"/>
      <c r="R32" s="105"/>
      <c r="S32" s="103"/>
      <c r="T32" s="103"/>
      <c r="U32" s="103"/>
      <c r="V32" s="102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</row>
    <row r="33" ht="12.75">
      <c r="V33" s="6"/>
    </row>
  </sheetData>
  <sheetProtection/>
  <mergeCells count="50">
    <mergeCell ref="A31:B31"/>
    <mergeCell ref="C31:Q31"/>
    <mergeCell ref="A32:B32"/>
    <mergeCell ref="C32:Q32"/>
    <mergeCell ref="A28:B28"/>
    <mergeCell ref="C28:V28"/>
    <mergeCell ref="A29:B29"/>
    <mergeCell ref="C29:Q29"/>
    <mergeCell ref="A30:B30"/>
    <mergeCell ref="C30:Q30"/>
    <mergeCell ref="W25:Z25"/>
    <mergeCell ref="AA25:AB25"/>
    <mergeCell ref="AC25:AF25"/>
    <mergeCell ref="AG25:AH25"/>
    <mergeCell ref="J26:N26"/>
    <mergeCell ref="Q26:V26"/>
    <mergeCell ref="W26:AB26"/>
    <mergeCell ref="AC26:AH26"/>
    <mergeCell ref="C25:E25"/>
    <mergeCell ref="F25:H25"/>
    <mergeCell ref="J25:L25"/>
    <mergeCell ref="M25:N25"/>
    <mergeCell ref="Q25:T25"/>
    <mergeCell ref="U25:V25"/>
    <mergeCell ref="W7:AB7"/>
    <mergeCell ref="AC7:AH7"/>
    <mergeCell ref="A24:B24"/>
    <mergeCell ref="Q5:V7"/>
    <mergeCell ref="W5:AB6"/>
    <mergeCell ref="AC5:AH6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zoomScale="90" zoomScaleNormal="90" zoomScalePageLayoutView="0" workbookViewId="0" topLeftCell="A2">
      <selection activeCell="A3" sqref="A3:AH3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375" style="1" bestFit="1" customWidth="1"/>
    <col min="18" max="18" width="3.875" style="1" customWidth="1"/>
    <col min="19" max="19" width="5.125" style="1" customWidth="1"/>
    <col min="20" max="20" width="4.25390625" style="1" bestFit="1" customWidth="1"/>
    <col min="21" max="21" width="4.375" style="1" bestFit="1" customWidth="1"/>
    <col min="22" max="22" width="5.75390625" style="1" customWidth="1"/>
    <col min="23" max="23" width="4.375" style="1" bestFit="1" customWidth="1"/>
    <col min="24" max="24" width="5.00390625" style="1" customWidth="1"/>
    <col min="25" max="25" width="4.375" style="1" bestFit="1" customWidth="1"/>
    <col min="26" max="26" width="4.00390625" style="1" customWidth="1"/>
    <col min="27" max="28" width="4.375" style="1" bestFit="1" customWidth="1"/>
    <col min="29" max="32" width="3.875" style="1" customWidth="1"/>
    <col min="33" max="33" width="5.375" style="1" customWidth="1"/>
    <col min="34" max="34" width="6.625" style="1" customWidth="1"/>
    <col min="35" max="35" width="37.25390625" style="1" customWidth="1"/>
    <col min="36" max="16384" width="9.125" style="1" customWidth="1"/>
  </cols>
  <sheetData>
    <row r="1" spans="1:2" ht="30" customHeight="1">
      <c r="A1" s="298"/>
      <c r="B1" s="298"/>
    </row>
    <row r="2" spans="1:2" ht="12.75">
      <c r="A2" s="241"/>
      <c r="B2" s="241"/>
    </row>
    <row r="3" spans="1:35" ht="36.75" customHeight="1" thickBot="1">
      <c r="A3" s="247" t="s">
        <v>32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58"/>
    </row>
    <row r="4" spans="1:35" ht="43.5" customHeight="1" thickBot="1">
      <c r="A4" s="319" t="s">
        <v>144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59"/>
    </row>
    <row r="5" spans="1:35" ht="14.25" customHeight="1" thickBot="1">
      <c r="A5" s="272" t="s">
        <v>23</v>
      </c>
      <c r="B5" s="315" t="s">
        <v>24</v>
      </c>
      <c r="C5" s="249" t="s">
        <v>7</v>
      </c>
      <c r="D5" s="250"/>
      <c r="E5" s="250"/>
      <c r="F5" s="250"/>
      <c r="G5" s="250"/>
      <c r="H5" s="250"/>
      <c r="I5" s="250"/>
      <c r="J5" s="250"/>
      <c r="K5" s="250"/>
      <c r="L5" s="325"/>
      <c r="M5" s="321" t="s">
        <v>10</v>
      </c>
      <c r="N5" s="326"/>
      <c r="O5" s="286" t="s">
        <v>49</v>
      </c>
      <c r="P5" s="267" t="s">
        <v>48</v>
      </c>
      <c r="Q5" s="249" t="s">
        <v>1</v>
      </c>
      <c r="R5" s="250"/>
      <c r="S5" s="250"/>
      <c r="T5" s="250"/>
      <c r="U5" s="250"/>
      <c r="V5" s="256"/>
      <c r="W5" s="249" t="s">
        <v>0</v>
      </c>
      <c r="X5" s="250"/>
      <c r="Y5" s="250"/>
      <c r="Z5" s="250"/>
      <c r="AA5" s="250"/>
      <c r="AB5" s="256"/>
      <c r="AC5" s="249" t="s">
        <v>31</v>
      </c>
      <c r="AD5" s="250"/>
      <c r="AE5" s="250"/>
      <c r="AF5" s="250"/>
      <c r="AG5" s="250"/>
      <c r="AH5" s="256"/>
      <c r="AI5" s="321" t="s">
        <v>30</v>
      </c>
    </row>
    <row r="6" spans="1:35" ht="12.75" customHeight="1" thickBot="1">
      <c r="A6" s="273"/>
      <c r="B6" s="316"/>
      <c r="C6" s="245" t="s">
        <v>35</v>
      </c>
      <c r="D6" s="246"/>
      <c r="E6" s="246"/>
      <c r="F6" s="246"/>
      <c r="G6" s="246"/>
      <c r="H6" s="275"/>
      <c r="I6" s="245" t="s">
        <v>34</v>
      </c>
      <c r="J6" s="246"/>
      <c r="K6" s="246"/>
      <c r="L6" s="330"/>
      <c r="M6" s="322"/>
      <c r="N6" s="327"/>
      <c r="O6" s="287"/>
      <c r="P6" s="268"/>
      <c r="Q6" s="257"/>
      <c r="R6" s="258"/>
      <c r="S6" s="258"/>
      <c r="T6" s="258"/>
      <c r="U6" s="258"/>
      <c r="V6" s="259"/>
      <c r="W6" s="260"/>
      <c r="X6" s="261"/>
      <c r="Y6" s="261"/>
      <c r="Z6" s="261"/>
      <c r="AA6" s="261"/>
      <c r="AB6" s="262"/>
      <c r="AC6" s="260"/>
      <c r="AD6" s="261"/>
      <c r="AE6" s="261"/>
      <c r="AF6" s="261"/>
      <c r="AG6" s="261"/>
      <c r="AH6" s="262"/>
      <c r="AI6" s="322"/>
    </row>
    <row r="7" spans="1:35" ht="12.75" customHeight="1" thickBot="1">
      <c r="A7" s="273"/>
      <c r="B7" s="316"/>
      <c r="C7" s="245" t="s">
        <v>4</v>
      </c>
      <c r="D7" s="246"/>
      <c r="E7" s="330"/>
      <c r="F7" s="245" t="s">
        <v>5</v>
      </c>
      <c r="G7" s="246"/>
      <c r="H7" s="275"/>
      <c r="I7" s="252" t="s">
        <v>36</v>
      </c>
      <c r="J7" s="252" t="s">
        <v>14</v>
      </c>
      <c r="K7" s="252" t="s">
        <v>15</v>
      </c>
      <c r="L7" s="252" t="s">
        <v>41</v>
      </c>
      <c r="M7" s="242" t="s">
        <v>13</v>
      </c>
      <c r="N7" s="243"/>
      <c r="O7" s="287"/>
      <c r="P7" s="268"/>
      <c r="Q7" s="260"/>
      <c r="R7" s="261"/>
      <c r="S7" s="261"/>
      <c r="T7" s="261"/>
      <c r="U7" s="261"/>
      <c r="V7" s="262"/>
      <c r="W7" s="242" t="s">
        <v>29</v>
      </c>
      <c r="X7" s="243"/>
      <c r="Y7" s="243"/>
      <c r="Z7" s="243"/>
      <c r="AA7" s="243"/>
      <c r="AB7" s="244"/>
      <c r="AC7" s="242" t="s">
        <v>29</v>
      </c>
      <c r="AD7" s="243"/>
      <c r="AE7" s="243"/>
      <c r="AF7" s="243"/>
      <c r="AG7" s="243"/>
      <c r="AH7" s="244"/>
      <c r="AI7" s="323"/>
    </row>
    <row r="8" spans="1:35" ht="13.5" thickBot="1">
      <c r="A8" s="274"/>
      <c r="B8" s="317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271"/>
      <c r="J8" s="271"/>
      <c r="K8" s="271"/>
      <c r="L8" s="331"/>
      <c r="M8" s="34" t="s">
        <v>4</v>
      </c>
      <c r="N8" s="33" t="s">
        <v>5</v>
      </c>
      <c r="O8" s="328"/>
      <c r="P8" s="269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329"/>
    </row>
    <row r="9" spans="1:35" ht="12.75">
      <c r="A9" s="11">
        <v>1</v>
      </c>
      <c r="B9" s="8" t="s">
        <v>141</v>
      </c>
      <c r="C9" s="159">
        <v>5</v>
      </c>
      <c r="D9" s="129"/>
      <c r="E9" s="202"/>
      <c r="F9" s="159"/>
      <c r="G9" s="156"/>
      <c r="H9" s="202"/>
      <c r="I9" s="149">
        <f aca="true" t="shared" si="0" ref="I9:K12">C9+F9</f>
        <v>5</v>
      </c>
      <c r="J9" s="130">
        <f t="shared" si="0"/>
        <v>0</v>
      </c>
      <c r="K9" s="210">
        <f t="shared" si="0"/>
        <v>0</v>
      </c>
      <c r="L9" s="211">
        <f>SUM(I9:K9)</f>
        <v>5</v>
      </c>
      <c r="M9" s="209" t="s">
        <v>58</v>
      </c>
      <c r="N9" s="183"/>
      <c r="O9" s="185">
        <f>SUM(Q9:T9)</f>
        <v>45</v>
      </c>
      <c r="P9" s="192">
        <f>SUM(Q9:V9)</f>
        <v>125</v>
      </c>
      <c r="Q9" s="149">
        <f aca="true" t="shared" si="1" ref="Q9:V9">W9+AC9</f>
        <v>15</v>
      </c>
      <c r="R9" s="130">
        <f t="shared" si="1"/>
        <v>0</v>
      </c>
      <c r="S9" s="130">
        <f t="shared" si="1"/>
        <v>30</v>
      </c>
      <c r="T9" s="130">
        <f t="shared" si="1"/>
        <v>0</v>
      </c>
      <c r="U9" s="130">
        <f t="shared" si="1"/>
        <v>80</v>
      </c>
      <c r="V9" s="210">
        <f t="shared" si="1"/>
        <v>0</v>
      </c>
      <c r="W9" s="159">
        <v>15</v>
      </c>
      <c r="X9" s="129"/>
      <c r="Y9" s="129">
        <v>30</v>
      </c>
      <c r="Z9" s="129"/>
      <c r="AA9" s="129">
        <v>80</v>
      </c>
      <c r="AB9" s="202"/>
      <c r="AC9" s="159"/>
      <c r="AD9" s="139"/>
      <c r="AE9" s="139"/>
      <c r="AF9" s="139"/>
      <c r="AG9" s="129"/>
      <c r="AH9" s="170"/>
      <c r="AI9" s="199" t="s">
        <v>52</v>
      </c>
    </row>
    <row r="10" spans="1:35" ht="12.75">
      <c r="A10" s="72">
        <v>2</v>
      </c>
      <c r="B10" s="8" t="s">
        <v>82</v>
      </c>
      <c r="C10" s="125">
        <v>4</v>
      </c>
      <c r="D10" s="126"/>
      <c r="E10" s="167"/>
      <c r="F10" s="125"/>
      <c r="G10" s="128"/>
      <c r="H10" s="170"/>
      <c r="I10" s="149">
        <f aca="true" t="shared" si="2" ref="I10:K11">C10+F10</f>
        <v>4</v>
      </c>
      <c r="J10" s="130">
        <f t="shared" si="2"/>
        <v>0</v>
      </c>
      <c r="K10" s="215">
        <f t="shared" si="2"/>
        <v>0</v>
      </c>
      <c r="L10" s="212">
        <f>SUM(I10:K10)</f>
        <v>4</v>
      </c>
      <c r="M10" s="224" t="s">
        <v>58</v>
      </c>
      <c r="N10" s="236"/>
      <c r="O10" s="186">
        <f>SUM(Q10:T10)</f>
        <v>30</v>
      </c>
      <c r="P10" s="193">
        <f>SUM(Q10:V10)</f>
        <v>100</v>
      </c>
      <c r="Q10" s="149">
        <f aca="true" t="shared" si="3" ref="Q10:V10">W10+AC10</f>
        <v>15</v>
      </c>
      <c r="R10" s="130">
        <f t="shared" si="3"/>
        <v>0</v>
      </c>
      <c r="S10" s="130">
        <f t="shared" si="3"/>
        <v>15</v>
      </c>
      <c r="T10" s="130">
        <f t="shared" si="3"/>
        <v>0</v>
      </c>
      <c r="U10" s="130">
        <f t="shared" si="3"/>
        <v>70</v>
      </c>
      <c r="V10" s="168">
        <f t="shared" si="3"/>
        <v>0</v>
      </c>
      <c r="W10" s="125">
        <v>15</v>
      </c>
      <c r="X10" s="126"/>
      <c r="Y10" s="126">
        <v>15</v>
      </c>
      <c r="Z10" s="126"/>
      <c r="AA10" s="126">
        <v>70</v>
      </c>
      <c r="AB10" s="167"/>
      <c r="AC10" s="125"/>
      <c r="AD10" s="127"/>
      <c r="AE10" s="127"/>
      <c r="AF10" s="127"/>
      <c r="AG10" s="126"/>
      <c r="AH10" s="167"/>
      <c r="AI10" s="199" t="s">
        <v>52</v>
      </c>
    </row>
    <row r="11" spans="1:35" ht="12.75">
      <c r="A11" s="72">
        <v>3</v>
      </c>
      <c r="B11" s="8" t="s">
        <v>91</v>
      </c>
      <c r="C11" s="159"/>
      <c r="D11" s="129"/>
      <c r="E11" s="170"/>
      <c r="F11" s="159">
        <v>5</v>
      </c>
      <c r="G11" s="156"/>
      <c r="H11" s="170"/>
      <c r="I11" s="149">
        <f t="shared" si="2"/>
        <v>5</v>
      </c>
      <c r="J11" s="130">
        <f t="shared" si="2"/>
        <v>0</v>
      </c>
      <c r="K11" s="215">
        <f t="shared" si="2"/>
        <v>0</v>
      </c>
      <c r="L11" s="212">
        <f>SUM(I11:K11)</f>
        <v>5</v>
      </c>
      <c r="M11" s="224"/>
      <c r="N11" s="183" t="s">
        <v>58</v>
      </c>
      <c r="O11" s="186">
        <f>SUM(Q11:T11)</f>
        <v>45</v>
      </c>
      <c r="P11" s="193">
        <f>SUM(Q11:V11)</f>
        <v>125</v>
      </c>
      <c r="Q11" s="149">
        <f aca="true" t="shared" si="4" ref="Q11:V12">W11+AC11</f>
        <v>15</v>
      </c>
      <c r="R11" s="130">
        <f t="shared" si="4"/>
        <v>0</v>
      </c>
      <c r="S11" s="130">
        <f t="shared" si="4"/>
        <v>30</v>
      </c>
      <c r="T11" s="130">
        <f t="shared" si="4"/>
        <v>0</v>
      </c>
      <c r="U11" s="130">
        <f t="shared" si="4"/>
        <v>80</v>
      </c>
      <c r="V11" s="168">
        <f t="shared" si="4"/>
        <v>0</v>
      </c>
      <c r="W11" s="159"/>
      <c r="X11" s="129"/>
      <c r="Y11" s="129"/>
      <c r="Z11" s="129"/>
      <c r="AA11" s="129"/>
      <c r="AB11" s="170"/>
      <c r="AC11" s="159">
        <v>15</v>
      </c>
      <c r="AD11" s="139"/>
      <c r="AE11" s="139">
        <v>30</v>
      </c>
      <c r="AF11" s="139"/>
      <c r="AG11" s="129">
        <v>80</v>
      </c>
      <c r="AH11" s="170"/>
      <c r="AI11" s="199" t="s">
        <v>52</v>
      </c>
    </row>
    <row r="12" spans="1:35" ht="12.75">
      <c r="A12" s="72">
        <v>4</v>
      </c>
      <c r="B12" s="8" t="s">
        <v>90</v>
      </c>
      <c r="C12" s="159"/>
      <c r="D12" s="129"/>
      <c r="E12" s="170"/>
      <c r="F12" s="159">
        <v>3</v>
      </c>
      <c r="G12" s="156"/>
      <c r="H12" s="170"/>
      <c r="I12" s="149">
        <f t="shared" si="0"/>
        <v>3</v>
      </c>
      <c r="J12" s="130">
        <f t="shared" si="0"/>
        <v>0</v>
      </c>
      <c r="K12" s="215">
        <f t="shared" si="0"/>
        <v>0</v>
      </c>
      <c r="L12" s="212">
        <f>SUM(I12:K12)</f>
        <v>3</v>
      </c>
      <c r="M12" s="157"/>
      <c r="N12" s="183" t="s">
        <v>58</v>
      </c>
      <c r="O12" s="186">
        <f>SUM(Q12:T12)</f>
        <v>35</v>
      </c>
      <c r="P12" s="193">
        <f>SUM(Q12:V12)</f>
        <v>75</v>
      </c>
      <c r="Q12" s="149">
        <f t="shared" si="4"/>
        <v>15</v>
      </c>
      <c r="R12" s="130">
        <f t="shared" si="4"/>
        <v>0</v>
      </c>
      <c r="S12" s="130">
        <f t="shared" si="4"/>
        <v>20</v>
      </c>
      <c r="T12" s="130">
        <f t="shared" si="4"/>
        <v>0</v>
      </c>
      <c r="U12" s="130">
        <f t="shared" si="4"/>
        <v>40</v>
      </c>
      <c r="V12" s="168">
        <f t="shared" si="4"/>
        <v>0</v>
      </c>
      <c r="W12" s="159"/>
      <c r="X12" s="129"/>
      <c r="Y12" s="129"/>
      <c r="Z12" s="129"/>
      <c r="AA12" s="129"/>
      <c r="AB12" s="170"/>
      <c r="AC12" s="159">
        <v>15</v>
      </c>
      <c r="AD12" s="129"/>
      <c r="AE12" s="139">
        <v>20</v>
      </c>
      <c r="AF12" s="139"/>
      <c r="AG12" s="129">
        <v>40</v>
      </c>
      <c r="AH12" s="170"/>
      <c r="AI12" s="199" t="s">
        <v>52</v>
      </c>
    </row>
    <row r="13" spans="1:35" ht="12.75">
      <c r="A13" s="72"/>
      <c r="B13" s="161" t="s">
        <v>67</v>
      </c>
      <c r="C13" s="140"/>
      <c r="D13" s="130"/>
      <c r="E13" s="168"/>
      <c r="F13" s="149"/>
      <c r="G13" s="142"/>
      <c r="H13" s="168"/>
      <c r="I13" s="172"/>
      <c r="J13" s="143"/>
      <c r="K13" s="216"/>
      <c r="L13" s="213"/>
      <c r="M13" s="145"/>
      <c r="N13" s="182"/>
      <c r="O13" s="187"/>
      <c r="P13" s="186"/>
      <c r="Q13" s="172"/>
      <c r="R13" s="143"/>
      <c r="S13" s="143"/>
      <c r="T13" s="143"/>
      <c r="U13" s="143"/>
      <c r="V13" s="223"/>
      <c r="W13" s="149"/>
      <c r="X13" s="130"/>
      <c r="Y13" s="130"/>
      <c r="Z13" s="130"/>
      <c r="AA13" s="130"/>
      <c r="AB13" s="168"/>
      <c r="AC13" s="149"/>
      <c r="AD13" s="149"/>
      <c r="AE13" s="149"/>
      <c r="AF13" s="149"/>
      <c r="AG13" s="130"/>
      <c r="AH13" s="168"/>
      <c r="AI13" s="200"/>
    </row>
    <row r="14" spans="1:35" ht="12.75">
      <c r="A14" s="72">
        <v>5</v>
      </c>
      <c r="B14" s="161" t="s">
        <v>92</v>
      </c>
      <c r="C14" s="149">
        <v>3</v>
      </c>
      <c r="D14" s="130"/>
      <c r="E14" s="168"/>
      <c r="F14" s="149"/>
      <c r="G14" s="142"/>
      <c r="H14" s="168"/>
      <c r="I14" s="172">
        <f aca="true" t="shared" si="5" ref="I14:K22">C14+F14</f>
        <v>3</v>
      </c>
      <c r="J14" s="143">
        <f t="shared" si="5"/>
        <v>0</v>
      </c>
      <c r="K14" s="216">
        <f t="shared" si="5"/>
        <v>0</v>
      </c>
      <c r="L14" s="213">
        <f aca="true" t="shared" si="6" ref="L14:L20">SUM(I14:K14)</f>
        <v>3</v>
      </c>
      <c r="M14" s="145" t="s">
        <v>51</v>
      </c>
      <c r="N14" s="182"/>
      <c r="O14" s="187">
        <f aca="true" t="shared" si="7" ref="O14:O20">SUM(Q14:T14)</f>
        <v>30</v>
      </c>
      <c r="P14" s="186">
        <f aca="true" t="shared" si="8" ref="P14:P22">SUM(Q14:V14)</f>
        <v>75</v>
      </c>
      <c r="Q14" s="172">
        <f aca="true" t="shared" si="9" ref="Q14:V22">W14+AC14</f>
        <v>15</v>
      </c>
      <c r="R14" s="143">
        <f t="shared" si="9"/>
        <v>0</v>
      </c>
      <c r="S14" s="143">
        <f t="shared" si="9"/>
        <v>15</v>
      </c>
      <c r="T14" s="143">
        <f t="shared" si="9"/>
        <v>0</v>
      </c>
      <c r="U14" s="143">
        <f t="shared" si="9"/>
        <v>45</v>
      </c>
      <c r="V14" s="223">
        <f t="shared" si="9"/>
        <v>0</v>
      </c>
      <c r="W14" s="149">
        <v>15</v>
      </c>
      <c r="X14" s="130"/>
      <c r="Y14" s="130">
        <v>15</v>
      </c>
      <c r="Z14" s="130"/>
      <c r="AA14" s="130">
        <v>45</v>
      </c>
      <c r="AB14" s="168"/>
      <c r="AC14" s="149"/>
      <c r="AD14" s="141"/>
      <c r="AE14" s="141"/>
      <c r="AF14" s="141"/>
      <c r="AG14" s="130"/>
      <c r="AH14" s="168"/>
      <c r="AI14" s="199" t="s">
        <v>138</v>
      </c>
    </row>
    <row r="15" spans="1:35" ht="12.75">
      <c r="A15" s="72">
        <v>6</v>
      </c>
      <c r="B15" s="161" t="s">
        <v>93</v>
      </c>
      <c r="C15" s="130">
        <v>3</v>
      </c>
      <c r="D15" s="130"/>
      <c r="E15" s="168"/>
      <c r="F15" s="149"/>
      <c r="G15" s="142"/>
      <c r="H15" s="168"/>
      <c r="I15" s="172">
        <f t="shared" si="5"/>
        <v>3</v>
      </c>
      <c r="J15" s="143">
        <f t="shared" si="5"/>
        <v>0</v>
      </c>
      <c r="K15" s="216">
        <f t="shared" si="5"/>
        <v>0</v>
      </c>
      <c r="L15" s="213">
        <f t="shared" si="6"/>
        <v>3</v>
      </c>
      <c r="M15" s="145" t="s">
        <v>51</v>
      </c>
      <c r="N15" s="182"/>
      <c r="O15" s="187">
        <f t="shared" si="7"/>
        <v>30</v>
      </c>
      <c r="P15" s="186">
        <f t="shared" si="8"/>
        <v>75</v>
      </c>
      <c r="Q15" s="172">
        <f t="shared" si="9"/>
        <v>15</v>
      </c>
      <c r="R15" s="143">
        <f t="shared" si="9"/>
        <v>0</v>
      </c>
      <c r="S15" s="143">
        <f t="shared" si="9"/>
        <v>15</v>
      </c>
      <c r="T15" s="143">
        <f t="shared" si="9"/>
        <v>0</v>
      </c>
      <c r="U15" s="143">
        <f t="shared" si="9"/>
        <v>45</v>
      </c>
      <c r="V15" s="223">
        <f t="shared" si="9"/>
        <v>0</v>
      </c>
      <c r="W15" s="149">
        <v>15</v>
      </c>
      <c r="X15" s="130"/>
      <c r="Y15" s="130">
        <v>15</v>
      </c>
      <c r="Z15" s="130"/>
      <c r="AA15" s="130">
        <v>45</v>
      </c>
      <c r="AB15" s="168"/>
      <c r="AC15" s="149"/>
      <c r="AD15" s="141"/>
      <c r="AE15" s="141"/>
      <c r="AF15" s="141"/>
      <c r="AG15" s="130"/>
      <c r="AH15" s="168"/>
      <c r="AI15" s="199" t="s">
        <v>138</v>
      </c>
    </row>
    <row r="16" spans="1:35" ht="15" customHeight="1">
      <c r="A16" s="72">
        <v>7</v>
      </c>
      <c r="B16" s="161" t="s">
        <v>94</v>
      </c>
      <c r="C16" s="149"/>
      <c r="D16" s="130"/>
      <c r="E16" s="168"/>
      <c r="F16" s="149">
        <v>3</v>
      </c>
      <c r="G16" s="142"/>
      <c r="H16" s="168"/>
      <c r="I16" s="172">
        <f t="shared" si="5"/>
        <v>3</v>
      </c>
      <c r="J16" s="143">
        <f t="shared" si="5"/>
        <v>0</v>
      </c>
      <c r="K16" s="216">
        <f t="shared" si="5"/>
        <v>0</v>
      </c>
      <c r="L16" s="213">
        <f t="shared" si="6"/>
        <v>3</v>
      </c>
      <c r="M16" s="145"/>
      <c r="N16" s="182" t="s">
        <v>51</v>
      </c>
      <c r="O16" s="187">
        <f t="shared" si="7"/>
        <v>30</v>
      </c>
      <c r="P16" s="186">
        <f t="shared" si="8"/>
        <v>75</v>
      </c>
      <c r="Q16" s="172">
        <f t="shared" si="9"/>
        <v>15</v>
      </c>
      <c r="R16" s="143">
        <f t="shared" si="9"/>
        <v>0</v>
      </c>
      <c r="S16" s="143">
        <f t="shared" si="9"/>
        <v>15</v>
      </c>
      <c r="T16" s="143">
        <f t="shared" si="9"/>
        <v>0</v>
      </c>
      <c r="U16" s="143">
        <f t="shared" si="9"/>
        <v>45</v>
      </c>
      <c r="V16" s="223">
        <f t="shared" si="9"/>
        <v>0</v>
      </c>
      <c r="W16" s="149"/>
      <c r="X16" s="130"/>
      <c r="Y16" s="130"/>
      <c r="Z16" s="130"/>
      <c r="AA16" s="130"/>
      <c r="AB16" s="168"/>
      <c r="AC16" s="149">
        <v>15</v>
      </c>
      <c r="AD16" s="149"/>
      <c r="AE16" s="130">
        <v>15</v>
      </c>
      <c r="AF16" s="130"/>
      <c r="AG16" s="130">
        <v>45</v>
      </c>
      <c r="AH16" s="168"/>
      <c r="AI16" s="199" t="s">
        <v>138</v>
      </c>
    </row>
    <row r="17" spans="1:35" ht="12.75">
      <c r="A17" s="72">
        <v>8</v>
      </c>
      <c r="B17" s="161" t="s">
        <v>95</v>
      </c>
      <c r="C17" s="149">
        <v>3</v>
      </c>
      <c r="D17" s="130"/>
      <c r="E17" s="168"/>
      <c r="F17" s="149"/>
      <c r="G17" s="142"/>
      <c r="H17" s="168"/>
      <c r="I17" s="172">
        <f>C17+F17</f>
        <v>3</v>
      </c>
      <c r="J17" s="143">
        <f>D17+G17</f>
        <v>0</v>
      </c>
      <c r="K17" s="216">
        <f>E17+H17</f>
        <v>0</v>
      </c>
      <c r="L17" s="213">
        <f>SUM(I17:K17)</f>
        <v>3</v>
      </c>
      <c r="M17" s="145" t="s">
        <v>51</v>
      </c>
      <c r="N17" s="182"/>
      <c r="O17" s="187">
        <f>SUM(Q17:T17)</f>
        <v>45</v>
      </c>
      <c r="P17" s="186">
        <f>SUM(Q17:V17)</f>
        <v>75</v>
      </c>
      <c r="Q17" s="172">
        <f t="shared" si="9"/>
        <v>15</v>
      </c>
      <c r="R17" s="143">
        <f t="shared" si="9"/>
        <v>0</v>
      </c>
      <c r="S17" s="143">
        <f t="shared" si="9"/>
        <v>30</v>
      </c>
      <c r="T17" s="143">
        <f t="shared" si="9"/>
        <v>0</v>
      </c>
      <c r="U17" s="143">
        <f t="shared" si="9"/>
        <v>30</v>
      </c>
      <c r="V17" s="223">
        <f t="shared" si="9"/>
        <v>0</v>
      </c>
      <c r="W17" s="149">
        <v>15</v>
      </c>
      <c r="X17" s="130"/>
      <c r="Y17" s="130">
        <v>30</v>
      </c>
      <c r="Z17" s="130"/>
      <c r="AA17" s="130">
        <v>30</v>
      </c>
      <c r="AB17" s="168"/>
      <c r="AC17" s="149"/>
      <c r="AD17" s="149"/>
      <c r="AE17" s="149"/>
      <c r="AF17" s="149"/>
      <c r="AG17" s="130"/>
      <c r="AH17" s="168"/>
      <c r="AI17" s="201" t="s">
        <v>72</v>
      </c>
    </row>
    <row r="18" spans="1:35" ht="12.75">
      <c r="A18" s="72">
        <v>9</v>
      </c>
      <c r="B18" s="161" t="s">
        <v>96</v>
      </c>
      <c r="C18" s="149"/>
      <c r="D18" s="130"/>
      <c r="E18" s="168"/>
      <c r="F18" s="149">
        <v>3</v>
      </c>
      <c r="G18" s="142"/>
      <c r="H18" s="168"/>
      <c r="I18" s="172">
        <f t="shared" si="5"/>
        <v>3</v>
      </c>
      <c r="J18" s="143">
        <f t="shared" si="5"/>
        <v>0</v>
      </c>
      <c r="K18" s="216">
        <f t="shared" si="5"/>
        <v>0</v>
      </c>
      <c r="L18" s="213">
        <f t="shared" si="6"/>
        <v>3</v>
      </c>
      <c r="M18" s="145"/>
      <c r="N18" s="182" t="s">
        <v>51</v>
      </c>
      <c r="O18" s="218">
        <f t="shared" si="7"/>
        <v>45</v>
      </c>
      <c r="P18" s="186">
        <f t="shared" si="8"/>
        <v>75</v>
      </c>
      <c r="Q18" s="172">
        <f t="shared" si="9"/>
        <v>15</v>
      </c>
      <c r="R18" s="143">
        <f t="shared" si="9"/>
        <v>0</v>
      </c>
      <c r="S18" s="143">
        <f t="shared" si="9"/>
        <v>30</v>
      </c>
      <c r="T18" s="143">
        <f t="shared" si="9"/>
        <v>0</v>
      </c>
      <c r="U18" s="143">
        <f t="shared" si="9"/>
        <v>30</v>
      </c>
      <c r="V18" s="223">
        <f t="shared" si="9"/>
        <v>0</v>
      </c>
      <c r="W18" s="149"/>
      <c r="X18" s="130"/>
      <c r="Y18" s="130"/>
      <c r="Z18" s="130"/>
      <c r="AA18" s="130"/>
      <c r="AB18" s="168"/>
      <c r="AC18" s="149">
        <v>15</v>
      </c>
      <c r="AD18" s="149"/>
      <c r="AE18" s="149">
        <v>30</v>
      </c>
      <c r="AF18" s="149"/>
      <c r="AG18" s="130">
        <v>30</v>
      </c>
      <c r="AH18" s="168"/>
      <c r="AI18" s="201" t="s">
        <v>72</v>
      </c>
    </row>
    <row r="19" spans="1:35" ht="12.75">
      <c r="A19" s="72">
        <v>10</v>
      </c>
      <c r="B19" s="161" t="s">
        <v>97</v>
      </c>
      <c r="C19" s="130">
        <v>5</v>
      </c>
      <c r="D19" s="130"/>
      <c r="E19" s="168"/>
      <c r="F19" s="149"/>
      <c r="G19" s="142"/>
      <c r="H19" s="168"/>
      <c r="I19" s="172">
        <f t="shared" si="5"/>
        <v>5</v>
      </c>
      <c r="J19" s="143">
        <f t="shared" si="5"/>
        <v>0</v>
      </c>
      <c r="K19" s="216">
        <f t="shared" si="5"/>
        <v>0</v>
      </c>
      <c r="L19" s="213">
        <f t="shared" si="6"/>
        <v>5</v>
      </c>
      <c r="M19" s="145" t="s">
        <v>58</v>
      </c>
      <c r="N19" s="145"/>
      <c r="O19" s="187">
        <f t="shared" si="7"/>
        <v>45</v>
      </c>
      <c r="P19" s="186">
        <f t="shared" si="8"/>
        <v>125</v>
      </c>
      <c r="Q19" s="172">
        <f t="shared" si="9"/>
        <v>15</v>
      </c>
      <c r="R19" s="143">
        <f t="shared" si="9"/>
        <v>0</v>
      </c>
      <c r="S19" s="143">
        <f t="shared" si="9"/>
        <v>30</v>
      </c>
      <c r="T19" s="143">
        <f t="shared" si="9"/>
        <v>0</v>
      </c>
      <c r="U19" s="143">
        <f t="shared" si="9"/>
        <v>80</v>
      </c>
      <c r="V19" s="223">
        <f t="shared" si="9"/>
        <v>0</v>
      </c>
      <c r="W19" s="149">
        <v>15</v>
      </c>
      <c r="X19" s="130"/>
      <c r="Y19" s="130">
        <v>30</v>
      </c>
      <c r="Z19" s="130"/>
      <c r="AA19" s="130">
        <v>80</v>
      </c>
      <c r="AB19" s="168"/>
      <c r="AC19" s="149"/>
      <c r="AD19" s="149"/>
      <c r="AE19" s="149"/>
      <c r="AF19" s="149"/>
      <c r="AG19" s="130"/>
      <c r="AH19" s="168"/>
      <c r="AI19" s="201" t="s">
        <v>52</v>
      </c>
    </row>
    <row r="20" spans="1:35" ht="12.75">
      <c r="A20" s="72">
        <v>11</v>
      </c>
      <c r="B20" s="161" t="s">
        <v>98</v>
      </c>
      <c r="C20" s="130">
        <v>5</v>
      </c>
      <c r="D20" s="130"/>
      <c r="E20" s="168"/>
      <c r="F20" s="149"/>
      <c r="G20" s="130"/>
      <c r="H20" s="168"/>
      <c r="I20" s="172">
        <f t="shared" si="5"/>
        <v>5</v>
      </c>
      <c r="J20" s="143">
        <f t="shared" si="5"/>
        <v>0</v>
      </c>
      <c r="K20" s="216">
        <f t="shared" si="5"/>
        <v>0</v>
      </c>
      <c r="L20" s="213">
        <f t="shared" si="6"/>
        <v>5</v>
      </c>
      <c r="M20" s="145" t="s">
        <v>58</v>
      </c>
      <c r="N20" s="145"/>
      <c r="O20" s="187">
        <f t="shared" si="7"/>
        <v>45</v>
      </c>
      <c r="P20" s="186">
        <f t="shared" si="8"/>
        <v>125</v>
      </c>
      <c r="Q20" s="172">
        <f t="shared" si="9"/>
        <v>15</v>
      </c>
      <c r="R20" s="143">
        <f t="shared" si="9"/>
        <v>0</v>
      </c>
      <c r="S20" s="143">
        <f t="shared" si="9"/>
        <v>30</v>
      </c>
      <c r="T20" s="143">
        <f t="shared" si="9"/>
        <v>0</v>
      </c>
      <c r="U20" s="143">
        <f t="shared" si="9"/>
        <v>80</v>
      </c>
      <c r="V20" s="223">
        <f t="shared" si="9"/>
        <v>0</v>
      </c>
      <c r="W20" s="149">
        <v>15</v>
      </c>
      <c r="X20" s="130"/>
      <c r="Y20" s="130">
        <v>30</v>
      </c>
      <c r="Z20" s="130"/>
      <c r="AA20" s="130">
        <v>80</v>
      </c>
      <c r="AB20" s="168"/>
      <c r="AC20" s="149"/>
      <c r="AD20" s="130"/>
      <c r="AE20" s="130"/>
      <c r="AF20" s="130"/>
      <c r="AG20" s="130"/>
      <c r="AH20" s="168"/>
      <c r="AI20" s="233" t="s">
        <v>52</v>
      </c>
    </row>
    <row r="21" spans="1:35" ht="12.75">
      <c r="A21" s="72">
        <v>12</v>
      </c>
      <c r="B21" s="8" t="s">
        <v>145</v>
      </c>
      <c r="C21" s="165"/>
      <c r="D21" s="129"/>
      <c r="E21" s="170"/>
      <c r="F21" s="159">
        <v>10</v>
      </c>
      <c r="G21" s="156"/>
      <c r="H21" s="170"/>
      <c r="I21" s="149">
        <f t="shared" si="5"/>
        <v>10</v>
      </c>
      <c r="J21" s="130">
        <f t="shared" si="5"/>
        <v>0</v>
      </c>
      <c r="K21" s="215">
        <f t="shared" si="5"/>
        <v>0</v>
      </c>
      <c r="L21" s="212">
        <f>SUM(I21:K21)</f>
        <v>10</v>
      </c>
      <c r="M21" s="157"/>
      <c r="N21" s="183" t="s">
        <v>51</v>
      </c>
      <c r="O21" s="187">
        <f>SUM(Q21:T21)</f>
        <v>30</v>
      </c>
      <c r="P21" s="186">
        <f t="shared" si="8"/>
        <v>250</v>
      </c>
      <c r="Q21" s="172">
        <f t="shared" si="9"/>
        <v>0</v>
      </c>
      <c r="R21" s="143">
        <f t="shared" si="9"/>
        <v>0</v>
      </c>
      <c r="S21" s="143">
        <f t="shared" si="9"/>
        <v>30</v>
      </c>
      <c r="T21" s="143">
        <f t="shared" si="9"/>
        <v>0</v>
      </c>
      <c r="U21" s="143">
        <f t="shared" si="9"/>
        <v>220</v>
      </c>
      <c r="V21" s="223">
        <f t="shared" si="9"/>
        <v>0</v>
      </c>
      <c r="W21" s="159"/>
      <c r="X21" s="129"/>
      <c r="Y21" s="129"/>
      <c r="Z21" s="129"/>
      <c r="AA21" s="129"/>
      <c r="AB21" s="170"/>
      <c r="AC21" s="159"/>
      <c r="AD21" s="159"/>
      <c r="AE21" s="159">
        <v>30</v>
      </c>
      <c r="AF21" s="159"/>
      <c r="AG21" s="129">
        <v>220</v>
      </c>
      <c r="AH21" s="170"/>
      <c r="AI21" s="199" t="s">
        <v>52</v>
      </c>
    </row>
    <row r="22" spans="1:35" ht="13.5" thickBot="1">
      <c r="A22" s="72">
        <v>13</v>
      </c>
      <c r="B22" s="8" t="s">
        <v>89</v>
      </c>
      <c r="C22" s="129"/>
      <c r="D22" s="129"/>
      <c r="E22" s="170">
        <v>4</v>
      </c>
      <c r="F22" s="159"/>
      <c r="G22" s="156"/>
      <c r="H22" s="225">
        <v>4</v>
      </c>
      <c r="I22" s="149">
        <f t="shared" si="5"/>
        <v>0</v>
      </c>
      <c r="J22" s="130">
        <f t="shared" si="5"/>
        <v>0</v>
      </c>
      <c r="K22" s="215">
        <f t="shared" si="5"/>
        <v>8</v>
      </c>
      <c r="L22" s="214">
        <f>SUM(I22:K22)</f>
        <v>8</v>
      </c>
      <c r="M22" s="157" t="s">
        <v>51</v>
      </c>
      <c r="N22" s="217" t="s">
        <v>51</v>
      </c>
      <c r="O22" s="219">
        <f>SUM(Q22:T22)</f>
        <v>0</v>
      </c>
      <c r="P22" s="220">
        <f t="shared" si="8"/>
        <v>240</v>
      </c>
      <c r="Q22" s="149">
        <f t="shared" si="9"/>
        <v>0</v>
      </c>
      <c r="R22" s="130">
        <f t="shared" si="9"/>
        <v>0</v>
      </c>
      <c r="S22" s="130">
        <f t="shared" si="9"/>
        <v>0</v>
      </c>
      <c r="T22" s="130">
        <f t="shared" si="9"/>
        <v>0</v>
      </c>
      <c r="U22" s="130">
        <f t="shared" si="9"/>
        <v>0</v>
      </c>
      <c r="V22" s="226">
        <f t="shared" si="9"/>
        <v>240</v>
      </c>
      <c r="W22" s="159"/>
      <c r="X22" s="129"/>
      <c r="Y22" s="129"/>
      <c r="Z22" s="129"/>
      <c r="AA22" s="129"/>
      <c r="AB22" s="170">
        <v>120</v>
      </c>
      <c r="AC22" s="159"/>
      <c r="AD22" s="159"/>
      <c r="AE22" s="159"/>
      <c r="AF22" s="159"/>
      <c r="AG22" s="129"/>
      <c r="AH22" s="225">
        <v>120</v>
      </c>
      <c r="AI22" s="199" t="s">
        <v>72</v>
      </c>
    </row>
    <row r="23" spans="1:35" s="7" customFormat="1" ht="15" customHeight="1" thickBot="1">
      <c r="A23" s="318" t="s">
        <v>6</v>
      </c>
      <c r="B23" s="270"/>
      <c r="C23" s="34">
        <f aca="true" t="shared" si="10" ref="C23:L23">SUM(C9:C22)</f>
        <v>28</v>
      </c>
      <c r="D23" s="35">
        <f t="shared" si="10"/>
        <v>0</v>
      </c>
      <c r="E23" s="33">
        <f t="shared" si="10"/>
        <v>4</v>
      </c>
      <c r="F23" s="34">
        <f t="shared" si="10"/>
        <v>24</v>
      </c>
      <c r="G23" s="35">
        <f t="shared" si="10"/>
        <v>0</v>
      </c>
      <c r="H23" s="33">
        <f t="shared" si="10"/>
        <v>4</v>
      </c>
      <c r="I23" s="94">
        <f t="shared" si="10"/>
        <v>52</v>
      </c>
      <c r="J23" s="95">
        <f t="shared" si="10"/>
        <v>0</v>
      </c>
      <c r="K23" s="96">
        <f t="shared" si="10"/>
        <v>8</v>
      </c>
      <c r="L23" s="9">
        <f t="shared" si="10"/>
        <v>60</v>
      </c>
      <c r="M23" s="234">
        <f>COUNTIF(M9:M22,"EGZ")</f>
        <v>4</v>
      </c>
      <c r="N23" s="34">
        <f>COUNTIF(N9:N22,"EGZ")</f>
        <v>2</v>
      </c>
      <c r="O23" s="232">
        <f aca="true" t="shared" si="11" ref="O23:AH23">SUM(O9:O22)</f>
        <v>455</v>
      </c>
      <c r="P23" s="9">
        <f t="shared" si="11"/>
        <v>1540</v>
      </c>
      <c r="Q23" s="34">
        <f t="shared" si="11"/>
        <v>165</v>
      </c>
      <c r="R23" s="234">
        <f t="shared" si="11"/>
        <v>0</v>
      </c>
      <c r="S23" s="234">
        <f t="shared" si="11"/>
        <v>290</v>
      </c>
      <c r="T23" s="234">
        <f t="shared" si="11"/>
        <v>0</v>
      </c>
      <c r="U23" s="234">
        <f t="shared" si="11"/>
        <v>845</v>
      </c>
      <c r="V23" s="124">
        <f t="shared" si="11"/>
        <v>240</v>
      </c>
      <c r="W23" s="124">
        <f t="shared" si="11"/>
        <v>105</v>
      </c>
      <c r="X23" s="124">
        <f t="shared" si="11"/>
        <v>0</v>
      </c>
      <c r="Y23" s="124">
        <f t="shared" si="11"/>
        <v>165</v>
      </c>
      <c r="Z23" s="124">
        <f t="shared" si="11"/>
        <v>0</v>
      </c>
      <c r="AA23" s="124">
        <f t="shared" si="11"/>
        <v>430</v>
      </c>
      <c r="AB23" s="124">
        <f t="shared" si="11"/>
        <v>120</v>
      </c>
      <c r="AC23" s="124">
        <f t="shared" si="11"/>
        <v>60</v>
      </c>
      <c r="AD23" s="124">
        <f t="shared" si="11"/>
        <v>0</v>
      </c>
      <c r="AE23" s="124">
        <f t="shared" si="11"/>
        <v>125</v>
      </c>
      <c r="AF23" s="124">
        <f t="shared" si="11"/>
        <v>0</v>
      </c>
      <c r="AG23" s="124">
        <f t="shared" si="11"/>
        <v>415</v>
      </c>
      <c r="AH23" s="124">
        <f t="shared" si="11"/>
        <v>120</v>
      </c>
      <c r="AI23" s="235"/>
    </row>
    <row r="24" spans="1:35" s="7" customFormat="1" ht="12.75" customHeight="1" thickBot="1">
      <c r="A24" s="2"/>
      <c r="B24" s="9" t="s">
        <v>33</v>
      </c>
      <c r="C24" s="245">
        <f>SUM(C23:E23)</f>
        <v>32</v>
      </c>
      <c r="D24" s="246"/>
      <c r="E24" s="330"/>
      <c r="F24" s="245">
        <f>SUM(F23:H23)</f>
        <v>28</v>
      </c>
      <c r="G24" s="246"/>
      <c r="H24" s="246"/>
      <c r="I24" s="97"/>
      <c r="J24" s="294" t="s">
        <v>44</v>
      </c>
      <c r="K24" s="332"/>
      <c r="L24" s="333"/>
      <c r="M24" s="246" t="s">
        <v>45</v>
      </c>
      <c r="N24" s="275"/>
      <c r="O24" s="2"/>
      <c r="P24" s="28"/>
      <c r="Q24" s="291">
        <f>W24+AC24</f>
        <v>455</v>
      </c>
      <c r="R24" s="292"/>
      <c r="S24" s="292"/>
      <c r="T24" s="293"/>
      <c r="U24" s="289">
        <f>AA24+AG24</f>
        <v>1085</v>
      </c>
      <c r="V24" s="297"/>
      <c r="W24" s="294">
        <f>SUM(W23:Z23)</f>
        <v>270</v>
      </c>
      <c r="X24" s="295"/>
      <c r="Y24" s="295"/>
      <c r="Z24" s="296"/>
      <c r="AA24" s="245">
        <f>SUM(AA23:AB23)</f>
        <v>550</v>
      </c>
      <c r="AB24" s="275"/>
      <c r="AC24" s="294">
        <f>SUM(AC23:AF23)</f>
        <v>185</v>
      </c>
      <c r="AD24" s="295"/>
      <c r="AE24" s="295"/>
      <c r="AF24" s="296"/>
      <c r="AG24" s="245">
        <f>SUM(AG23:AH23)</f>
        <v>535</v>
      </c>
      <c r="AH24" s="275"/>
      <c r="AI24" s="29"/>
    </row>
    <row r="25" spans="1:35" s="7" customFormat="1" ht="12.75" customHeight="1" thickBot="1">
      <c r="A25" s="2"/>
      <c r="B25" s="91"/>
      <c r="C25" s="91"/>
      <c r="D25" s="91"/>
      <c r="E25" s="237"/>
      <c r="F25" s="91"/>
      <c r="G25" s="91"/>
      <c r="H25" s="91"/>
      <c r="I25" s="2"/>
      <c r="J25" s="245" t="s">
        <v>42</v>
      </c>
      <c r="K25" s="334"/>
      <c r="L25" s="334"/>
      <c r="M25" s="334"/>
      <c r="N25" s="330"/>
      <c r="O25" s="238"/>
      <c r="P25" s="28"/>
      <c r="Q25" s="289">
        <f>W25+AC25</f>
        <v>1540</v>
      </c>
      <c r="R25" s="334"/>
      <c r="S25" s="334"/>
      <c r="T25" s="334"/>
      <c r="U25" s="334"/>
      <c r="V25" s="330"/>
      <c r="W25" s="245">
        <f>W24+AA24</f>
        <v>820</v>
      </c>
      <c r="X25" s="334"/>
      <c r="Y25" s="334"/>
      <c r="Z25" s="334"/>
      <c r="AA25" s="334"/>
      <c r="AB25" s="330"/>
      <c r="AC25" s="245">
        <f>AC24+AG24</f>
        <v>720</v>
      </c>
      <c r="AD25" s="246"/>
      <c r="AE25" s="246"/>
      <c r="AF25" s="246"/>
      <c r="AG25" s="246"/>
      <c r="AH25" s="275"/>
      <c r="AI25" s="29"/>
    </row>
    <row r="26" spans="1:35" s="7" customFormat="1" ht="12.75" customHeight="1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8"/>
      <c r="N26" s="28"/>
      <c r="O26" s="28"/>
      <c r="P26" s="28"/>
      <c r="Q26" s="31"/>
      <c r="R26" s="31"/>
      <c r="S26" s="31"/>
      <c r="T26" s="31"/>
      <c r="U26" s="31"/>
      <c r="V26" s="32"/>
      <c r="W26" s="30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9"/>
    </row>
    <row r="27" spans="1:35" ht="12.75" customHeight="1">
      <c r="A27" s="310" t="s">
        <v>25</v>
      </c>
      <c r="B27" s="311"/>
      <c r="C27" s="312" t="s">
        <v>26</v>
      </c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3"/>
      <c r="Q27" s="313"/>
      <c r="R27" s="313"/>
      <c r="S27" s="313"/>
      <c r="T27" s="313"/>
      <c r="U27" s="313"/>
      <c r="V27" s="314"/>
      <c r="W27" s="43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</row>
    <row r="28" spans="1:35" ht="12.75">
      <c r="A28" s="309" t="s">
        <v>47</v>
      </c>
      <c r="B28" s="276"/>
      <c r="C28" s="276" t="s">
        <v>8</v>
      </c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87" t="s">
        <v>28</v>
      </c>
      <c r="S28" s="36"/>
      <c r="T28" s="36"/>
      <c r="U28" s="36"/>
      <c r="V28" s="37"/>
      <c r="W28" s="43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2.75">
      <c r="A29" s="281" t="s">
        <v>39</v>
      </c>
      <c r="B29" s="280"/>
      <c r="C29" s="276" t="s">
        <v>9</v>
      </c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38" t="s">
        <v>16</v>
      </c>
      <c r="S29" s="36"/>
      <c r="T29" s="36"/>
      <c r="U29" s="37"/>
      <c r="V29" s="90"/>
      <c r="W29" s="43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</row>
    <row r="30" spans="1:35" ht="13.5" thickBot="1">
      <c r="A30" s="281"/>
      <c r="B30" s="280"/>
      <c r="C30" s="280" t="s">
        <v>12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88" t="s">
        <v>46</v>
      </c>
      <c r="S30" s="39"/>
      <c r="T30" s="39"/>
      <c r="U30" s="40"/>
      <c r="V30" s="89"/>
      <c r="W30" s="43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</row>
    <row r="31" spans="1:35" ht="13.5" thickBot="1">
      <c r="A31" s="299"/>
      <c r="B31" s="300"/>
      <c r="C31" s="301" t="s">
        <v>43</v>
      </c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3"/>
      <c r="R31" s="105"/>
      <c r="S31" s="103"/>
      <c r="T31" s="103"/>
      <c r="U31" s="103"/>
      <c r="V31" s="102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ht="12.75">
      <c r="V32" s="6"/>
    </row>
  </sheetData>
  <sheetProtection/>
  <mergeCells count="50">
    <mergeCell ref="A30:B30"/>
    <mergeCell ref="C30:Q30"/>
    <mergeCell ref="A31:B31"/>
    <mergeCell ref="C31:Q31"/>
    <mergeCell ref="A27:B27"/>
    <mergeCell ref="C27:V27"/>
    <mergeCell ref="A28:B28"/>
    <mergeCell ref="C28:Q28"/>
    <mergeCell ref="A29:B29"/>
    <mergeCell ref="C29:Q29"/>
    <mergeCell ref="W24:Z24"/>
    <mergeCell ref="AA24:AB24"/>
    <mergeCell ref="AC24:AF24"/>
    <mergeCell ref="AG24:AH24"/>
    <mergeCell ref="J25:N25"/>
    <mergeCell ref="Q25:V25"/>
    <mergeCell ref="W25:AB25"/>
    <mergeCell ref="AC25:AH25"/>
    <mergeCell ref="C24:E24"/>
    <mergeCell ref="F24:H24"/>
    <mergeCell ref="J24:L24"/>
    <mergeCell ref="M24:N24"/>
    <mergeCell ref="Q24:T24"/>
    <mergeCell ref="U24:V24"/>
    <mergeCell ref="W7:AB7"/>
    <mergeCell ref="AC7:AH7"/>
    <mergeCell ref="A23:B23"/>
    <mergeCell ref="Q5:V7"/>
    <mergeCell ref="W5:AB6"/>
    <mergeCell ref="AC5:AH6"/>
    <mergeCell ref="AI5:AI8"/>
    <mergeCell ref="C6:H6"/>
    <mergeCell ref="I6:L6"/>
    <mergeCell ref="C7:E7"/>
    <mergeCell ref="F7:H7"/>
    <mergeCell ref="I7:I8"/>
    <mergeCell ref="J7:J8"/>
    <mergeCell ref="K7:K8"/>
    <mergeCell ref="L7:L8"/>
    <mergeCell ref="M7:N7"/>
    <mergeCell ref="A1:B1"/>
    <mergeCell ref="A2:B2"/>
    <mergeCell ref="A3:AH3"/>
    <mergeCell ref="A4:AH4"/>
    <mergeCell ref="A5:A8"/>
    <mergeCell ref="B5:B8"/>
    <mergeCell ref="C5:L5"/>
    <mergeCell ref="M5:N6"/>
    <mergeCell ref="O5:O8"/>
    <mergeCell ref="P5:P8"/>
  </mergeCells>
  <printOptions/>
  <pageMargins left="0.7" right="0.7" top="0.75" bottom="0.75" header="0.3" footer="0.3"/>
  <pageSetup fitToHeight="0" fitToWidth="1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5.125" style="0" bestFit="1" customWidth="1"/>
    <col min="2" max="2" width="46.25390625" style="0" bestFit="1" customWidth="1"/>
    <col min="3" max="3" width="52.375" style="0" customWidth="1"/>
  </cols>
  <sheetData>
    <row r="1" ht="12.75">
      <c r="A1" s="221" t="s">
        <v>99</v>
      </c>
    </row>
    <row r="2" spans="2:3" ht="12.75">
      <c r="B2" s="221" t="s">
        <v>100</v>
      </c>
      <c r="C2" s="221" t="s">
        <v>101</v>
      </c>
    </row>
    <row r="3" ht="12.75">
      <c r="A3" s="221" t="s">
        <v>102</v>
      </c>
    </row>
    <row r="4" spans="1:3" ht="12.75">
      <c r="A4">
        <v>1</v>
      </c>
      <c r="B4" t="s">
        <v>103</v>
      </c>
      <c r="C4" s="229" t="s">
        <v>146</v>
      </c>
    </row>
    <row r="5" spans="1:3" ht="12.75">
      <c r="A5">
        <v>2</v>
      </c>
      <c r="B5" t="s">
        <v>104</v>
      </c>
      <c r="C5" s="229" t="s">
        <v>137</v>
      </c>
    </row>
    <row r="6" spans="1:3" ht="12.75">
      <c r="A6">
        <v>3</v>
      </c>
      <c r="B6" t="s">
        <v>105</v>
      </c>
      <c r="C6" s="229" t="s">
        <v>137</v>
      </c>
    </row>
    <row r="7" spans="1:3" ht="12.75">
      <c r="A7">
        <v>4</v>
      </c>
      <c r="B7" t="s">
        <v>106</v>
      </c>
      <c r="C7" s="229" t="s">
        <v>146</v>
      </c>
    </row>
    <row r="8" spans="1:3" ht="12.75">
      <c r="A8">
        <v>5</v>
      </c>
      <c r="B8" t="s">
        <v>107</v>
      </c>
      <c r="C8" s="229" t="s">
        <v>146</v>
      </c>
    </row>
    <row r="9" spans="1:3" ht="12.75">
      <c r="A9">
        <v>6</v>
      </c>
      <c r="B9" t="s">
        <v>132</v>
      </c>
      <c r="C9" s="229" t="s">
        <v>137</v>
      </c>
    </row>
    <row r="10" spans="1:3" ht="12.75">
      <c r="A10">
        <v>7</v>
      </c>
      <c r="B10" t="s">
        <v>134</v>
      </c>
      <c r="C10" s="229" t="s">
        <v>146</v>
      </c>
    </row>
    <row r="11" spans="1:3" ht="12.75">
      <c r="A11">
        <v>8</v>
      </c>
      <c r="B11" t="s">
        <v>110</v>
      </c>
      <c r="C11" s="229" t="s">
        <v>137</v>
      </c>
    </row>
    <row r="12" spans="1:3" ht="12.75">
      <c r="A12">
        <v>9</v>
      </c>
      <c r="B12" t="s">
        <v>109</v>
      </c>
      <c r="C12" s="229" t="s">
        <v>136</v>
      </c>
    </row>
    <row r="13" spans="1:5" ht="12.75">
      <c r="A13">
        <v>10</v>
      </c>
      <c r="B13" t="s">
        <v>111</v>
      </c>
      <c r="C13" s="229" t="s">
        <v>52</v>
      </c>
      <c r="E13" s="228"/>
    </row>
    <row r="14" spans="1:3" ht="12.75">
      <c r="A14">
        <v>11</v>
      </c>
      <c r="B14" t="s">
        <v>108</v>
      </c>
      <c r="C14" s="229" t="s">
        <v>137</v>
      </c>
    </row>
    <row r="15" ht="12.75">
      <c r="A15" s="221" t="s">
        <v>112</v>
      </c>
    </row>
    <row r="16" spans="1:3" ht="12.75">
      <c r="A16">
        <v>1</v>
      </c>
      <c r="B16" t="s">
        <v>113</v>
      </c>
      <c r="C16" t="s">
        <v>114</v>
      </c>
    </row>
    <row r="17" spans="1:3" ht="12.75">
      <c r="A17">
        <v>2</v>
      </c>
      <c r="B17" t="s">
        <v>115</v>
      </c>
      <c r="C17" t="s">
        <v>116</v>
      </c>
    </row>
    <row r="18" spans="1:3" ht="12.75">
      <c r="A18">
        <v>3</v>
      </c>
      <c r="B18" t="s">
        <v>117</v>
      </c>
      <c r="C18" s="229" t="s">
        <v>135</v>
      </c>
    </row>
    <row r="19" spans="1:3" ht="12.75">
      <c r="A19">
        <v>4</v>
      </c>
      <c r="B19" t="s">
        <v>118</v>
      </c>
      <c r="C19" t="s">
        <v>119</v>
      </c>
    </row>
    <row r="20" spans="1:3" ht="12.75">
      <c r="A20">
        <v>5</v>
      </c>
      <c r="B20" t="s">
        <v>120</v>
      </c>
      <c r="C20" t="s">
        <v>121</v>
      </c>
    </row>
    <row r="21" spans="1:3" ht="12.75">
      <c r="A21">
        <v>6</v>
      </c>
      <c r="B21" t="s">
        <v>122</v>
      </c>
      <c r="C21" t="s">
        <v>123</v>
      </c>
    </row>
    <row r="22" spans="1:3" ht="12.75">
      <c r="A22">
        <v>7</v>
      </c>
      <c r="B22" t="s">
        <v>124</v>
      </c>
      <c r="C22" t="s">
        <v>125</v>
      </c>
    </row>
    <row r="23" ht="12.75">
      <c r="A23" s="221" t="s">
        <v>126</v>
      </c>
    </row>
    <row r="24" spans="1:3" ht="12.75">
      <c r="A24">
        <v>1</v>
      </c>
      <c r="B24" t="s">
        <v>127</v>
      </c>
      <c r="C24" t="s">
        <v>52</v>
      </c>
    </row>
    <row r="25" spans="1:3" ht="12.75">
      <c r="A25">
        <v>2</v>
      </c>
      <c r="B25" t="s">
        <v>128</v>
      </c>
      <c r="C25" t="s">
        <v>52</v>
      </c>
    </row>
    <row r="26" spans="1:3" ht="12.75">
      <c r="A26">
        <v>3</v>
      </c>
      <c r="B26" t="s">
        <v>129</v>
      </c>
      <c r="C26" t="s">
        <v>52</v>
      </c>
    </row>
    <row r="29" ht="12.75">
      <c r="A29" t="s">
        <v>130</v>
      </c>
    </row>
    <row r="30" ht="12.75">
      <c r="A30" t="s">
        <v>131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1" t="s">
        <v>40</v>
      </c>
      <c r="B1" s="241"/>
    </row>
    <row r="2" spans="1:35" ht="36.75" customHeight="1" thickBot="1">
      <c r="A2" s="247" t="s">
        <v>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58"/>
    </row>
    <row r="3" spans="1:35" ht="43.5" customHeight="1" thickBot="1">
      <c r="A3" s="319" t="s">
        <v>37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119"/>
    </row>
    <row r="4" spans="1:35" ht="14.25" customHeight="1" thickBot="1">
      <c r="A4" s="272" t="s">
        <v>23</v>
      </c>
      <c r="B4" s="315" t="s">
        <v>24</v>
      </c>
      <c r="C4" s="249" t="s">
        <v>7</v>
      </c>
      <c r="D4" s="250"/>
      <c r="E4" s="250"/>
      <c r="F4" s="250"/>
      <c r="G4" s="250"/>
      <c r="H4" s="250"/>
      <c r="I4" s="250"/>
      <c r="J4" s="250"/>
      <c r="K4" s="250"/>
      <c r="L4" s="251"/>
      <c r="M4" s="263" t="s">
        <v>10</v>
      </c>
      <c r="N4" s="264"/>
      <c r="O4" s="286" t="s">
        <v>49</v>
      </c>
      <c r="P4" s="267" t="s">
        <v>48</v>
      </c>
      <c r="Q4" s="249" t="s">
        <v>1</v>
      </c>
      <c r="R4" s="250"/>
      <c r="S4" s="250"/>
      <c r="T4" s="250"/>
      <c r="U4" s="250"/>
      <c r="V4" s="256"/>
      <c r="W4" s="249" t="s">
        <v>0</v>
      </c>
      <c r="X4" s="250"/>
      <c r="Y4" s="250"/>
      <c r="Z4" s="250"/>
      <c r="AA4" s="250"/>
      <c r="AB4" s="256"/>
      <c r="AC4" s="249" t="s">
        <v>31</v>
      </c>
      <c r="AD4" s="250"/>
      <c r="AE4" s="250"/>
      <c r="AF4" s="250"/>
      <c r="AG4" s="250"/>
      <c r="AH4" s="256"/>
      <c r="AI4" s="335" t="s">
        <v>30</v>
      </c>
    </row>
    <row r="5" spans="1:35" ht="12.75" customHeight="1" thickBot="1">
      <c r="A5" s="273"/>
      <c r="B5" s="316"/>
      <c r="C5" s="245" t="s">
        <v>35</v>
      </c>
      <c r="D5" s="246"/>
      <c r="E5" s="246"/>
      <c r="F5" s="246"/>
      <c r="G5" s="246"/>
      <c r="H5" s="275"/>
      <c r="I5" s="245" t="s">
        <v>34</v>
      </c>
      <c r="J5" s="246"/>
      <c r="K5" s="246"/>
      <c r="L5" s="248"/>
      <c r="M5" s="265"/>
      <c r="N5" s="266"/>
      <c r="O5" s="287"/>
      <c r="P5" s="268"/>
      <c r="Q5" s="257"/>
      <c r="R5" s="258"/>
      <c r="S5" s="258"/>
      <c r="T5" s="258"/>
      <c r="U5" s="258"/>
      <c r="V5" s="259"/>
      <c r="W5" s="260"/>
      <c r="X5" s="261"/>
      <c r="Y5" s="261"/>
      <c r="Z5" s="261"/>
      <c r="AA5" s="261"/>
      <c r="AB5" s="262"/>
      <c r="AC5" s="260"/>
      <c r="AD5" s="261"/>
      <c r="AE5" s="261"/>
      <c r="AF5" s="261"/>
      <c r="AG5" s="261"/>
      <c r="AH5" s="262"/>
      <c r="AI5" s="336"/>
    </row>
    <row r="6" spans="1:35" ht="12.75" customHeight="1" thickBot="1">
      <c r="A6" s="273"/>
      <c r="B6" s="316"/>
      <c r="C6" s="245" t="s">
        <v>4</v>
      </c>
      <c r="D6" s="246"/>
      <c r="E6" s="248"/>
      <c r="F6" s="245" t="s">
        <v>5</v>
      </c>
      <c r="G6" s="246"/>
      <c r="H6" s="275"/>
      <c r="I6" s="252" t="s">
        <v>36</v>
      </c>
      <c r="J6" s="252" t="s">
        <v>14</v>
      </c>
      <c r="K6" s="252" t="s">
        <v>15</v>
      </c>
      <c r="L6" s="252" t="s">
        <v>41</v>
      </c>
      <c r="M6" s="242" t="s">
        <v>13</v>
      </c>
      <c r="N6" s="243"/>
      <c r="O6" s="287"/>
      <c r="P6" s="268"/>
      <c r="Q6" s="260"/>
      <c r="R6" s="261"/>
      <c r="S6" s="261"/>
      <c r="T6" s="261"/>
      <c r="U6" s="261"/>
      <c r="V6" s="262"/>
      <c r="W6" s="242" t="s">
        <v>29</v>
      </c>
      <c r="X6" s="243"/>
      <c r="Y6" s="243"/>
      <c r="Z6" s="243"/>
      <c r="AA6" s="243"/>
      <c r="AB6" s="244"/>
      <c r="AC6" s="242" t="s">
        <v>29</v>
      </c>
      <c r="AD6" s="243"/>
      <c r="AE6" s="243"/>
      <c r="AF6" s="243"/>
      <c r="AG6" s="243"/>
      <c r="AH6" s="244"/>
      <c r="AI6" s="337"/>
    </row>
    <row r="7" spans="1:35" ht="24.75" thickBot="1">
      <c r="A7" s="274"/>
      <c r="B7" s="317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271"/>
      <c r="J7" s="271"/>
      <c r="K7" s="271"/>
      <c r="L7" s="253"/>
      <c r="M7" s="34" t="s">
        <v>4</v>
      </c>
      <c r="N7" s="63" t="s">
        <v>5</v>
      </c>
      <c r="O7" s="288"/>
      <c r="P7" s="26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29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318" t="s">
        <v>6</v>
      </c>
      <c r="B38" s="270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245">
        <f>SUM(C38:E38)</f>
        <v>0</v>
      </c>
      <c r="D39" s="246"/>
      <c r="E39" s="248"/>
      <c r="F39" s="245">
        <f>SUM(F38:H38)</f>
        <v>0</v>
      </c>
      <c r="G39" s="246"/>
      <c r="H39" s="246"/>
      <c r="I39" s="97"/>
      <c r="J39" s="304" t="s">
        <v>44</v>
      </c>
      <c r="K39" s="305"/>
      <c r="L39" s="306"/>
      <c r="M39" s="307" t="s">
        <v>45</v>
      </c>
      <c r="N39" s="308"/>
      <c r="O39" s="108"/>
      <c r="P39" s="28"/>
      <c r="Q39" s="291">
        <f>W39+AC39</f>
        <v>0</v>
      </c>
      <c r="R39" s="292"/>
      <c r="S39" s="292"/>
      <c r="T39" s="293"/>
      <c r="U39" s="289">
        <f>AA39+AG39</f>
        <v>0</v>
      </c>
      <c r="V39" s="297"/>
      <c r="W39" s="294">
        <f>SUM(W38:Z38)</f>
        <v>0</v>
      </c>
      <c r="X39" s="295"/>
      <c r="Y39" s="295"/>
      <c r="Z39" s="296"/>
      <c r="AA39" s="245">
        <f>SUM(AA38:AB38)</f>
        <v>0</v>
      </c>
      <c r="AB39" s="275"/>
      <c r="AC39" s="294">
        <f>SUM(AC38:AF38)</f>
        <v>0</v>
      </c>
      <c r="AD39" s="295"/>
      <c r="AE39" s="295"/>
      <c r="AF39" s="296"/>
      <c r="AG39" s="245">
        <f>SUM(AG38:AH38)</f>
        <v>0</v>
      </c>
      <c r="AH39" s="275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277" t="s">
        <v>42</v>
      </c>
      <c r="K40" s="278"/>
      <c r="L40" s="278"/>
      <c r="M40" s="278"/>
      <c r="N40" s="279"/>
      <c r="O40" s="107"/>
      <c r="P40" s="28"/>
      <c r="Q40" s="289">
        <f>W40+AC40</f>
        <v>0</v>
      </c>
      <c r="R40" s="290"/>
      <c r="S40" s="290"/>
      <c r="T40" s="290"/>
      <c r="U40" s="290"/>
      <c r="V40" s="248"/>
      <c r="W40" s="245">
        <f>W39+AA39</f>
        <v>0</v>
      </c>
      <c r="X40" s="290"/>
      <c r="Y40" s="290"/>
      <c r="Z40" s="290"/>
      <c r="AA40" s="290"/>
      <c r="AB40" s="248"/>
      <c r="AC40" s="245">
        <f>AC39+AG39</f>
        <v>0</v>
      </c>
      <c r="AD40" s="246"/>
      <c r="AE40" s="246"/>
      <c r="AF40" s="246"/>
      <c r="AG40" s="246"/>
      <c r="AH40" s="275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10" t="s">
        <v>25</v>
      </c>
      <c r="B42" s="311"/>
      <c r="C42" s="312" t="s">
        <v>26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4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09" t="s">
        <v>47</v>
      </c>
      <c r="B43" s="276"/>
      <c r="C43" s="276" t="s">
        <v>8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281" t="s">
        <v>39</v>
      </c>
      <c r="B44" s="280"/>
      <c r="C44" s="276" t="s">
        <v>9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281"/>
      <c r="B45" s="280"/>
      <c r="C45" s="280" t="s">
        <v>12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99"/>
      <c r="B46" s="300"/>
      <c r="C46" s="301" t="s">
        <v>43</v>
      </c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3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50" t="s">
        <v>22</v>
      </c>
      <c r="B47" s="351"/>
      <c r="C47" s="352" t="s">
        <v>20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4"/>
      <c r="N47" s="352" t="s">
        <v>21</v>
      </c>
      <c r="O47" s="353"/>
      <c r="P47" s="355"/>
      <c r="Q47" s="314"/>
      <c r="R47" s="104"/>
      <c r="V47" s="3"/>
    </row>
    <row r="48" spans="1:22" ht="12.75">
      <c r="A48" s="340" t="s">
        <v>17</v>
      </c>
      <c r="B48" s="341"/>
      <c r="C48" s="342">
        <v>15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4"/>
      <c r="N48" s="342">
        <v>15</v>
      </c>
      <c r="O48" s="343"/>
      <c r="P48" s="343"/>
      <c r="Q48" s="348"/>
      <c r="R48" s="4"/>
      <c r="V48" s="5"/>
    </row>
    <row r="49" spans="1:22" ht="12.75">
      <c r="A49" s="340" t="s">
        <v>18</v>
      </c>
      <c r="B49" s="341"/>
      <c r="C49" s="342">
        <v>15</v>
      </c>
      <c r="D49" s="343"/>
      <c r="E49" s="343"/>
      <c r="F49" s="343"/>
      <c r="G49" s="343"/>
      <c r="H49" s="343"/>
      <c r="I49" s="343"/>
      <c r="J49" s="343"/>
      <c r="K49" s="343"/>
      <c r="L49" s="343"/>
      <c r="M49" s="344"/>
      <c r="N49" s="342">
        <v>15</v>
      </c>
      <c r="O49" s="343"/>
      <c r="P49" s="343"/>
      <c r="Q49" s="348"/>
      <c r="R49" s="4"/>
      <c r="V49" s="5"/>
    </row>
    <row r="50" spans="1:22" ht="13.5" thickBot="1">
      <c r="A50" s="338" t="s">
        <v>19</v>
      </c>
      <c r="B50" s="339"/>
      <c r="C50" s="345">
        <v>0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9"/>
      <c r="N50" s="345">
        <v>0</v>
      </c>
      <c r="O50" s="346"/>
      <c r="P50" s="346"/>
      <c r="Q50" s="347"/>
      <c r="R50" s="4"/>
      <c r="V50" s="5"/>
    </row>
    <row r="51" ht="12.75">
      <c r="V51" s="6"/>
    </row>
  </sheetData>
  <sheetProtection/>
  <mergeCells count="61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241" t="s">
        <v>40</v>
      </c>
      <c r="B1" s="241"/>
    </row>
    <row r="2" spans="1:35" ht="36.75" customHeight="1" thickBot="1">
      <c r="A2" s="247" t="s">
        <v>32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123"/>
    </row>
    <row r="3" spans="1:35" ht="43.5" customHeight="1" thickBot="1">
      <c r="A3" s="319" t="s">
        <v>38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  <c r="AF3" s="320"/>
      <c r="AG3" s="320"/>
      <c r="AH3" s="320"/>
      <c r="AI3" s="119"/>
    </row>
    <row r="4" spans="1:35" ht="14.25" customHeight="1" thickBot="1">
      <c r="A4" s="365" t="s">
        <v>23</v>
      </c>
      <c r="B4" s="365" t="s">
        <v>24</v>
      </c>
      <c r="C4" s="245" t="s">
        <v>7</v>
      </c>
      <c r="D4" s="246"/>
      <c r="E4" s="246"/>
      <c r="F4" s="246"/>
      <c r="G4" s="246"/>
      <c r="H4" s="246"/>
      <c r="I4" s="246"/>
      <c r="J4" s="246"/>
      <c r="K4" s="246"/>
      <c r="L4" s="275"/>
      <c r="M4" s="368" t="s">
        <v>10</v>
      </c>
      <c r="N4" s="369"/>
      <c r="O4" s="286" t="s">
        <v>49</v>
      </c>
      <c r="P4" s="267" t="s">
        <v>48</v>
      </c>
      <c r="Q4" s="249" t="s">
        <v>1</v>
      </c>
      <c r="R4" s="250"/>
      <c r="S4" s="250"/>
      <c r="T4" s="250"/>
      <c r="U4" s="250"/>
      <c r="V4" s="256"/>
      <c r="W4" s="249" t="s">
        <v>0</v>
      </c>
      <c r="X4" s="250"/>
      <c r="Y4" s="250"/>
      <c r="Z4" s="250"/>
      <c r="AA4" s="250"/>
      <c r="AB4" s="256"/>
      <c r="AC4" s="249" t="s">
        <v>31</v>
      </c>
      <c r="AD4" s="250"/>
      <c r="AE4" s="250"/>
      <c r="AF4" s="250"/>
      <c r="AG4" s="250"/>
      <c r="AH4" s="256"/>
      <c r="AI4" s="356" t="s">
        <v>30</v>
      </c>
    </row>
    <row r="5" spans="1:35" ht="12.75" customHeight="1" thickBot="1">
      <c r="A5" s="366"/>
      <c r="B5" s="366"/>
      <c r="C5" s="245" t="s">
        <v>35</v>
      </c>
      <c r="D5" s="246"/>
      <c r="E5" s="246"/>
      <c r="F5" s="246"/>
      <c r="G5" s="246"/>
      <c r="H5" s="275"/>
      <c r="I5" s="245" t="s">
        <v>34</v>
      </c>
      <c r="J5" s="246"/>
      <c r="K5" s="246"/>
      <c r="L5" s="275"/>
      <c r="M5" s="370"/>
      <c r="N5" s="371"/>
      <c r="O5" s="363"/>
      <c r="P5" s="268"/>
      <c r="Q5" s="257"/>
      <c r="R5" s="258"/>
      <c r="S5" s="258"/>
      <c r="T5" s="258"/>
      <c r="U5" s="258"/>
      <c r="V5" s="259"/>
      <c r="W5" s="260"/>
      <c r="X5" s="261"/>
      <c r="Y5" s="261"/>
      <c r="Z5" s="261"/>
      <c r="AA5" s="261"/>
      <c r="AB5" s="262"/>
      <c r="AC5" s="260"/>
      <c r="AD5" s="261"/>
      <c r="AE5" s="261"/>
      <c r="AF5" s="261"/>
      <c r="AG5" s="261"/>
      <c r="AH5" s="262"/>
      <c r="AI5" s="357"/>
    </row>
    <row r="6" spans="1:35" ht="12.75" customHeight="1" thickBot="1">
      <c r="A6" s="366"/>
      <c r="B6" s="366"/>
      <c r="C6" s="245" t="s">
        <v>4</v>
      </c>
      <c r="D6" s="246"/>
      <c r="E6" s="275"/>
      <c r="F6" s="245" t="s">
        <v>5</v>
      </c>
      <c r="G6" s="246"/>
      <c r="H6" s="275"/>
      <c r="I6" s="362" t="s">
        <v>36</v>
      </c>
      <c r="J6" s="362" t="s">
        <v>14</v>
      </c>
      <c r="K6" s="362" t="s">
        <v>15</v>
      </c>
      <c r="L6" s="362" t="s">
        <v>41</v>
      </c>
      <c r="M6" s="359" t="s">
        <v>13</v>
      </c>
      <c r="N6" s="361"/>
      <c r="O6" s="363"/>
      <c r="P6" s="268"/>
      <c r="Q6" s="260"/>
      <c r="R6" s="261"/>
      <c r="S6" s="261"/>
      <c r="T6" s="261"/>
      <c r="U6" s="261"/>
      <c r="V6" s="262"/>
      <c r="W6" s="359" t="s">
        <v>29</v>
      </c>
      <c r="X6" s="360"/>
      <c r="Y6" s="360"/>
      <c r="Z6" s="360"/>
      <c r="AA6" s="360"/>
      <c r="AB6" s="361"/>
      <c r="AC6" s="359" t="s">
        <v>29</v>
      </c>
      <c r="AD6" s="360"/>
      <c r="AE6" s="360"/>
      <c r="AF6" s="360"/>
      <c r="AG6" s="360"/>
      <c r="AH6" s="361"/>
      <c r="AI6" s="357"/>
    </row>
    <row r="7" spans="1:35" ht="24.75" thickBot="1">
      <c r="A7" s="367"/>
      <c r="B7" s="367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271"/>
      <c r="J7" s="271"/>
      <c r="K7" s="271"/>
      <c r="L7" s="271"/>
      <c r="M7" s="34" t="s">
        <v>4</v>
      </c>
      <c r="N7" s="63" t="s">
        <v>5</v>
      </c>
      <c r="O7" s="364"/>
      <c r="P7" s="269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358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245" t="s">
        <v>6</v>
      </c>
      <c r="B38" s="275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245">
        <f>SUM(C38:E38)</f>
        <v>0</v>
      </c>
      <c r="D39" s="246"/>
      <c r="E39" s="248"/>
      <c r="F39" s="245">
        <f>SUM(F38:H38)</f>
        <v>0</v>
      </c>
      <c r="G39" s="246"/>
      <c r="H39" s="246"/>
      <c r="I39" s="97"/>
      <c r="J39" s="304" t="s">
        <v>44</v>
      </c>
      <c r="K39" s="305"/>
      <c r="L39" s="306"/>
      <c r="M39" s="307" t="s">
        <v>45</v>
      </c>
      <c r="N39" s="308"/>
      <c r="O39" s="108"/>
      <c r="P39" s="28"/>
      <c r="Q39" s="291">
        <f>W39+AC39</f>
        <v>0</v>
      </c>
      <c r="R39" s="292"/>
      <c r="S39" s="292"/>
      <c r="T39" s="293"/>
      <c r="U39" s="289">
        <f>AA39+AG39</f>
        <v>0</v>
      </c>
      <c r="V39" s="297"/>
      <c r="W39" s="294">
        <f>SUM(W38:Z38)</f>
        <v>0</v>
      </c>
      <c r="X39" s="295"/>
      <c r="Y39" s="295"/>
      <c r="Z39" s="296"/>
      <c r="AA39" s="245">
        <f>SUM(AA38:AB38)</f>
        <v>0</v>
      </c>
      <c r="AB39" s="275"/>
      <c r="AC39" s="294">
        <f>SUM(AC38:AF38)</f>
        <v>0</v>
      </c>
      <c r="AD39" s="295"/>
      <c r="AE39" s="295"/>
      <c r="AF39" s="296"/>
      <c r="AG39" s="245">
        <f>SUM(AG38:AH38)</f>
        <v>0</v>
      </c>
      <c r="AH39" s="275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277" t="s">
        <v>42</v>
      </c>
      <c r="K40" s="278"/>
      <c r="L40" s="278"/>
      <c r="M40" s="278"/>
      <c r="N40" s="279"/>
      <c r="O40" s="107"/>
      <c r="P40" s="28"/>
      <c r="Q40" s="289">
        <f>W40+AC40</f>
        <v>0</v>
      </c>
      <c r="R40" s="290"/>
      <c r="S40" s="290"/>
      <c r="T40" s="290"/>
      <c r="U40" s="290"/>
      <c r="V40" s="248"/>
      <c r="W40" s="245">
        <f>W39+AA39</f>
        <v>0</v>
      </c>
      <c r="X40" s="290"/>
      <c r="Y40" s="290"/>
      <c r="Z40" s="290"/>
      <c r="AA40" s="290"/>
      <c r="AB40" s="248"/>
      <c r="AC40" s="245">
        <f>AC39+AG39</f>
        <v>0</v>
      </c>
      <c r="AD40" s="246"/>
      <c r="AE40" s="246"/>
      <c r="AF40" s="246"/>
      <c r="AG40" s="246"/>
      <c r="AH40" s="275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310" t="s">
        <v>25</v>
      </c>
      <c r="B42" s="311"/>
      <c r="C42" s="312" t="s">
        <v>26</v>
      </c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4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309" t="s">
        <v>47</v>
      </c>
      <c r="B43" s="276"/>
      <c r="C43" s="276" t="s">
        <v>8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281" t="s">
        <v>39</v>
      </c>
      <c r="B44" s="280"/>
      <c r="C44" s="276" t="s">
        <v>9</v>
      </c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281"/>
      <c r="B45" s="280"/>
      <c r="C45" s="280" t="s">
        <v>12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80"/>
      <c r="P45" s="280"/>
      <c r="Q45" s="280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299"/>
      <c r="B46" s="300"/>
      <c r="C46" s="301" t="s">
        <v>43</v>
      </c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3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350" t="s">
        <v>22</v>
      </c>
      <c r="B47" s="351"/>
      <c r="C47" s="352" t="s">
        <v>20</v>
      </c>
      <c r="D47" s="353"/>
      <c r="E47" s="353"/>
      <c r="F47" s="353"/>
      <c r="G47" s="353"/>
      <c r="H47" s="353"/>
      <c r="I47" s="353"/>
      <c r="J47" s="353"/>
      <c r="K47" s="353"/>
      <c r="L47" s="353"/>
      <c r="M47" s="354"/>
      <c r="N47" s="352" t="s">
        <v>21</v>
      </c>
      <c r="O47" s="353"/>
      <c r="P47" s="355"/>
      <c r="Q47" s="314"/>
      <c r="R47" s="104"/>
      <c r="V47" s="3"/>
    </row>
    <row r="48" spans="1:22" ht="12.75">
      <c r="A48" s="340" t="s">
        <v>17</v>
      </c>
      <c r="B48" s="341"/>
      <c r="C48" s="342">
        <v>15</v>
      </c>
      <c r="D48" s="343"/>
      <c r="E48" s="343"/>
      <c r="F48" s="343"/>
      <c r="G48" s="343"/>
      <c r="H48" s="343"/>
      <c r="I48" s="343"/>
      <c r="J48" s="343"/>
      <c r="K48" s="343"/>
      <c r="L48" s="343"/>
      <c r="M48" s="344"/>
      <c r="N48" s="342">
        <v>15</v>
      </c>
      <c r="O48" s="343"/>
      <c r="P48" s="343"/>
      <c r="Q48" s="348"/>
      <c r="R48" s="4"/>
      <c r="V48" s="5"/>
    </row>
    <row r="49" spans="1:22" ht="12.75">
      <c r="A49" s="340" t="s">
        <v>18</v>
      </c>
      <c r="B49" s="341"/>
      <c r="C49" s="342">
        <v>15</v>
      </c>
      <c r="D49" s="343"/>
      <c r="E49" s="343"/>
      <c r="F49" s="343"/>
      <c r="G49" s="343"/>
      <c r="H49" s="343"/>
      <c r="I49" s="343"/>
      <c r="J49" s="343"/>
      <c r="K49" s="343"/>
      <c r="L49" s="343"/>
      <c r="M49" s="344"/>
      <c r="N49" s="342">
        <v>15</v>
      </c>
      <c r="O49" s="343"/>
      <c r="P49" s="343"/>
      <c r="Q49" s="348"/>
      <c r="R49" s="4"/>
      <c r="V49" s="5"/>
    </row>
    <row r="50" spans="1:22" ht="13.5" thickBot="1">
      <c r="A50" s="338" t="s">
        <v>19</v>
      </c>
      <c r="B50" s="339"/>
      <c r="C50" s="345">
        <v>0</v>
      </c>
      <c r="D50" s="346"/>
      <c r="E50" s="346"/>
      <c r="F50" s="346"/>
      <c r="G50" s="346"/>
      <c r="H50" s="346"/>
      <c r="I50" s="346"/>
      <c r="J50" s="346"/>
      <c r="K50" s="346"/>
      <c r="L50" s="346"/>
      <c r="M50" s="349"/>
      <c r="N50" s="345">
        <v>0</v>
      </c>
      <c r="O50" s="346"/>
      <c r="P50" s="346"/>
      <c r="Q50" s="347"/>
      <c r="R50" s="4"/>
      <c r="V50" s="5"/>
    </row>
    <row r="51" ht="12.75">
      <c r="V51" s="6"/>
    </row>
  </sheetData>
  <sheetProtection/>
  <mergeCells count="61">
    <mergeCell ref="A3:AH3"/>
    <mergeCell ref="L6:L7"/>
    <mergeCell ref="J6:J7"/>
    <mergeCell ref="I6:I7"/>
    <mergeCell ref="I5:L5"/>
    <mergeCell ref="Q4:V6"/>
    <mergeCell ref="P4:P7"/>
    <mergeCell ref="M4:N5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  <mergeCell ref="C45:Q45"/>
    <mergeCell ref="A45:B45"/>
    <mergeCell ref="A44:B44"/>
    <mergeCell ref="C44:Q44"/>
    <mergeCell ref="C47:M47"/>
    <mergeCell ref="N47:Q47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N50:Q50"/>
    <mergeCell ref="N49:Q49"/>
    <mergeCell ref="F6:H6"/>
    <mergeCell ref="AI4:AI7"/>
    <mergeCell ref="AC6:AH6"/>
    <mergeCell ref="W4:AB5"/>
    <mergeCell ref="AC4:AH5"/>
    <mergeCell ref="K6:K7"/>
    <mergeCell ref="O4:O7"/>
    <mergeCell ref="C49:M49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  <mergeCell ref="Q40:V40"/>
    <mergeCell ref="C43:Q43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2021-11-15T12:35:11Z</cp:lastPrinted>
  <dcterms:created xsi:type="dcterms:W3CDTF">1997-02-26T13:46:56Z</dcterms:created>
  <dcterms:modified xsi:type="dcterms:W3CDTF">2022-02-08T13:03:24Z</dcterms:modified>
  <cp:category/>
  <cp:version/>
  <cp:contentType/>
  <cp:contentStatus/>
</cp:coreProperties>
</file>