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39" activeTab="0"/>
  </bookViews>
  <sheets>
    <sheet name="I rok 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<sst xmlns="http://schemas.openxmlformats.org/spreadsheetml/2006/main" count="489" uniqueCount="194">
  <si>
    <t xml:space="preserve">STUDIA I STOPNIA  STACJONARNE  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</si>
  <si>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</si>
  <si>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</si>
  <si>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</si>
  <si>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</si>
  <si>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</si>
  <si>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</si>
  <si>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</si>
  <si>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</si>
  <si>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</si>
  <si>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</si>
  <si>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</si>
  <si>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</si>
  <si>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</si>
  <si>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</si>
  <si>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</si>
  <si>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</si>
  <si>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</si>
  <si>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</si>
  <si>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</si>
  <si>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</si>
  <si>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</si>
  <si>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</si>
  <si>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</si>
  <si>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</si>
  <si>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Podstawy prawa</t>
  </si>
  <si>
    <t>EGZ</t>
  </si>
  <si>
    <t>Zakład Zdrowia Publiczngo</t>
  </si>
  <si>
    <t>ZAL</t>
  </si>
  <si>
    <t>Zakład Zdrowia Publicznego</t>
  </si>
  <si>
    <t>Anatomia</t>
  </si>
  <si>
    <t>Zakład Anatomii Prawidłowej Człowieka</t>
  </si>
  <si>
    <t>Historia i rozwój zdrowia publicznego</t>
  </si>
  <si>
    <t>Samodzielna Pracownia Historii Medycyny i Farmacji</t>
  </si>
  <si>
    <t xml:space="preserve">Biochemia </t>
  </si>
  <si>
    <t>Zakład Biochemii Lekarskiej</t>
  </si>
  <si>
    <t>Technologie informacyjne</t>
  </si>
  <si>
    <t>Zakład Statystyki i Informatyki Medycznej</t>
  </si>
  <si>
    <t xml:space="preserve">Biofizyka </t>
  </si>
  <si>
    <t>Zakład Biofizyki</t>
  </si>
  <si>
    <t>Wychowanie fizyczne</t>
  </si>
  <si>
    <t>Studium Wychowania Fizycznego</t>
  </si>
  <si>
    <t>Psychologia</t>
  </si>
  <si>
    <t>Studium Filozofii i Psychologii Człowieka</t>
  </si>
  <si>
    <t>Biostatystyka</t>
  </si>
  <si>
    <t xml:space="preserve"> </t>
  </si>
  <si>
    <t>Demografia</t>
  </si>
  <si>
    <t>Fizjologia</t>
  </si>
  <si>
    <t>Zakład Fizjologii</t>
  </si>
  <si>
    <t>Język angielski specjalistyczny</t>
  </si>
  <si>
    <t>Studium Języków Obcych</t>
  </si>
  <si>
    <t>Podstawy organizacji i zarządzania</t>
  </si>
  <si>
    <t>Podstawy zdrowia publicznego</t>
  </si>
  <si>
    <t>Mikrobiologia z immunologią</t>
  </si>
  <si>
    <t>Współczesne problemy chorób infekcyjnych</t>
  </si>
  <si>
    <t>Zakład Diagnostyki Mikrobiologicznej</t>
  </si>
  <si>
    <t>Filozofia</t>
  </si>
  <si>
    <t xml:space="preserve"> Logika</t>
  </si>
  <si>
    <t>Podstawy prawa administracyjnego</t>
  </si>
  <si>
    <t>Administracja centralna i terytorialna w Polsce</t>
  </si>
  <si>
    <t xml:space="preserve">Bioetyka </t>
  </si>
  <si>
    <t>Komunikacja interpersonalna i społeczna</t>
  </si>
  <si>
    <t>Finanse publiczne</t>
  </si>
  <si>
    <t xml:space="preserve"> Organizacje pozarządowe w ochronie zdrowia</t>
  </si>
  <si>
    <t>Szkolenie BHP (4 godz.)</t>
  </si>
  <si>
    <t>Szkolenie biblioteczne (2 godz.)</t>
  </si>
  <si>
    <t>Biblioteka UMB</t>
  </si>
  <si>
    <t xml:space="preserve">SUMA    GODZIN   </t>
  </si>
  <si>
    <t>RAZEM</t>
  </si>
  <si>
    <t>Godz. do pensum</t>
  </si>
  <si>
    <t>Godz. Pozostałe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</si>
  <si>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</si>
  <si>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</si>
  <si>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</si>
  <si>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</si>
  <si>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</si>
  <si>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</si>
  <si>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</si>
  <si>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</si>
  <si>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</si>
  <si>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</si>
  <si>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</si>
  <si>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</si>
  <si>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</si>
  <si>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</si>
  <si>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</si>
  <si>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</si>
  <si>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</si>
  <si>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</si>
  <si>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t>Prawo ochrony zdrowia</t>
  </si>
  <si>
    <t>Podstawy ekonomiki zdrowia</t>
  </si>
  <si>
    <t>Organizacja ochrony zdrowia w Polsce i na świecie</t>
  </si>
  <si>
    <t xml:space="preserve">Zarządzanie w ochronie zdrowia </t>
  </si>
  <si>
    <t>Ochrona środowiska</t>
  </si>
  <si>
    <t>Podstawy polityki społecznej</t>
  </si>
  <si>
    <t>Patofizjologia</t>
  </si>
  <si>
    <t>Zakład Patomorfologii Ogólnej</t>
  </si>
  <si>
    <t>Finansowanie w ochronie zdrowia</t>
  </si>
  <si>
    <t>Podstawy polityki zdrowotnej</t>
  </si>
  <si>
    <t>Edukacja zdrowotna</t>
  </si>
  <si>
    <t xml:space="preserve">Promocja zdrowia </t>
  </si>
  <si>
    <t>Epidemiologia</t>
  </si>
  <si>
    <t>Zdrowie środowiskowe</t>
  </si>
  <si>
    <t>Toksykologia</t>
  </si>
  <si>
    <t>Zdrowotne skutki narażenia na substancje toksyczne</t>
  </si>
  <si>
    <t>Zakład Toksykologii</t>
  </si>
  <si>
    <t>Informacja naukowa w zdrowiu publicznym</t>
  </si>
  <si>
    <t>Konstytucyjne systemy organów państwowych</t>
  </si>
  <si>
    <t>Styl życia a zdrowie</t>
  </si>
  <si>
    <t>Profilaktyka chorób</t>
  </si>
  <si>
    <t>Monitoring stanu zdrowia populacji</t>
  </si>
  <si>
    <t>Zarządzanie środowiskiem</t>
  </si>
  <si>
    <t>Analiza ekonomiczna w ochronie zdrowia</t>
  </si>
  <si>
    <t xml:space="preserve">Wprowadzenie do metodologii badań naukowych </t>
  </si>
  <si>
    <t>Żywienie człowieka</t>
  </si>
  <si>
    <t>Zakład Dietetyki i Żywienia Klinicznego</t>
  </si>
  <si>
    <t>II Klinika Nefrologii z Oddziałem Leczenia Nadciśnienia Tętniczego i Pododdziałem Dializoterapii</t>
  </si>
  <si>
    <t>Kwalifikowana pierwsza pomoc</t>
  </si>
  <si>
    <t>Międzynarodowe problemy zdrowia</t>
  </si>
  <si>
    <t>Podstawy kontraktowania świadczeń zdrowotnych</t>
  </si>
  <si>
    <t>Propedeutyka chorób dzieci</t>
  </si>
  <si>
    <t>Zakład Medycyny Wieku Rozwojowego i Pielęgniarstwa Pediatrycznego</t>
  </si>
  <si>
    <t>Propedeutyka położnictwa i ginekologii</t>
  </si>
  <si>
    <t>Zakład Położnictwa, Ginekologii i Opieki Ginekologiczno - Położniczej</t>
  </si>
  <si>
    <t>Propedeutyka chorób wewnętrznych</t>
  </si>
  <si>
    <t xml:space="preserve">Klinika Alergologii i Chorób Wewnętrznych </t>
  </si>
  <si>
    <t>Propedeutyka geriatrii</t>
  </si>
  <si>
    <t>Klinika Geriatrii</t>
  </si>
  <si>
    <t>Propedeutyka chirurgii</t>
  </si>
  <si>
    <t>I Klinika Chirurgii Ogólnej i Endokrynologii</t>
  </si>
  <si>
    <t>Propedeutyka medycyny rodzinnej</t>
  </si>
  <si>
    <t>Choroby zakaźne</t>
  </si>
  <si>
    <t>Klinika Chorób Zakaźnych i Neuroinfekcji</t>
  </si>
  <si>
    <t>Organizacja ratownictwa medycznego</t>
  </si>
  <si>
    <t>Zakład Medycyny Ratunkowej</t>
  </si>
  <si>
    <t>Nadzór sanitarno-epidemiologiczny</t>
  </si>
  <si>
    <t>Samorządowa polityka zdrowotna</t>
  </si>
  <si>
    <t>Decentralizacja w ochronie zdrowia</t>
  </si>
  <si>
    <t>Jakość w opiece zdrowotnej</t>
  </si>
  <si>
    <t>Zarządzanie procesowe</t>
  </si>
  <si>
    <t>Pomoc społeczna w Polsce</t>
  </si>
  <si>
    <t>Regionalne problemy społeczne</t>
  </si>
  <si>
    <t>Gerontologia społeczna</t>
  </si>
  <si>
    <t>Opieka nad wybranymi grupami ludności</t>
  </si>
  <si>
    <t>Strategie w ochronie zdrowia</t>
  </si>
  <si>
    <t>Odpowiedzialność prawna w ochronie zdrowia</t>
  </si>
  <si>
    <t>Aspekty prawne zawodów medycznych</t>
  </si>
  <si>
    <t>Rachunkowość finansowa w ochronie zdrowia</t>
  </si>
  <si>
    <t>Zarządzanie finansami w ochronie zdrowia</t>
  </si>
  <si>
    <t>Ocena technologii medycznych</t>
  </si>
  <si>
    <t>Podstawy nadzoru i kontroli podmiotu leczniczego</t>
  </si>
  <si>
    <t>Seminarium licencjackie</t>
  </si>
  <si>
    <t>Przedmiot do wyboru A</t>
  </si>
  <si>
    <t>Przedmiot do wyboru B</t>
  </si>
  <si>
    <t>Imię i Nazwisko * - wykładowca nie sygnuje zaliczenia  zajęć</t>
  </si>
  <si>
    <t>Metody badań socjomedycznych</t>
  </si>
  <si>
    <t xml:space="preserve"> Badania sondażowe</t>
  </si>
  <si>
    <t>Antropologia filozoficzna i filozofia polityki</t>
  </si>
  <si>
    <r>
      <t>Moduł</t>
    </r>
    <r>
      <rPr>
        <b/>
        <i/>
        <sz val="9"/>
        <rFont val="Times New Roman"/>
        <family val="1"/>
      </rPr>
      <t xml:space="preserve"> Propedeutyka medycyny </t>
    </r>
    <r>
      <rPr>
        <b/>
        <sz val="9"/>
        <rFont val="Times New Roman"/>
        <family val="1"/>
      </rPr>
      <t>(poz.6-12)</t>
    </r>
  </si>
  <si>
    <t>Opieka długoterminowa</t>
  </si>
  <si>
    <t>Ergonomia</t>
  </si>
  <si>
    <t xml:space="preserve">Zakład Medycyny Rodzinnej </t>
  </si>
  <si>
    <t>Zakład Higieny, Epidemiologii i Ergonomii</t>
  </si>
  <si>
    <t>Praktyka zawodowa wynikająca z przedmiotów: 15,16,23,24</t>
  </si>
  <si>
    <t>Klinika Medycyny Ratunkowej Dzieci</t>
  </si>
  <si>
    <t>Zakład Podstawowej Opieki Zdrowotnej - moduł A/Zakład Zdrowia Publicznego moduł B</t>
  </si>
  <si>
    <t>Socjologia / Sociology</t>
  </si>
  <si>
    <t xml:space="preserve">Public relations w ochronie zdrowia / Public relations in health care </t>
  </si>
  <si>
    <t>Zarządzanie publiczne / Public Management</t>
  </si>
  <si>
    <t>Organizacja sektora publicznego / Organization of the public sector</t>
  </si>
  <si>
    <t>Turystyka zdrowotna / Medical tourism</t>
  </si>
  <si>
    <t>Instytucje i system prawny Unii Europejskiej / Institutions and legal system of EU</t>
  </si>
  <si>
    <t>Sytuacja zdrowotna w Polsce i na świecie / Health situation in Poland and in the world</t>
  </si>
  <si>
    <t>Prawo ochrony własności intelektualnej / Intellectual property law</t>
  </si>
  <si>
    <t>Patologie społeczne / Social pathologies</t>
  </si>
  <si>
    <t>Prozdrowotne kampanie społeczne / Pro-health social campaigns</t>
  </si>
  <si>
    <t>Zarządzanie podmiotem leczniczym / Management in heath organizations</t>
  </si>
  <si>
    <t>Edukacja zdrowotna dorosłych / Health education of adults</t>
  </si>
  <si>
    <t>Ubezpieczenia społeczne</t>
  </si>
  <si>
    <t>Ubezpieczenia zdrowotne</t>
  </si>
  <si>
    <t>Praktyka zawodowa wynikająca z przedmiotów:13,14,15,16</t>
  </si>
  <si>
    <t>Zakład Prawa Medycznego i Deontologii Lekarskiej</t>
  </si>
  <si>
    <t>Zdrowie publiczne oparte na dowodach naukowych</t>
  </si>
  <si>
    <t>Zakład Medycyny Populacyjnej i Prewencji Chorób Cywilizacyjnych</t>
  </si>
  <si>
    <t>Zakład Medycyny Populacyjnej i Prewencji Chorób Cywilizacyjnych/Zakład Prawa Medycznego i Deontologii Lekarskiej</t>
  </si>
  <si>
    <t>Podstawy ekonomii</t>
  </si>
  <si>
    <t>Prawo konstytucyjne w ochronie zdrowia</t>
  </si>
  <si>
    <t>Transformacja systemowa w ochronie zdrowia/Health system in transition</t>
  </si>
  <si>
    <t>Globalizacja w zdrowiu publicznym/Globalization in public health</t>
  </si>
  <si>
    <t>Ochrona zdrowia w Unii Europejskiej/Health systems in EU</t>
  </si>
  <si>
    <t>Polityki Unii Europejskiej w ochronie zdrowia/Health Politics of European Union</t>
  </si>
  <si>
    <t>KIERUNEK : ZDROWIE PUBLICZNE (Cykl 18)                                       III ROK                        rok akademicki:  2019/2020
opiekun roku:</t>
  </si>
  <si>
    <t>KIERUNEK :  ZDROWIE PUBLICZNE  (Cykl 18)                                       I ROK                        rok akademicki: 2017/2018
opiekun roku:</t>
  </si>
  <si>
    <t>KIERUNEK : ZDROWIE PUBLICZNE (Cykl18)                                         II ROK                        rok akademicki:   2018/2019
opiekun roku: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</si>
</sst>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33" borderId="2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9"/>
  <sheetViews>
    <sheetView tabSelected="1" zoomScalePageLayoutView="0" workbookViewId="0" topLeftCell="C1">
      <selection activeCell="AM14" sqref="AM14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21.37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1" width="4.00390625" style="1" customWidth="1"/>
    <col min="22" max="22" width="4.75390625" style="1" customWidth="1"/>
    <col min="23" max="24" width="4.00390625" style="1" customWidth="1"/>
    <col min="25" max="25" width="5.00390625" style="1" customWidth="1"/>
    <col min="26" max="27" width="4.00390625" style="1" customWidth="1"/>
    <col min="28" max="28" width="4.375" style="1" customWidth="1"/>
    <col min="29" max="29" width="3.25390625" style="1" customWidth="1"/>
    <col min="30" max="35" width="3.875" style="1" customWidth="1"/>
    <col min="36" max="36" width="28.125" style="1" customWidth="1"/>
    <col min="37" max="16384" width="9.125" style="1" customWidth="1"/>
  </cols>
  <sheetData>
    <row r="1" spans="1:36" ht="36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2"/>
    </row>
    <row r="2" spans="1:36" ht="43.5" customHeight="1">
      <c r="A2" s="145" t="s">
        <v>192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4"/>
    </row>
    <row r="3" spans="1:36" ht="14.25" customHeight="1">
      <c r="A3" s="124" t="s">
        <v>1</v>
      </c>
      <c r="B3" s="124" t="s">
        <v>2</v>
      </c>
      <c r="C3" s="124"/>
      <c r="D3" s="138" t="s">
        <v>3</v>
      </c>
      <c r="E3" s="138"/>
      <c r="F3" s="138"/>
      <c r="G3" s="138"/>
      <c r="H3" s="138"/>
      <c r="I3" s="138"/>
      <c r="J3" s="138"/>
      <c r="K3" s="138"/>
      <c r="L3" s="138"/>
      <c r="M3" s="138"/>
      <c r="N3" s="146" t="s">
        <v>4</v>
      </c>
      <c r="O3" s="146"/>
      <c r="P3" s="147" t="s">
        <v>5</v>
      </c>
      <c r="Q3" s="139" t="s">
        <v>6</v>
      </c>
      <c r="R3" s="122" t="s">
        <v>7</v>
      </c>
      <c r="S3" s="122"/>
      <c r="T3" s="122"/>
      <c r="U3" s="122"/>
      <c r="V3" s="122"/>
      <c r="W3" s="122"/>
      <c r="X3" s="122" t="s">
        <v>8</v>
      </c>
      <c r="Y3" s="122"/>
      <c r="Z3" s="122"/>
      <c r="AA3" s="122"/>
      <c r="AB3" s="122"/>
      <c r="AC3" s="122"/>
      <c r="AD3" s="122" t="s">
        <v>9</v>
      </c>
      <c r="AE3" s="122"/>
      <c r="AF3" s="122"/>
      <c r="AG3" s="122"/>
      <c r="AH3" s="122"/>
      <c r="AI3" s="122"/>
      <c r="AJ3" s="140" t="s">
        <v>10</v>
      </c>
    </row>
    <row r="4" spans="1:36" ht="12.75" customHeight="1">
      <c r="A4" s="124"/>
      <c r="B4" s="124"/>
      <c r="C4" s="124"/>
      <c r="D4" s="122" t="s">
        <v>11</v>
      </c>
      <c r="E4" s="122"/>
      <c r="F4" s="122"/>
      <c r="G4" s="122"/>
      <c r="H4" s="122"/>
      <c r="I4" s="122"/>
      <c r="J4" s="122" t="s">
        <v>12</v>
      </c>
      <c r="K4" s="122"/>
      <c r="L4" s="122"/>
      <c r="M4" s="122"/>
      <c r="N4" s="146"/>
      <c r="O4" s="146"/>
      <c r="P4" s="147"/>
      <c r="Q4" s="139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40"/>
    </row>
    <row r="5" spans="1:36" ht="12.75" customHeight="1">
      <c r="A5" s="124"/>
      <c r="B5" s="124"/>
      <c r="C5" s="124"/>
      <c r="D5" s="122" t="s">
        <v>13</v>
      </c>
      <c r="E5" s="122"/>
      <c r="F5" s="122"/>
      <c r="G5" s="122" t="s">
        <v>14</v>
      </c>
      <c r="H5" s="122"/>
      <c r="I5" s="122"/>
      <c r="J5" s="130" t="s">
        <v>15</v>
      </c>
      <c r="K5" s="130" t="s">
        <v>16</v>
      </c>
      <c r="L5" s="130" t="s">
        <v>17</v>
      </c>
      <c r="M5" s="130" t="s">
        <v>18</v>
      </c>
      <c r="N5" s="141" t="s">
        <v>19</v>
      </c>
      <c r="O5" s="141"/>
      <c r="P5" s="147"/>
      <c r="Q5" s="139"/>
      <c r="R5" s="122"/>
      <c r="S5" s="122"/>
      <c r="T5" s="122"/>
      <c r="U5" s="122"/>
      <c r="V5" s="122"/>
      <c r="W5" s="122"/>
      <c r="X5" s="138" t="s">
        <v>20</v>
      </c>
      <c r="Y5" s="138"/>
      <c r="Z5" s="138"/>
      <c r="AA5" s="138"/>
      <c r="AB5" s="138"/>
      <c r="AC5" s="138"/>
      <c r="AD5" s="138" t="s">
        <v>20</v>
      </c>
      <c r="AE5" s="138"/>
      <c r="AF5" s="138"/>
      <c r="AG5" s="138"/>
      <c r="AH5" s="138"/>
      <c r="AI5" s="138"/>
      <c r="AJ5" s="140"/>
    </row>
    <row r="6" spans="1:36" ht="12.75">
      <c r="A6" s="124"/>
      <c r="B6" s="124"/>
      <c r="C6" s="124"/>
      <c r="D6" s="8" t="s">
        <v>15</v>
      </c>
      <c r="E6" s="8" t="s">
        <v>16</v>
      </c>
      <c r="F6" s="8" t="s">
        <v>17</v>
      </c>
      <c r="G6" s="9" t="s">
        <v>15</v>
      </c>
      <c r="H6" s="8" t="s">
        <v>16</v>
      </c>
      <c r="I6" s="8" t="s">
        <v>17</v>
      </c>
      <c r="J6" s="130"/>
      <c r="K6" s="130"/>
      <c r="L6" s="130"/>
      <c r="M6" s="130"/>
      <c r="N6" s="8" t="s">
        <v>13</v>
      </c>
      <c r="O6" s="11" t="s">
        <v>14</v>
      </c>
      <c r="P6" s="147"/>
      <c r="Q6" s="139"/>
      <c r="R6" s="9" t="s">
        <v>21</v>
      </c>
      <c r="S6" s="9" t="s">
        <v>22</v>
      </c>
      <c r="T6" s="9" t="s">
        <v>23</v>
      </c>
      <c r="U6" s="9" t="s">
        <v>16</v>
      </c>
      <c r="V6" s="9" t="s">
        <v>24</v>
      </c>
      <c r="W6" s="9" t="s">
        <v>17</v>
      </c>
      <c r="X6" s="8" t="s">
        <v>21</v>
      </c>
      <c r="Y6" s="8" t="s">
        <v>22</v>
      </c>
      <c r="Z6" s="8" t="s">
        <v>23</v>
      </c>
      <c r="AA6" s="8" t="s">
        <v>16</v>
      </c>
      <c r="AB6" s="8" t="s">
        <v>24</v>
      </c>
      <c r="AC6" s="8" t="s">
        <v>17</v>
      </c>
      <c r="AD6" s="8" t="s">
        <v>21</v>
      </c>
      <c r="AE6" s="8" t="s">
        <v>22</v>
      </c>
      <c r="AF6" s="8" t="s">
        <v>23</v>
      </c>
      <c r="AG6" s="8" t="s">
        <v>16</v>
      </c>
      <c r="AH6" s="8" t="s">
        <v>24</v>
      </c>
      <c r="AI6" s="8" t="s">
        <v>17</v>
      </c>
      <c r="AJ6" s="140"/>
    </row>
    <row r="7" spans="1:36" ht="26.25" customHeight="1">
      <c r="A7" s="12">
        <v>1</v>
      </c>
      <c r="B7" s="162" t="s">
        <v>25</v>
      </c>
      <c r="C7" s="163"/>
      <c r="D7" s="13">
        <v>2</v>
      </c>
      <c r="E7" s="14"/>
      <c r="F7" s="15"/>
      <c r="G7" s="14"/>
      <c r="H7" s="16"/>
      <c r="I7" s="14"/>
      <c r="J7" s="12">
        <f aca="true" t="shared" si="0" ref="J7:L14">D7+G7</f>
        <v>2</v>
      </c>
      <c r="K7" s="12">
        <f t="shared" si="0"/>
        <v>0</v>
      </c>
      <c r="L7" s="12">
        <f t="shared" si="0"/>
        <v>0</v>
      </c>
      <c r="M7" s="12">
        <f aca="true" t="shared" si="1" ref="M7:M14">SUM(J7:L7)</f>
        <v>2</v>
      </c>
      <c r="N7" s="17" t="s">
        <v>26</v>
      </c>
      <c r="O7" s="18"/>
      <c r="P7" s="19">
        <f aca="true" t="shared" si="2" ref="P7:P21">SUM(R7:U7)</f>
        <v>40</v>
      </c>
      <c r="Q7" s="8">
        <f>SUM(R7:W7)</f>
        <v>60</v>
      </c>
      <c r="R7" s="12">
        <f aca="true" t="shared" si="3" ref="R7:R21">X7+AD7</f>
        <v>25</v>
      </c>
      <c r="S7" s="12">
        <f aca="true" t="shared" si="4" ref="S7:S21">Y7+AE7</f>
        <v>15</v>
      </c>
      <c r="T7" s="12">
        <f aca="true" t="shared" si="5" ref="T7:T21">Z7+AF7</f>
        <v>0</v>
      </c>
      <c r="U7" s="12">
        <f aca="true" t="shared" si="6" ref="U7:U21">AA7+AG7</f>
        <v>0</v>
      </c>
      <c r="V7" s="12">
        <f aca="true" t="shared" si="7" ref="V7:V21">AB7+AH7</f>
        <v>20</v>
      </c>
      <c r="W7" s="12">
        <f aca="true" t="shared" si="8" ref="W7:W21">AC7+AI7</f>
        <v>0</v>
      </c>
      <c r="X7" s="14">
        <v>25</v>
      </c>
      <c r="Y7" s="14">
        <v>15</v>
      </c>
      <c r="Z7" s="14"/>
      <c r="AA7" s="14"/>
      <c r="AB7" s="14">
        <v>20</v>
      </c>
      <c r="AC7" s="14"/>
      <c r="AD7" s="14"/>
      <c r="AE7" s="15"/>
      <c r="AF7" s="15"/>
      <c r="AG7" s="15"/>
      <c r="AH7" s="14"/>
      <c r="AI7" s="14"/>
      <c r="AJ7" s="106" t="s">
        <v>181</v>
      </c>
    </row>
    <row r="8" spans="1:36" ht="12.75">
      <c r="A8" s="12">
        <v>2</v>
      </c>
      <c r="B8" s="142" t="s">
        <v>166</v>
      </c>
      <c r="C8" s="143"/>
      <c r="D8" s="13">
        <v>2</v>
      </c>
      <c r="E8" s="14"/>
      <c r="F8" s="15"/>
      <c r="G8" s="14"/>
      <c r="H8" s="16"/>
      <c r="I8" s="14"/>
      <c r="J8" s="12">
        <f t="shared" si="0"/>
        <v>2</v>
      </c>
      <c r="K8" s="12">
        <f t="shared" si="0"/>
        <v>0</v>
      </c>
      <c r="L8" s="22">
        <f t="shared" si="0"/>
        <v>0</v>
      </c>
      <c r="M8" s="12">
        <f t="shared" si="1"/>
        <v>2</v>
      </c>
      <c r="N8" s="17" t="s">
        <v>28</v>
      </c>
      <c r="O8" s="18"/>
      <c r="P8" s="19">
        <f t="shared" si="2"/>
        <v>30</v>
      </c>
      <c r="Q8" s="8">
        <f>SUM(R8:W8)</f>
        <v>50</v>
      </c>
      <c r="R8" s="12">
        <f t="shared" si="3"/>
        <v>10</v>
      </c>
      <c r="S8" s="12">
        <f t="shared" si="4"/>
        <v>20</v>
      </c>
      <c r="T8" s="12">
        <f t="shared" si="5"/>
        <v>0</v>
      </c>
      <c r="U8" s="12">
        <f t="shared" si="6"/>
        <v>0</v>
      </c>
      <c r="V8" s="12">
        <f t="shared" si="7"/>
        <v>20</v>
      </c>
      <c r="W8" s="12">
        <f t="shared" si="8"/>
        <v>0</v>
      </c>
      <c r="X8" s="14">
        <v>10</v>
      </c>
      <c r="Y8" s="14">
        <v>20</v>
      </c>
      <c r="Z8" s="14"/>
      <c r="AA8" s="14"/>
      <c r="AB8" s="14">
        <v>20</v>
      </c>
      <c r="AC8" s="14"/>
      <c r="AD8" s="14"/>
      <c r="AE8" s="15"/>
      <c r="AF8" s="15"/>
      <c r="AG8" s="15"/>
      <c r="AH8" s="14"/>
      <c r="AI8" s="15"/>
      <c r="AJ8" s="106" t="s">
        <v>29</v>
      </c>
    </row>
    <row r="9" spans="1:36" ht="24" customHeight="1">
      <c r="A9" s="12">
        <v>3</v>
      </c>
      <c r="B9" s="134" t="s">
        <v>30</v>
      </c>
      <c r="C9" s="135"/>
      <c r="D9" s="13">
        <v>3</v>
      </c>
      <c r="E9" s="14"/>
      <c r="F9" s="15"/>
      <c r="G9" s="14"/>
      <c r="H9" s="16"/>
      <c r="I9" s="14"/>
      <c r="J9" s="12">
        <f t="shared" si="0"/>
        <v>3</v>
      </c>
      <c r="K9" s="12">
        <f t="shared" si="0"/>
        <v>0</v>
      </c>
      <c r="L9" s="22">
        <f t="shared" si="0"/>
        <v>0</v>
      </c>
      <c r="M9" s="12">
        <f t="shared" si="1"/>
        <v>3</v>
      </c>
      <c r="N9" s="17" t="s">
        <v>26</v>
      </c>
      <c r="O9" s="18"/>
      <c r="P9" s="19">
        <f t="shared" si="2"/>
        <v>50</v>
      </c>
      <c r="Q9" s="8">
        <f>SUM(R9:W9)</f>
        <v>90</v>
      </c>
      <c r="R9" s="12">
        <f t="shared" si="3"/>
        <v>20</v>
      </c>
      <c r="S9" s="12">
        <f t="shared" si="4"/>
        <v>20</v>
      </c>
      <c r="T9" s="12">
        <f t="shared" si="5"/>
        <v>10</v>
      </c>
      <c r="U9" s="12">
        <f t="shared" si="6"/>
        <v>0</v>
      </c>
      <c r="V9" s="12">
        <f t="shared" si="7"/>
        <v>40</v>
      </c>
      <c r="W9" s="12">
        <f t="shared" si="8"/>
        <v>0</v>
      </c>
      <c r="X9" s="14">
        <v>20</v>
      </c>
      <c r="Y9" s="14">
        <v>20</v>
      </c>
      <c r="Z9" s="14">
        <v>10</v>
      </c>
      <c r="AA9" s="14"/>
      <c r="AB9" s="14">
        <v>40</v>
      </c>
      <c r="AC9" s="14"/>
      <c r="AD9" s="14"/>
      <c r="AE9" s="15"/>
      <c r="AF9" s="15"/>
      <c r="AG9" s="15"/>
      <c r="AH9" s="14"/>
      <c r="AI9" s="15"/>
      <c r="AJ9" s="21" t="s">
        <v>31</v>
      </c>
    </row>
    <row r="10" spans="1:36" ht="24" customHeight="1">
      <c r="A10" s="12">
        <v>4</v>
      </c>
      <c r="B10" s="134" t="s">
        <v>32</v>
      </c>
      <c r="C10" s="135"/>
      <c r="D10" s="13">
        <v>2</v>
      </c>
      <c r="E10" s="14"/>
      <c r="F10" s="15"/>
      <c r="G10" s="14"/>
      <c r="H10" s="16"/>
      <c r="I10" s="14"/>
      <c r="J10" s="12">
        <f t="shared" si="0"/>
        <v>2</v>
      </c>
      <c r="K10" s="12">
        <f t="shared" si="0"/>
        <v>0</v>
      </c>
      <c r="L10" s="22">
        <f t="shared" si="0"/>
        <v>0</v>
      </c>
      <c r="M10" s="12">
        <f t="shared" si="1"/>
        <v>2</v>
      </c>
      <c r="N10" s="17" t="s">
        <v>28</v>
      </c>
      <c r="O10" s="18"/>
      <c r="P10" s="19">
        <f t="shared" si="2"/>
        <v>25</v>
      </c>
      <c r="Q10" s="8">
        <v>50</v>
      </c>
      <c r="R10" s="12">
        <f t="shared" si="3"/>
        <v>15</v>
      </c>
      <c r="S10" s="12">
        <f t="shared" si="4"/>
        <v>10</v>
      </c>
      <c r="T10" s="12">
        <f t="shared" si="5"/>
        <v>0</v>
      </c>
      <c r="U10" s="12">
        <f t="shared" si="6"/>
        <v>0</v>
      </c>
      <c r="V10" s="12">
        <f t="shared" si="7"/>
        <v>25</v>
      </c>
      <c r="W10" s="12">
        <f t="shared" si="8"/>
        <v>0</v>
      </c>
      <c r="X10" s="14">
        <v>15</v>
      </c>
      <c r="Y10" s="14">
        <v>10</v>
      </c>
      <c r="Z10" s="14"/>
      <c r="AA10" s="14"/>
      <c r="AB10" s="14">
        <v>25</v>
      </c>
      <c r="AC10" s="14"/>
      <c r="AD10" s="14"/>
      <c r="AE10" s="15"/>
      <c r="AF10" s="15"/>
      <c r="AG10" s="15"/>
      <c r="AH10" s="14"/>
      <c r="AI10" s="15"/>
      <c r="AJ10" s="21" t="s">
        <v>33</v>
      </c>
    </row>
    <row r="11" spans="1:36" ht="24" customHeight="1">
      <c r="A11" s="12">
        <v>5</v>
      </c>
      <c r="B11" s="134" t="s">
        <v>34</v>
      </c>
      <c r="C11" s="135"/>
      <c r="D11" s="13">
        <v>3</v>
      </c>
      <c r="E11" s="14"/>
      <c r="F11" s="15"/>
      <c r="G11" s="14"/>
      <c r="H11" s="16"/>
      <c r="I11" s="14"/>
      <c r="J11" s="12">
        <f t="shared" si="0"/>
        <v>3</v>
      </c>
      <c r="K11" s="12">
        <f t="shared" si="0"/>
        <v>0</v>
      </c>
      <c r="L11" s="22">
        <f t="shared" si="0"/>
        <v>0</v>
      </c>
      <c r="M11" s="12">
        <f t="shared" si="1"/>
        <v>3</v>
      </c>
      <c r="N11" s="17" t="s">
        <v>28</v>
      </c>
      <c r="O11" s="18"/>
      <c r="P11" s="19">
        <f t="shared" si="2"/>
        <v>45</v>
      </c>
      <c r="Q11" s="8">
        <v>90</v>
      </c>
      <c r="R11" s="12">
        <f t="shared" si="3"/>
        <v>15</v>
      </c>
      <c r="S11" s="12">
        <f t="shared" si="4"/>
        <v>15</v>
      </c>
      <c r="T11" s="12">
        <f t="shared" si="5"/>
        <v>15</v>
      </c>
      <c r="U11" s="12">
        <f t="shared" si="6"/>
        <v>0</v>
      </c>
      <c r="V11" s="12">
        <f t="shared" si="7"/>
        <v>45</v>
      </c>
      <c r="W11" s="12">
        <f t="shared" si="8"/>
        <v>0</v>
      </c>
      <c r="X11" s="14">
        <v>15</v>
      </c>
      <c r="Y11" s="13">
        <v>15</v>
      </c>
      <c r="Z11" s="13">
        <v>15</v>
      </c>
      <c r="AA11" s="13"/>
      <c r="AB11" s="14">
        <v>45</v>
      </c>
      <c r="AC11" s="14"/>
      <c r="AD11" s="14"/>
      <c r="AE11" s="15"/>
      <c r="AF11" s="15"/>
      <c r="AG11" s="15"/>
      <c r="AH11" s="14"/>
      <c r="AI11" s="15"/>
      <c r="AJ11" s="21" t="s">
        <v>35</v>
      </c>
    </row>
    <row r="12" spans="1:36" ht="24" customHeight="1">
      <c r="A12" s="12">
        <v>6</v>
      </c>
      <c r="B12" s="134" t="s">
        <v>36</v>
      </c>
      <c r="C12" s="135"/>
      <c r="D12" s="13">
        <v>2</v>
      </c>
      <c r="E12" s="14"/>
      <c r="F12" s="15"/>
      <c r="G12" s="14"/>
      <c r="H12" s="16"/>
      <c r="I12" s="14"/>
      <c r="J12" s="12">
        <f t="shared" si="0"/>
        <v>2</v>
      </c>
      <c r="K12" s="12">
        <f t="shared" si="0"/>
        <v>0</v>
      </c>
      <c r="L12" s="22">
        <f t="shared" si="0"/>
        <v>0</v>
      </c>
      <c r="M12" s="12">
        <f t="shared" si="1"/>
        <v>2</v>
      </c>
      <c r="N12" s="18" t="s">
        <v>28</v>
      </c>
      <c r="O12" s="18"/>
      <c r="P12" s="19">
        <f t="shared" si="2"/>
        <v>30</v>
      </c>
      <c r="Q12" s="8">
        <f>SUM(R12:W12)</f>
        <v>50</v>
      </c>
      <c r="R12" s="12">
        <f t="shared" si="3"/>
        <v>0</v>
      </c>
      <c r="S12" s="12">
        <f t="shared" si="4"/>
        <v>0</v>
      </c>
      <c r="T12" s="12">
        <f t="shared" si="5"/>
        <v>30</v>
      </c>
      <c r="U12" s="12">
        <f t="shared" si="6"/>
        <v>0</v>
      </c>
      <c r="V12" s="12">
        <f t="shared" si="7"/>
        <v>20</v>
      </c>
      <c r="W12" s="12">
        <f t="shared" si="8"/>
        <v>0</v>
      </c>
      <c r="X12" s="14"/>
      <c r="Y12" s="14"/>
      <c r="Z12" s="14">
        <v>30</v>
      </c>
      <c r="AA12" s="14"/>
      <c r="AB12" s="14">
        <v>20</v>
      </c>
      <c r="AC12" s="14"/>
      <c r="AD12" s="14"/>
      <c r="AE12" s="15"/>
      <c r="AF12" s="15"/>
      <c r="AG12" s="15"/>
      <c r="AH12" s="14"/>
      <c r="AI12" s="15"/>
      <c r="AJ12" s="106" t="s">
        <v>37</v>
      </c>
    </row>
    <row r="13" spans="1:36" ht="12.75" customHeight="1">
      <c r="A13" s="12">
        <v>7</v>
      </c>
      <c r="B13" s="134" t="s">
        <v>38</v>
      </c>
      <c r="C13" s="135"/>
      <c r="D13" s="13">
        <v>2</v>
      </c>
      <c r="E13" s="14"/>
      <c r="F13" s="15"/>
      <c r="G13" s="14"/>
      <c r="H13" s="16"/>
      <c r="I13" s="14"/>
      <c r="J13" s="12">
        <f t="shared" si="0"/>
        <v>2</v>
      </c>
      <c r="K13" s="12">
        <f t="shared" si="0"/>
        <v>0</v>
      </c>
      <c r="L13" s="22">
        <f t="shared" si="0"/>
        <v>0</v>
      </c>
      <c r="M13" s="12">
        <f t="shared" si="1"/>
        <v>2</v>
      </c>
      <c r="N13" s="17" t="s">
        <v>28</v>
      </c>
      <c r="O13" s="18"/>
      <c r="P13" s="19">
        <f t="shared" si="2"/>
        <v>30</v>
      </c>
      <c r="Q13" s="8">
        <v>60</v>
      </c>
      <c r="R13" s="12">
        <f t="shared" si="3"/>
        <v>20</v>
      </c>
      <c r="S13" s="12">
        <f t="shared" si="4"/>
        <v>0</v>
      </c>
      <c r="T13" s="12">
        <f t="shared" si="5"/>
        <v>10</v>
      </c>
      <c r="U13" s="12">
        <f t="shared" si="6"/>
        <v>0</v>
      </c>
      <c r="V13" s="12">
        <f t="shared" si="7"/>
        <v>30</v>
      </c>
      <c r="W13" s="12">
        <f t="shared" si="8"/>
        <v>0</v>
      </c>
      <c r="X13" s="14">
        <v>20</v>
      </c>
      <c r="Y13" s="13"/>
      <c r="Z13" s="13">
        <v>10</v>
      </c>
      <c r="AA13" s="13"/>
      <c r="AB13" s="14">
        <v>30</v>
      </c>
      <c r="AC13" s="14"/>
      <c r="AD13" s="14"/>
      <c r="AE13" s="15"/>
      <c r="AF13" s="15"/>
      <c r="AG13" s="15"/>
      <c r="AH13" s="14"/>
      <c r="AI13" s="15"/>
      <c r="AJ13" s="21" t="s">
        <v>39</v>
      </c>
    </row>
    <row r="14" spans="1:36" ht="12.75" customHeight="1">
      <c r="A14" s="12">
        <v>8</v>
      </c>
      <c r="B14" s="134" t="s">
        <v>40</v>
      </c>
      <c r="C14" s="135"/>
      <c r="D14" s="13"/>
      <c r="E14" s="14"/>
      <c r="F14" s="15"/>
      <c r="G14" s="14">
        <v>0</v>
      </c>
      <c r="H14" s="16"/>
      <c r="I14" s="14"/>
      <c r="J14" s="12">
        <f t="shared" si="0"/>
        <v>0</v>
      </c>
      <c r="K14" s="12">
        <f t="shared" si="0"/>
        <v>0</v>
      </c>
      <c r="L14" s="22">
        <f t="shared" si="0"/>
        <v>0</v>
      </c>
      <c r="M14" s="12">
        <f t="shared" si="1"/>
        <v>0</v>
      </c>
      <c r="N14" s="17"/>
      <c r="O14" s="18" t="s">
        <v>28</v>
      </c>
      <c r="P14" s="19">
        <f t="shared" si="2"/>
        <v>20</v>
      </c>
      <c r="Q14" s="8">
        <f>SUM(R14:W14)</f>
        <v>25</v>
      </c>
      <c r="R14" s="12">
        <f t="shared" si="3"/>
        <v>0</v>
      </c>
      <c r="S14" s="12">
        <f t="shared" si="4"/>
        <v>0</v>
      </c>
      <c r="T14" s="12">
        <f t="shared" si="5"/>
        <v>20</v>
      </c>
      <c r="U14" s="12">
        <f t="shared" si="6"/>
        <v>0</v>
      </c>
      <c r="V14" s="12">
        <f t="shared" si="7"/>
        <v>5</v>
      </c>
      <c r="W14" s="12">
        <f t="shared" si="8"/>
        <v>0</v>
      </c>
      <c r="X14" s="14"/>
      <c r="Y14" s="14"/>
      <c r="Z14" s="14"/>
      <c r="AA14" s="14"/>
      <c r="AB14" s="14"/>
      <c r="AC14" s="14"/>
      <c r="AD14" s="14"/>
      <c r="AE14" s="15"/>
      <c r="AF14" s="15">
        <v>20</v>
      </c>
      <c r="AG14" s="15"/>
      <c r="AH14" s="14">
        <v>5</v>
      </c>
      <c r="AI14" s="15"/>
      <c r="AJ14" s="106" t="s">
        <v>41</v>
      </c>
    </row>
    <row r="15" spans="1:36" ht="12.75">
      <c r="A15" s="12">
        <v>9</v>
      </c>
      <c r="B15" s="142" t="s">
        <v>185</v>
      </c>
      <c r="C15" s="143"/>
      <c r="D15" s="13">
        <v>1</v>
      </c>
      <c r="E15" s="14"/>
      <c r="F15" s="15"/>
      <c r="G15" s="14">
        <v>2</v>
      </c>
      <c r="H15" s="16"/>
      <c r="I15" s="14"/>
      <c r="J15" s="12">
        <v>3</v>
      </c>
      <c r="K15" s="12">
        <f>E15+H15</f>
        <v>0</v>
      </c>
      <c r="L15" s="22">
        <f>F15+I15</f>
        <v>0</v>
      </c>
      <c r="M15" s="12">
        <v>3</v>
      </c>
      <c r="N15" s="17"/>
      <c r="O15" s="18" t="s">
        <v>28</v>
      </c>
      <c r="P15" s="19">
        <f t="shared" si="2"/>
        <v>40</v>
      </c>
      <c r="Q15" s="8">
        <v>90</v>
      </c>
      <c r="R15" s="12">
        <f t="shared" si="3"/>
        <v>20</v>
      </c>
      <c r="S15" s="12">
        <f t="shared" si="4"/>
        <v>5</v>
      </c>
      <c r="T15" s="12">
        <f t="shared" si="5"/>
        <v>15</v>
      </c>
      <c r="U15" s="12">
        <f t="shared" si="6"/>
        <v>0</v>
      </c>
      <c r="V15" s="12">
        <f t="shared" si="7"/>
        <v>40</v>
      </c>
      <c r="W15" s="12">
        <f t="shared" si="8"/>
        <v>0</v>
      </c>
      <c r="X15" s="14">
        <v>10</v>
      </c>
      <c r="Y15" s="14">
        <v>5</v>
      </c>
      <c r="Z15" s="14">
        <v>5</v>
      </c>
      <c r="AA15" s="14"/>
      <c r="AB15" s="14">
        <v>10</v>
      </c>
      <c r="AC15" s="14"/>
      <c r="AD15" s="14">
        <v>10</v>
      </c>
      <c r="AE15" s="15"/>
      <c r="AF15" s="15">
        <v>10</v>
      </c>
      <c r="AG15" s="15"/>
      <c r="AH15" s="14">
        <v>30</v>
      </c>
      <c r="AI15" s="15"/>
      <c r="AJ15" s="21" t="s">
        <v>27</v>
      </c>
    </row>
    <row r="16" spans="1:36" ht="24">
      <c r="A16" s="12">
        <v>10</v>
      </c>
      <c r="B16" s="132" t="s">
        <v>42</v>
      </c>
      <c r="C16" s="133"/>
      <c r="D16" s="13">
        <v>1</v>
      </c>
      <c r="E16" s="14"/>
      <c r="F16" s="15"/>
      <c r="G16" s="14"/>
      <c r="H16" s="16"/>
      <c r="I16" s="14"/>
      <c r="J16" s="12">
        <f aca="true" t="shared" si="9" ref="J16:J21">D16+G16</f>
        <v>1</v>
      </c>
      <c r="K16" s="12">
        <f>E16+H16</f>
        <v>0</v>
      </c>
      <c r="L16" s="22">
        <f>F16+I16</f>
        <v>0</v>
      </c>
      <c r="M16" s="12">
        <f aca="true" t="shared" si="10" ref="M16:M21">SUM(J16:L16)</f>
        <v>1</v>
      </c>
      <c r="N16" s="17" t="s">
        <v>28</v>
      </c>
      <c r="O16" s="18"/>
      <c r="P16" s="19">
        <f t="shared" si="2"/>
        <v>20</v>
      </c>
      <c r="Q16" s="8">
        <f>SUM(R16:W16)</f>
        <v>30</v>
      </c>
      <c r="R16" s="12">
        <f t="shared" si="3"/>
        <v>10</v>
      </c>
      <c r="S16" s="12">
        <f t="shared" si="4"/>
        <v>10</v>
      </c>
      <c r="T16" s="12">
        <f t="shared" si="5"/>
        <v>0</v>
      </c>
      <c r="U16" s="12">
        <f t="shared" si="6"/>
        <v>0</v>
      </c>
      <c r="V16" s="12">
        <f t="shared" si="7"/>
        <v>10</v>
      </c>
      <c r="W16" s="12">
        <f t="shared" si="8"/>
        <v>0</v>
      </c>
      <c r="X16" s="14">
        <v>10</v>
      </c>
      <c r="Y16" s="14">
        <v>10</v>
      </c>
      <c r="Z16" s="14"/>
      <c r="AA16" s="14"/>
      <c r="AB16" s="14">
        <v>10</v>
      </c>
      <c r="AC16" s="14"/>
      <c r="AD16" s="14"/>
      <c r="AE16" s="14"/>
      <c r="AF16" s="15"/>
      <c r="AG16" s="15"/>
      <c r="AH16" s="14"/>
      <c r="AI16" s="15"/>
      <c r="AJ16" s="21" t="s">
        <v>43</v>
      </c>
    </row>
    <row r="17" spans="1:36" ht="12" customHeight="1">
      <c r="A17" s="12">
        <v>11</v>
      </c>
      <c r="B17" s="132" t="s">
        <v>44</v>
      </c>
      <c r="C17" s="133"/>
      <c r="D17" s="13"/>
      <c r="E17" s="14" t="s">
        <v>45</v>
      </c>
      <c r="F17" s="15"/>
      <c r="G17" s="14">
        <v>4</v>
      </c>
      <c r="H17" s="16"/>
      <c r="I17" s="14"/>
      <c r="J17" s="12">
        <f t="shared" si="9"/>
        <v>4</v>
      </c>
      <c r="K17" s="12">
        <v>0</v>
      </c>
      <c r="L17" s="22">
        <f aca="true" t="shared" si="11" ref="L17:L22">F17+I17</f>
        <v>0</v>
      </c>
      <c r="M17" s="12">
        <f t="shared" si="10"/>
        <v>4</v>
      </c>
      <c r="N17" s="17"/>
      <c r="O17" s="18" t="s">
        <v>26</v>
      </c>
      <c r="P17" s="19">
        <f t="shared" si="2"/>
        <v>60</v>
      </c>
      <c r="Q17" s="8">
        <f>SUM(R17:W17)</f>
        <v>100</v>
      </c>
      <c r="R17" s="12">
        <f t="shared" si="3"/>
        <v>30</v>
      </c>
      <c r="S17" s="12">
        <f t="shared" si="4"/>
        <v>0</v>
      </c>
      <c r="T17" s="12">
        <f t="shared" si="5"/>
        <v>30</v>
      </c>
      <c r="U17" s="12">
        <f t="shared" si="6"/>
        <v>0</v>
      </c>
      <c r="V17" s="12">
        <f t="shared" si="7"/>
        <v>40</v>
      </c>
      <c r="W17" s="12">
        <f t="shared" si="8"/>
        <v>0</v>
      </c>
      <c r="X17" s="14"/>
      <c r="Y17" s="14"/>
      <c r="Z17" s="14"/>
      <c r="AA17" s="14"/>
      <c r="AB17" s="14"/>
      <c r="AC17" s="14"/>
      <c r="AD17" s="14">
        <v>30</v>
      </c>
      <c r="AE17" s="14"/>
      <c r="AF17" s="15">
        <v>30</v>
      </c>
      <c r="AG17" s="15"/>
      <c r="AH17" s="14">
        <v>40</v>
      </c>
      <c r="AI17" s="15"/>
      <c r="AJ17" s="21" t="s">
        <v>37</v>
      </c>
    </row>
    <row r="18" spans="1:36" ht="24.75" customHeight="1">
      <c r="A18" s="12">
        <v>12</v>
      </c>
      <c r="B18" s="134" t="s">
        <v>46</v>
      </c>
      <c r="C18" s="135"/>
      <c r="D18" s="13"/>
      <c r="E18" s="14"/>
      <c r="F18" s="15"/>
      <c r="G18" s="14">
        <v>2</v>
      </c>
      <c r="H18" s="16"/>
      <c r="I18" s="15"/>
      <c r="J18" s="110">
        <f t="shared" si="9"/>
        <v>2</v>
      </c>
      <c r="K18" s="110">
        <f>E18+H18</f>
        <v>0</v>
      </c>
      <c r="L18" s="111">
        <f t="shared" si="11"/>
        <v>0</v>
      </c>
      <c r="M18" s="110">
        <f t="shared" si="10"/>
        <v>2</v>
      </c>
      <c r="N18" s="17"/>
      <c r="O18" s="18" t="s">
        <v>26</v>
      </c>
      <c r="P18" s="19">
        <f t="shared" si="2"/>
        <v>30</v>
      </c>
      <c r="Q18" s="8">
        <f>SUM(R18:W18)</f>
        <v>50</v>
      </c>
      <c r="R18" s="12">
        <f t="shared" si="3"/>
        <v>10</v>
      </c>
      <c r="S18" s="12">
        <f t="shared" si="4"/>
        <v>10</v>
      </c>
      <c r="T18" s="12">
        <f t="shared" si="5"/>
        <v>10</v>
      </c>
      <c r="U18" s="12">
        <f t="shared" si="6"/>
        <v>0</v>
      </c>
      <c r="V18" s="12">
        <f t="shared" si="7"/>
        <v>20</v>
      </c>
      <c r="W18" s="12">
        <f t="shared" si="8"/>
        <v>0</v>
      </c>
      <c r="X18" s="14"/>
      <c r="Y18" s="14"/>
      <c r="Z18" s="14"/>
      <c r="AA18" s="14"/>
      <c r="AB18" s="14"/>
      <c r="AC18" s="14"/>
      <c r="AD18" s="14">
        <v>10</v>
      </c>
      <c r="AE18" s="14">
        <v>10</v>
      </c>
      <c r="AF18" s="15">
        <v>10</v>
      </c>
      <c r="AG18" s="15"/>
      <c r="AH18" s="14">
        <v>20</v>
      </c>
      <c r="AI18" s="15"/>
      <c r="AJ18" s="80" t="s">
        <v>162</v>
      </c>
    </row>
    <row r="19" spans="1:36" ht="12.75" customHeight="1">
      <c r="A19" s="12">
        <v>13</v>
      </c>
      <c r="B19" s="134" t="s">
        <v>47</v>
      </c>
      <c r="C19" s="135"/>
      <c r="D19" s="13"/>
      <c r="E19" s="14"/>
      <c r="F19" s="15"/>
      <c r="G19" s="14">
        <v>3</v>
      </c>
      <c r="H19" s="16"/>
      <c r="I19" s="15"/>
      <c r="J19" s="110">
        <f t="shared" si="9"/>
        <v>3</v>
      </c>
      <c r="K19" s="110">
        <f>E19+H19</f>
        <v>0</v>
      </c>
      <c r="L19" s="111">
        <f t="shared" si="11"/>
        <v>0</v>
      </c>
      <c r="M19" s="110">
        <f t="shared" si="10"/>
        <v>3</v>
      </c>
      <c r="N19" s="17"/>
      <c r="O19" s="18" t="s">
        <v>26</v>
      </c>
      <c r="P19" s="19">
        <f t="shared" si="2"/>
        <v>45</v>
      </c>
      <c r="Q19" s="8">
        <v>90</v>
      </c>
      <c r="R19" s="12">
        <f t="shared" si="3"/>
        <v>20</v>
      </c>
      <c r="S19" s="12">
        <f t="shared" si="4"/>
        <v>15</v>
      </c>
      <c r="T19" s="12">
        <f t="shared" si="5"/>
        <v>10</v>
      </c>
      <c r="U19" s="12">
        <f t="shared" si="6"/>
        <v>0</v>
      </c>
      <c r="V19" s="12">
        <f t="shared" si="7"/>
        <v>45</v>
      </c>
      <c r="W19" s="12">
        <f t="shared" si="8"/>
        <v>0</v>
      </c>
      <c r="X19" s="14"/>
      <c r="Y19" s="14"/>
      <c r="Z19" s="14"/>
      <c r="AA19" s="14"/>
      <c r="AB19" s="14"/>
      <c r="AC19" s="14"/>
      <c r="AD19" s="14">
        <v>20</v>
      </c>
      <c r="AE19" s="13">
        <v>15</v>
      </c>
      <c r="AF19" s="14">
        <v>10</v>
      </c>
      <c r="AG19" s="14"/>
      <c r="AH19" s="14">
        <v>45</v>
      </c>
      <c r="AI19" s="15"/>
      <c r="AJ19" s="21" t="s">
        <v>48</v>
      </c>
    </row>
    <row r="20" spans="1:36" ht="12.75" customHeight="1">
      <c r="A20" s="12">
        <v>14</v>
      </c>
      <c r="B20" s="134" t="s">
        <v>49</v>
      </c>
      <c r="C20" s="135"/>
      <c r="D20" s="13">
        <v>2</v>
      </c>
      <c r="E20" s="14"/>
      <c r="F20" s="15"/>
      <c r="G20" s="14">
        <v>1</v>
      </c>
      <c r="H20" s="14"/>
      <c r="I20" s="14"/>
      <c r="J20" s="107">
        <f t="shared" si="9"/>
        <v>3</v>
      </c>
      <c r="K20" s="107">
        <f>E20+H20</f>
        <v>0</v>
      </c>
      <c r="L20" s="108">
        <f t="shared" si="11"/>
        <v>0</v>
      </c>
      <c r="M20" s="110">
        <f t="shared" si="10"/>
        <v>3</v>
      </c>
      <c r="N20" s="17"/>
      <c r="O20" s="18" t="s">
        <v>28</v>
      </c>
      <c r="P20" s="19">
        <f t="shared" si="2"/>
        <v>60</v>
      </c>
      <c r="Q20" s="8">
        <f>SUM(R20:W20)</f>
        <v>90</v>
      </c>
      <c r="R20" s="12">
        <f t="shared" si="3"/>
        <v>0</v>
      </c>
      <c r="S20" s="12">
        <f t="shared" si="4"/>
        <v>0</v>
      </c>
      <c r="T20" s="12">
        <f t="shared" si="5"/>
        <v>60</v>
      </c>
      <c r="U20" s="12">
        <f t="shared" si="6"/>
        <v>0</v>
      </c>
      <c r="V20" s="12">
        <f t="shared" si="7"/>
        <v>30</v>
      </c>
      <c r="W20" s="12">
        <f t="shared" si="8"/>
        <v>0</v>
      </c>
      <c r="X20" s="14"/>
      <c r="Y20" s="14"/>
      <c r="Z20" s="14">
        <v>30</v>
      </c>
      <c r="AA20" s="14"/>
      <c r="AB20" s="14">
        <v>10</v>
      </c>
      <c r="AC20" s="14"/>
      <c r="AD20" s="14"/>
      <c r="AE20" s="13"/>
      <c r="AF20" s="13">
        <v>30</v>
      </c>
      <c r="AG20" s="13"/>
      <c r="AH20" s="14">
        <v>20</v>
      </c>
      <c r="AI20" s="14"/>
      <c r="AJ20" s="21" t="s">
        <v>50</v>
      </c>
    </row>
    <row r="21" spans="1:36" ht="12.75">
      <c r="A21" s="12">
        <v>15</v>
      </c>
      <c r="B21" s="136" t="s">
        <v>51</v>
      </c>
      <c r="C21" s="137"/>
      <c r="D21" s="13">
        <v>2</v>
      </c>
      <c r="E21" s="14"/>
      <c r="F21" s="15"/>
      <c r="G21" s="14">
        <v>2</v>
      </c>
      <c r="H21" s="14"/>
      <c r="I21" s="14"/>
      <c r="J21" s="107">
        <f t="shared" si="9"/>
        <v>4</v>
      </c>
      <c r="K21" s="107">
        <f>E21+H21</f>
        <v>0</v>
      </c>
      <c r="L21" s="108">
        <f t="shared" si="11"/>
        <v>0</v>
      </c>
      <c r="M21" s="110">
        <f t="shared" si="10"/>
        <v>4</v>
      </c>
      <c r="N21" s="17"/>
      <c r="O21" s="18" t="s">
        <v>26</v>
      </c>
      <c r="P21" s="19">
        <f t="shared" si="2"/>
        <v>60</v>
      </c>
      <c r="Q21" s="8">
        <v>120</v>
      </c>
      <c r="R21" s="12">
        <f t="shared" si="3"/>
        <v>30</v>
      </c>
      <c r="S21" s="12">
        <f t="shared" si="4"/>
        <v>10</v>
      </c>
      <c r="T21" s="12">
        <f t="shared" si="5"/>
        <v>20</v>
      </c>
      <c r="U21" s="12">
        <f t="shared" si="6"/>
        <v>0</v>
      </c>
      <c r="V21" s="12">
        <f t="shared" si="7"/>
        <v>60</v>
      </c>
      <c r="W21" s="12">
        <f t="shared" si="8"/>
        <v>0</v>
      </c>
      <c r="X21" s="14">
        <v>30</v>
      </c>
      <c r="Y21" s="14">
        <v>10</v>
      </c>
      <c r="Z21" s="14"/>
      <c r="AA21" s="14"/>
      <c r="AB21" s="14">
        <v>30</v>
      </c>
      <c r="AC21" s="14"/>
      <c r="AD21" s="13"/>
      <c r="AE21" s="13"/>
      <c r="AF21" s="13">
        <v>20</v>
      </c>
      <c r="AG21" s="13"/>
      <c r="AH21" s="14">
        <v>30</v>
      </c>
      <c r="AI21" s="15"/>
      <c r="AJ21" s="24" t="s">
        <v>29</v>
      </c>
    </row>
    <row r="22" spans="1:36" ht="19.5" customHeight="1">
      <c r="A22" s="148">
        <v>16</v>
      </c>
      <c r="B22" s="164" t="s">
        <v>52</v>
      </c>
      <c r="C22" s="165"/>
      <c r="D22" s="14">
        <v>1</v>
      </c>
      <c r="E22" s="14"/>
      <c r="F22" s="15"/>
      <c r="G22" s="14"/>
      <c r="H22" s="14"/>
      <c r="I22" s="14"/>
      <c r="J22" s="166">
        <f>SUM(D22,G23)</f>
        <v>2</v>
      </c>
      <c r="K22" s="166">
        <f>E22+H22</f>
        <v>0</v>
      </c>
      <c r="L22" s="166">
        <f t="shared" si="11"/>
        <v>0</v>
      </c>
      <c r="M22" s="166">
        <f>SUM(J22:L22)</f>
        <v>2</v>
      </c>
      <c r="N22" s="167"/>
      <c r="O22" s="167" t="s">
        <v>26</v>
      </c>
      <c r="P22" s="19">
        <f>SUM(R22:U22)</f>
        <v>40</v>
      </c>
      <c r="Q22" s="8">
        <f>SUM(R22:W22)</f>
        <v>75</v>
      </c>
      <c r="R22" s="12">
        <f aca="true" t="shared" si="12" ref="R22:W23">X22+AD22</f>
        <v>25</v>
      </c>
      <c r="S22" s="12">
        <f t="shared" si="12"/>
        <v>15</v>
      </c>
      <c r="T22" s="12">
        <f t="shared" si="12"/>
        <v>0</v>
      </c>
      <c r="U22" s="12">
        <f t="shared" si="12"/>
        <v>0</v>
      </c>
      <c r="V22" s="12">
        <f t="shared" si="12"/>
        <v>35</v>
      </c>
      <c r="W22" s="12">
        <f t="shared" si="12"/>
        <v>0</v>
      </c>
      <c r="X22" s="14">
        <v>25</v>
      </c>
      <c r="Y22" s="14">
        <v>15</v>
      </c>
      <c r="Z22" s="14"/>
      <c r="AA22" s="14"/>
      <c r="AB22" s="14">
        <v>30</v>
      </c>
      <c r="AC22" s="14"/>
      <c r="AD22" s="13"/>
      <c r="AE22" s="13"/>
      <c r="AF22" s="13"/>
      <c r="AG22" s="13"/>
      <c r="AH22" s="14">
        <v>5</v>
      </c>
      <c r="AI22" s="15"/>
      <c r="AJ22" s="24" t="s">
        <v>29</v>
      </c>
    </row>
    <row r="23" spans="1:36" ht="27" customHeight="1">
      <c r="A23" s="149"/>
      <c r="B23" s="168"/>
      <c r="C23" s="169"/>
      <c r="D23" s="14"/>
      <c r="E23" s="14"/>
      <c r="F23" s="15"/>
      <c r="G23" s="14">
        <v>1</v>
      </c>
      <c r="H23" s="14"/>
      <c r="I23" s="14"/>
      <c r="J23" s="170"/>
      <c r="K23" s="170"/>
      <c r="L23" s="170"/>
      <c r="M23" s="170"/>
      <c r="N23" s="171"/>
      <c r="O23" s="171"/>
      <c r="P23" s="19">
        <f>SUM(R23:U23)</f>
        <v>30</v>
      </c>
      <c r="Q23" s="8">
        <f>SUM(R23:W23)</f>
        <v>35</v>
      </c>
      <c r="R23" s="12">
        <f t="shared" si="12"/>
        <v>15</v>
      </c>
      <c r="S23" s="12">
        <f t="shared" si="12"/>
        <v>15</v>
      </c>
      <c r="T23" s="12">
        <f t="shared" si="12"/>
        <v>0</v>
      </c>
      <c r="U23" s="12">
        <f t="shared" si="12"/>
        <v>0</v>
      </c>
      <c r="V23" s="12">
        <f t="shared" si="12"/>
        <v>5</v>
      </c>
      <c r="W23" s="12">
        <f t="shared" si="12"/>
        <v>0</v>
      </c>
      <c r="X23" s="14"/>
      <c r="Y23" s="14"/>
      <c r="Z23" s="14"/>
      <c r="AA23" s="14"/>
      <c r="AB23" s="14"/>
      <c r="AC23" s="14"/>
      <c r="AD23" s="13">
        <v>15</v>
      </c>
      <c r="AE23" s="13">
        <v>15</v>
      </c>
      <c r="AF23" s="13"/>
      <c r="AG23" s="13"/>
      <c r="AH23" s="14">
        <v>5</v>
      </c>
      <c r="AI23" s="15"/>
      <c r="AJ23" s="24" t="s">
        <v>183</v>
      </c>
    </row>
    <row r="24" spans="1:36" ht="25.5" customHeight="1">
      <c r="A24" s="12"/>
      <c r="B24" s="28" t="s">
        <v>152</v>
      </c>
      <c r="C24" s="28" t="s">
        <v>153</v>
      </c>
      <c r="D24" s="29"/>
      <c r="E24" s="12"/>
      <c r="F24" s="30"/>
      <c r="G24" s="12"/>
      <c r="H24" s="31"/>
      <c r="I24" s="12"/>
      <c r="J24" s="26"/>
      <c r="K24" s="26"/>
      <c r="L24" s="27"/>
      <c r="M24" s="26"/>
      <c r="N24" s="32"/>
      <c r="O24" s="11"/>
      <c r="P24" s="33"/>
      <c r="Q24" s="19"/>
      <c r="R24" s="26"/>
      <c r="S24" s="26"/>
      <c r="T24" s="26"/>
      <c r="U24" s="26"/>
      <c r="V24" s="26"/>
      <c r="W24" s="26"/>
      <c r="X24" s="12"/>
      <c r="Y24" s="12"/>
      <c r="Z24" s="12"/>
      <c r="AA24" s="12"/>
      <c r="AB24" s="12"/>
      <c r="AC24" s="12"/>
      <c r="AD24" s="35"/>
      <c r="AE24" s="35"/>
      <c r="AF24" s="35"/>
      <c r="AG24" s="35"/>
      <c r="AH24" s="12"/>
      <c r="AI24" s="30"/>
      <c r="AJ24" s="36"/>
    </row>
    <row r="25" spans="1:36" ht="31.5" customHeight="1">
      <c r="A25" s="23">
        <v>17</v>
      </c>
      <c r="B25" s="37" t="s">
        <v>53</v>
      </c>
      <c r="C25" s="37" t="s">
        <v>54</v>
      </c>
      <c r="D25" s="35">
        <v>2</v>
      </c>
      <c r="E25" s="12"/>
      <c r="F25" s="30"/>
      <c r="G25" s="12"/>
      <c r="H25" s="31"/>
      <c r="I25" s="12"/>
      <c r="J25" s="26">
        <f aca="true" t="shared" si="13" ref="J25:J36">D25+G25</f>
        <v>2</v>
      </c>
      <c r="K25" s="26">
        <f aca="true" t="shared" si="14" ref="K25:K36">E25+H25</f>
        <v>0</v>
      </c>
      <c r="L25" s="27">
        <f aca="true" t="shared" si="15" ref="L25:L36">F25+I25</f>
        <v>0</v>
      </c>
      <c r="M25" s="26">
        <f aca="true" t="shared" si="16" ref="M25:M36">SUM(J25:L25)</f>
        <v>2</v>
      </c>
      <c r="N25" s="32" t="s">
        <v>26</v>
      </c>
      <c r="O25" s="11"/>
      <c r="P25" s="33">
        <f aca="true" t="shared" si="17" ref="P25:P36">SUM(R25:U25)</f>
        <v>30</v>
      </c>
      <c r="Q25" s="19">
        <v>60</v>
      </c>
      <c r="R25" s="26">
        <f aca="true" t="shared" si="18" ref="R25:R36">X25+AD25</f>
        <v>15</v>
      </c>
      <c r="S25" s="26">
        <f>Y25+AE25</f>
        <v>0</v>
      </c>
      <c r="T25" s="26">
        <f aca="true" t="shared" si="19" ref="T25:T36">Z25+AF25</f>
        <v>15</v>
      </c>
      <c r="U25" s="26">
        <f aca="true" t="shared" si="20" ref="U25:U36">AA25+AG25</f>
        <v>0</v>
      </c>
      <c r="V25" s="26">
        <f aca="true" t="shared" si="21" ref="V25:V36">AB25+AH25</f>
        <v>30</v>
      </c>
      <c r="W25" s="26">
        <f aca="true" t="shared" si="22" ref="W25:W36">AC25+AI25</f>
        <v>0</v>
      </c>
      <c r="X25" s="12">
        <v>15</v>
      </c>
      <c r="Y25" s="12"/>
      <c r="Z25" s="12">
        <v>15</v>
      </c>
      <c r="AA25" s="12"/>
      <c r="AB25" s="12">
        <v>30</v>
      </c>
      <c r="AC25" s="12"/>
      <c r="AD25" s="12"/>
      <c r="AE25" s="30"/>
      <c r="AF25" s="30"/>
      <c r="AG25" s="30"/>
      <c r="AH25" s="12"/>
      <c r="AI25" s="30"/>
      <c r="AJ25" s="37" t="s">
        <v>55</v>
      </c>
    </row>
    <row r="26" spans="1:36" ht="31.5" customHeight="1">
      <c r="A26" s="12">
        <v>18</v>
      </c>
      <c r="B26" s="172" t="s">
        <v>56</v>
      </c>
      <c r="C26" s="173" t="s">
        <v>57</v>
      </c>
      <c r="D26" s="12"/>
      <c r="E26" s="12"/>
      <c r="F26" s="30"/>
      <c r="G26" s="12">
        <v>1</v>
      </c>
      <c r="H26" s="31"/>
      <c r="I26" s="12"/>
      <c r="J26" s="26">
        <f t="shared" si="13"/>
        <v>1</v>
      </c>
      <c r="K26" s="26">
        <f t="shared" si="14"/>
        <v>0</v>
      </c>
      <c r="L26" s="27">
        <f t="shared" si="15"/>
        <v>0</v>
      </c>
      <c r="M26" s="26">
        <f t="shared" si="16"/>
        <v>1</v>
      </c>
      <c r="N26" s="174"/>
      <c r="O26" s="11" t="s">
        <v>28</v>
      </c>
      <c r="P26" s="33">
        <f>SUM(R26:U26)</f>
        <v>20</v>
      </c>
      <c r="Q26" s="19">
        <f>SUM(R26:W26)</f>
        <v>25</v>
      </c>
      <c r="R26" s="26">
        <f>X26+AD26</f>
        <v>10</v>
      </c>
      <c r="S26" s="26">
        <f>AD26</f>
        <v>10</v>
      </c>
      <c r="T26" s="26">
        <f t="shared" si="19"/>
        <v>0</v>
      </c>
      <c r="U26" s="26">
        <f t="shared" si="20"/>
        <v>0</v>
      </c>
      <c r="V26" s="26">
        <f t="shared" si="21"/>
        <v>5</v>
      </c>
      <c r="W26" s="26">
        <f t="shared" si="22"/>
        <v>0</v>
      </c>
      <c r="X26" s="12"/>
      <c r="Y26" s="12"/>
      <c r="Z26" s="12"/>
      <c r="AA26" s="12"/>
      <c r="AB26" s="12"/>
      <c r="AC26" s="12"/>
      <c r="AD26" s="12">
        <v>10</v>
      </c>
      <c r="AE26" s="30">
        <v>10</v>
      </c>
      <c r="AF26" s="30"/>
      <c r="AG26" s="30"/>
      <c r="AH26" s="12">
        <v>5</v>
      </c>
      <c r="AI26" s="30"/>
      <c r="AJ26" s="37" t="s">
        <v>43</v>
      </c>
    </row>
    <row r="27" spans="1:36" ht="31.5" customHeight="1">
      <c r="A27" s="23">
        <v>19</v>
      </c>
      <c r="B27" s="37" t="s">
        <v>58</v>
      </c>
      <c r="C27" s="175" t="s">
        <v>59</v>
      </c>
      <c r="D27" s="35">
        <v>3</v>
      </c>
      <c r="E27" s="12"/>
      <c r="F27" s="30"/>
      <c r="G27" s="12"/>
      <c r="H27" s="31"/>
      <c r="I27" s="30"/>
      <c r="J27" s="26">
        <f t="shared" si="13"/>
        <v>3</v>
      </c>
      <c r="K27" s="26">
        <f t="shared" si="14"/>
        <v>0</v>
      </c>
      <c r="L27" s="27">
        <f t="shared" si="15"/>
        <v>0</v>
      </c>
      <c r="M27" s="26">
        <f t="shared" si="16"/>
        <v>3</v>
      </c>
      <c r="N27" s="32" t="s">
        <v>28</v>
      </c>
      <c r="O27" s="11"/>
      <c r="P27" s="33">
        <f t="shared" si="17"/>
        <v>45</v>
      </c>
      <c r="Q27" s="19">
        <v>90</v>
      </c>
      <c r="R27" s="26">
        <f t="shared" si="18"/>
        <v>30</v>
      </c>
      <c r="S27" s="26">
        <f aca="true" t="shared" si="23" ref="S27:S36">Y27+AE27</f>
        <v>15</v>
      </c>
      <c r="T27" s="26">
        <f t="shared" si="19"/>
        <v>0</v>
      </c>
      <c r="U27" s="26">
        <f t="shared" si="20"/>
        <v>0</v>
      </c>
      <c r="V27" s="26">
        <f t="shared" si="21"/>
        <v>45</v>
      </c>
      <c r="W27" s="26">
        <f t="shared" si="22"/>
        <v>0</v>
      </c>
      <c r="X27" s="12">
        <v>30</v>
      </c>
      <c r="Y27" s="12">
        <v>15</v>
      </c>
      <c r="Z27" s="12"/>
      <c r="AA27" s="12"/>
      <c r="AB27" s="12">
        <v>45</v>
      </c>
      <c r="AC27" s="12"/>
      <c r="AD27" s="12"/>
      <c r="AE27" s="35"/>
      <c r="AF27" s="12"/>
      <c r="AG27" s="12"/>
      <c r="AH27" s="12"/>
      <c r="AI27" s="30"/>
      <c r="AJ27" s="37" t="s">
        <v>181</v>
      </c>
    </row>
    <row r="28" spans="1:36" ht="23.25" customHeight="1">
      <c r="A28" s="12">
        <v>20</v>
      </c>
      <c r="B28" s="37" t="s">
        <v>60</v>
      </c>
      <c r="C28" s="175" t="s">
        <v>157</v>
      </c>
      <c r="D28" s="35"/>
      <c r="E28" s="12"/>
      <c r="F28" s="30"/>
      <c r="G28" s="12">
        <v>2</v>
      </c>
      <c r="H28" s="31"/>
      <c r="I28" s="30"/>
      <c r="J28" s="26">
        <f t="shared" si="13"/>
        <v>2</v>
      </c>
      <c r="K28" s="26">
        <f t="shared" si="14"/>
        <v>0</v>
      </c>
      <c r="L28" s="27">
        <f t="shared" si="15"/>
        <v>0</v>
      </c>
      <c r="M28" s="26">
        <f t="shared" si="16"/>
        <v>2</v>
      </c>
      <c r="N28" s="32"/>
      <c r="O28" s="11" t="s">
        <v>28</v>
      </c>
      <c r="P28" s="33">
        <f>SUM(R28:U28)</f>
        <v>20</v>
      </c>
      <c r="Q28" s="19">
        <f>SUM(R28:W28)</f>
        <v>50</v>
      </c>
      <c r="R28" s="26">
        <f t="shared" si="18"/>
        <v>10</v>
      </c>
      <c r="S28" s="26">
        <v>10</v>
      </c>
      <c r="T28" s="26">
        <f t="shared" si="19"/>
        <v>0</v>
      </c>
      <c r="U28" s="26">
        <f t="shared" si="20"/>
        <v>0</v>
      </c>
      <c r="V28" s="26">
        <f t="shared" si="21"/>
        <v>20</v>
      </c>
      <c r="W28" s="26">
        <f t="shared" si="22"/>
        <v>10</v>
      </c>
      <c r="X28" s="12"/>
      <c r="Y28" s="12"/>
      <c r="Z28" s="12"/>
      <c r="AA28" s="12"/>
      <c r="AB28" s="12"/>
      <c r="AC28" s="12">
        <v>10</v>
      </c>
      <c r="AD28" s="12">
        <v>10</v>
      </c>
      <c r="AE28" s="35"/>
      <c r="AF28" s="35"/>
      <c r="AG28" s="35"/>
      <c r="AH28" s="12">
        <v>20</v>
      </c>
      <c r="AI28" s="30"/>
      <c r="AJ28" s="37" t="s">
        <v>43</v>
      </c>
    </row>
    <row r="29" spans="1:36" ht="24" customHeight="1">
      <c r="A29" s="148">
        <v>21</v>
      </c>
      <c r="B29" s="176" t="s">
        <v>155</v>
      </c>
      <c r="C29" s="177" t="s">
        <v>156</v>
      </c>
      <c r="D29" s="12"/>
      <c r="E29" s="12"/>
      <c r="F29" s="30"/>
      <c r="G29" s="12">
        <v>1</v>
      </c>
      <c r="H29" s="31"/>
      <c r="I29" s="30"/>
      <c r="J29" s="26">
        <f t="shared" si="13"/>
        <v>1</v>
      </c>
      <c r="K29" s="26">
        <f t="shared" si="14"/>
        <v>0</v>
      </c>
      <c r="L29" s="27">
        <f t="shared" si="15"/>
        <v>0</v>
      </c>
      <c r="M29" s="178">
        <v>2</v>
      </c>
      <c r="N29" s="138"/>
      <c r="O29" s="138" t="s">
        <v>28</v>
      </c>
      <c r="P29" s="39">
        <f t="shared" si="17"/>
        <v>15</v>
      </c>
      <c r="Q29" s="19">
        <f>SUM(R29:W29)</f>
        <v>45</v>
      </c>
      <c r="R29" s="26">
        <f t="shared" si="18"/>
        <v>0</v>
      </c>
      <c r="S29" s="26">
        <f t="shared" si="23"/>
        <v>15</v>
      </c>
      <c r="T29" s="26">
        <f t="shared" si="19"/>
        <v>0</v>
      </c>
      <c r="U29" s="26">
        <f t="shared" si="20"/>
        <v>0</v>
      </c>
      <c r="V29" s="26">
        <f t="shared" si="21"/>
        <v>30</v>
      </c>
      <c r="W29" s="26">
        <f t="shared" si="22"/>
        <v>0</v>
      </c>
      <c r="X29" s="12"/>
      <c r="Y29" s="12"/>
      <c r="Z29" s="12"/>
      <c r="AA29" s="12"/>
      <c r="AB29" s="12"/>
      <c r="AC29" s="12"/>
      <c r="AD29" s="12"/>
      <c r="AE29" s="35">
        <v>15</v>
      </c>
      <c r="AF29" s="35"/>
      <c r="AG29" s="35"/>
      <c r="AH29" s="12">
        <v>30</v>
      </c>
      <c r="AI29" s="30"/>
      <c r="AJ29" s="37" t="s">
        <v>29</v>
      </c>
    </row>
    <row r="30" spans="1:36" ht="24" customHeight="1">
      <c r="A30" s="179"/>
      <c r="B30" s="180"/>
      <c r="C30" s="181"/>
      <c r="D30" s="12"/>
      <c r="E30" s="12"/>
      <c r="F30" s="30"/>
      <c r="G30" s="12">
        <v>1</v>
      </c>
      <c r="H30" s="31"/>
      <c r="I30" s="30"/>
      <c r="J30" s="26">
        <f t="shared" si="13"/>
        <v>1</v>
      </c>
      <c r="K30" s="26">
        <v>0</v>
      </c>
      <c r="L30" s="27">
        <v>0</v>
      </c>
      <c r="M30" s="182"/>
      <c r="N30" s="130"/>
      <c r="O30" s="130"/>
      <c r="P30" s="39">
        <f t="shared" si="17"/>
        <v>15</v>
      </c>
      <c r="Q30" s="19">
        <f>SUM(R30:W30)</f>
        <v>15</v>
      </c>
      <c r="R30" s="26">
        <f t="shared" si="18"/>
        <v>10</v>
      </c>
      <c r="S30" s="26"/>
      <c r="T30" s="26">
        <f>AF30</f>
        <v>5</v>
      </c>
      <c r="U30" s="26"/>
      <c r="V30" s="26"/>
      <c r="W30" s="26"/>
      <c r="X30" s="12"/>
      <c r="Y30" s="12"/>
      <c r="Z30" s="12"/>
      <c r="AA30" s="12"/>
      <c r="AB30" s="12"/>
      <c r="AC30" s="12"/>
      <c r="AD30" s="12">
        <v>10</v>
      </c>
      <c r="AE30" s="35"/>
      <c r="AF30" s="35">
        <v>5</v>
      </c>
      <c r="AG30" s="35"/>
      <c r="AH30" s="12"/>
      <c r="AI30" s="30"/>
      <c r="AJ30" s="37" t="s">
        <v>183</v>
      </c>
    </row>
    <row r="31" spans="1:36" ht="36.75" customHeight="1">
      <c r="A31" s="12">
        <v>22</v>
      </c>
      <c r="B31" s="37" t="s">
        <v>61</v>
      </c>
      <c r="C31" s="40" t="s">
        <v>167</v>
      </c>
      <c r="D31" s="12"/>
      <c r="E31" s="12"/>
      <c r="F31" s="30"/>
      <c r="G31" s="12">
        <v>2</v>
      </c>
      <c r="H31" s="31"/>
      <c r="I31" s="12"/>
      <c r="J31" s="26">
        <f t="shared" si="13"/>
        <v>2</v>
      </c>
      <c r="K31" s="26">
        <f t="shared" si="14"/>
        <v>0</v>
      </c>
      <c r="L31" s="27">
        <f t="shared" si="15"/>
        <v>0</v>
      </c>
      <c r="M31" s="26">
        <f t="shared" si="16"/>
        <v>2</v>
      </c>
      <c r="N31" s="5"/>
      <c r="O31" s="11" t="s">
        <v>28</v>
      </c>
      <c r="P31" s="33">
        <f t="shared" si="17"/>
        <v>30</v>
      </c>
      <c r="Q31" s="19">
        <f>SUM(R31:W31)</f>
        <v>50</v>
      </c>
      <c r="R31" s="26">
        <f t="shared" si="18"/>
        <v>10</v>
      </c>
      <c r="S31" s="26">
        <f t="shared" si="23"/>
        <v>10</v>
      </c>
      <c r="T31" s="26">
        <f t="shared" si="19"/>
        <v>10</v>
      </c>
      <c r="U31" s="26">
        <f t="shared" si="20"/>
        <v>0</v>
      </c>
      <c r="V31" s="26">
        <f t="shared" si="21"/>
        <v>20</v>
      </c>
      <c r="W31" s="26">
        <f t="shared" si="22"/>
        <v>0</v>
      </c>
      <c r="X31" s="12"/>
      <c r="Y31" s="12"/>
      <c r="Z31" s="12"/>
      <c r="AA31" s="12"/>
      <c r="AB31" s="12"/>
      <c r="AC31" s="12"/>
      <c r="AD31" s="12">
        <v>10</v>
      </c>
      <c r="AE31" s="35">
        <v>10</v>
      </c>
      <c r="AF31" s="35">
        <v>10</v>
      </c>
      <c r="AG31" s="35"/>
      <c r="AH31" s="12">
        <v>20</v>
      </c>
      <c r="AI31" s="30"/>
      <c r="AJ31" s="37" t="s">
        <v>29</v>
      </c>
    </row>
    <row r="32" spans="1:36" ht="31.5" customHeight="1">
      <c r="A32" s="23">
        <v>23</v>
      </c>
      <c r="B32" s="37" t="s">
        <v>62</v>
      </c>
      <c r="C32" s="41" t="s">
        <v>63</v>
      </c>
      <c r="D32" s="12">
        <v>1</v>
      </c>
      <c r="E32" s="12"/>
      <c r="F32" s="12"/>
      <c r="G32" s="35">
        <v>1</v>
      </c>
      <c r="H32" s="12"/>
      <c r="I32" s="30"/>
      <c r="J32" s="26">
        <f t="shared" si="13"/>
        <v>2</v>
      </c>
      <c r="K32" s="26">
        <f t="shared" si="14"/>
        <v>0</v>
      </c>
      <c r="L32" s="27">
        <f t="shared" si="15"/>
        <v>0</v>
      </c>
      <c r="M32" s="26">
        <f t="shared" si="16"/>
        <v>2</v>
      </c>
      <c r="N32" s="32"/>
      <c r="O32" s="11" t="s">
        <v>28</v>
      </c>
      <c r="P32" s="33">
        <f t="shared" si="17"/>
        <v>40</v>
      </c>
      <c r="Q32" s="19">
        <f>SUM(R32:W32)</f>
        <v>60</v>
      </c>
      <c r="R32" s="26">
        <f t="shared" si="18"/>
        <v>15</v>
      </c>
      <c r="S32" s="26">
        <f t="shared" si="23"/>
        <v>25</v>
      </c>
      <c r="T32" s="26">
        <f t="shared" si="19"/>
        <v>0</v>
      </c>
      <c r="U32" s="26">
        <f t="shared" si="20"/>
        <v>0</v>
      </c>
      <c r="V32" s="26">
        <f t="shared" si="21"/>
        <v>20</v>
      </c>
      <c r="W32" s="26">
        <f t="shared" si="22"/>
        <v>0</v>
      </c>
      <c r="X32" s="12">
        <v>10</v>
      </c>
      <c r="Y32" s="12">
        <v>10</v>
      </c>
      <c r="Z32" s="12"/>
      <c r="AA32" s="12"/>
      <c r="AB32" s="12">
        <v>10</v>
      </c>
      <c r="AC32" s="12"/>
      <c r="AD32" s="35">
        <v>5</v>
      </c>
      <c r="AE32" s="12">
        <v>15</v>
      </c>
      <c r="AF32" s="12"/>
      <c r="AG32" s="12"/>
      <c r="AH32" s="12">
        <v>10</v>
      </c>
      <c r="AI32" s="30"/>
      <c r="AJ32" s="29" t="s">
        <v>29</v>
      </c>
    </row>
    <row r="33" spans="1:36" ht="47.25" customHeight="1">
      <c r="A33" s="12">
        <v>24</v>
      </c>
      <c r="B33" s="37" t="s">
        <v>168</v>
      </c>
      <c r="C33" s="41" t="s">
        <v>169</v>
      </c>
      <c r="D33" s="29"/>
      <c r="E33" s="12"/>
      <c r="F33" s="30"/>
      <c r="G33" s="12">
        <v>2</v>
      </c>
      <c r="H33" s="31"/>
      <c r="I33" s="12"/>
      <c r="J33" s="26">
        <f t="shared" si="13"/>
        <v>2</v>
      </c>
      <c r="K33" s="26">
        <f t="shared" si="14"/>
        <v>0</v>
      </c>
      <c r="L33" s="27">
        <f t="shared" si="15"/>
        <v>0</v>
      </c>
      <c r="M33" s="26">
        <f t="shared" si="16"/>
        <v>2</v>
      </c>
      <c r="N33" s="32"/>
      <c r="O33" s="11" t="s">
        <v>28</v>
      </c>
      <c r="P33" s="33">
        <f t="shared" si="17"/>
        <v>30</v>
      </c>
      <c r="Q33" s="19">
        <v>60</v>
      </c>
      <c r="R33" s="26">
        <f t="shared" si="18"/>
        <v>10</v>
      </c>
      <c r="S33" s="26">
        <f t="shared" si="23"/>
        <v>10</v>
      </c>
      <c r="T33" s="26">
        <f t="shared" si="19"/>
        <v>10</v>
      </c>
      <c r="U33" s="26">
        <f t="shared" si="20"/>
        <v>0</v>
      </c>
      <c r="V33" s="26">
        <f t="shared" si="21"/>
        <v>30</v>
      </c>
      <c r="W33" s="26">
        <f t="shared" si="22"/>
        <v>0</v>
      </c>
      <c r="X33" s="12"/>
      <c r="Y33" s="12"/>
      <c r="Z33" s="12"/>
      <c r="AA33" s="12"/>
      <c r="AB33" s="12"/>
      <c r="AC33" s="12"/>
      <c r="AD33" s="35">
        <v>10</v>
      </c>
      <c r="AE33" s="35">
        <v>10</v>
      </c>
      <c r="AF33" s="35">
        <v>10</v>
      </c>
      <c r="AG33" s="35"/>
      <c r="AH33" s="12">
        <v>30</v>
      </c>
      <c r="AI33" s="12"/>
      <c r="AJ33" s="37" t="s">
        <v>29</v>
      </c>
    </row>
    <row r="34" spans="1:36" ht="22.5" customHeight="1">
      <c r="A34" s="23">
        <v>25</v>
      </c>
      <c r="B34" s="128" t="s">
        <v>163</v>
      </c>
      <c r="C34" s="129"/>
      <c r="D34" s="24"/>
      <c r="E34" s="14"/>
      <c r="F34" s="15"/>
      <c r="G34" s="14"/>
      <c r="H34" s="16"/>
      <c r="I34" s="14">
        <v>4</v>
      </c>
      <c r="J34" s="12">
        <f t="shared" si="13"/>
        <v>0</v>
      </c>
      <c r="K34" s="12">
        <f t="shared" si="14"/>
        <v>0</v>
      </c>
      <c r="L34" s="22">
        <f t="shared" si="15"/>
        <v>4</v>
      </c>
      <c r="M34" s="12">
        <f t="shared" si="16"/>
        <v>4</v>
      </c>
      <c r="N34" s="17"/>
      <c r="O34" s="18" t="s">
        <v>28</v>
      </c>
      <c r="P34" s="33">
        <f t="shared" si="17"/>
        <v>0</v>
      </c>
      <c r="Q34" s="19">
        <f>SUM(R34:W34)</f>
        <v>120</v>
      </c>
      <c r="R34" s="26">
        <f t="shared" si="18"/>
        <v>0</v>
      </c>
      <c r="S34" s="26">
        <f t="shared" si="23"/>
        <v>0</v>
      </c>
      <c r="T34" s="26">
        <f t="shared" si="19"/>
        <v>0</v>
      </c>
      <c r="U34" s="26">
        <f t="shared" si="20"/>
        <v>0</v>
      </c>
      <c r="V34" s="26">
        <f t="shared" si="21"/>
        <v>0</v>
      </c>
      <c r="W34" s="26">
        <f t="shared" si="22"/>
        <v>120</v>
      </c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4"/>
      <c r="AI34" s="15">
        <v>120</v>
      </c>
      <c r="AJ34" s="42"/>
    </row>
    <row r="35" spans="1:36" ht="24" customHeight="1">
      <c r="A35" s="12">
        <v>26</v>
      </c>
      <c r="B35" s="128" t="s">
        <v>64</v>
      </c>
      <c r="C35" s="129"/>
      <c r="D35" s="14"/>
      <c r="E35" s="14"/>
      <c r="F35" s="15"/>
      <c r="G35" s="14"/>
      <c r="H35" s="16"/>
      <c r="I35" s="14"/>
      <c r="J35" s="12">
        <f t="shared" si="13"/>
        <v>0</v>
      </c>
      <c r="K35" s="12">
        <f t="shared" si="14"/>
        <v>0</v>
      </c>
      <c r="L35" s="22">
        <f t="shared" si="15"/>
        <v>0</v>
      </c>
      <c r="M35" s="12">
        <f t="shared" si="16"/>
        <v>0</v>
      </c>
      <c r="N35" s="17"/>
      <c r="O35" s="18" t="s">
        <v>28</v>
      </c>
      <c r="P35" s="33">
        <f t="shared" si="17"/>
        <v>4</v>
      </c>
      <c r="Q35" s="8">
        <f>SUM(R35:W35)</f>
        <v>4</v>
      </c>
      <c r="R35" s="12">
        <f t="shared" si="18"/>
        <v>4</v>
      </c>
      <c r="S35" s="12">
        <f t="shared" si="23"/>
        <v>0</v>
      </c>
      <c r="T35" s="12">
        <f t="shared" si="19"/>
        <v>0</v>
      </c>
      <c r="U35" s="12">
        <f t="shared" si="20"/>
        <v>0</v>
      </c>
      <c r="V35" s="12">
        <f t="shared" si="21"/>
        <v>0</v>
      </c>
      <c r="W35" s="12">
        <f t="shared" si="22"/>
        <v>0</v>
      </c>
      <c r="X35" s="14">
        <v>4</v>
      </c>
      <c r="Y35" s="14"/>
      <c r="Z35" s="14"/>
      <c r="AA35" s="14"/>
      <c r="AB35" s="14"/>
      <c r="AC35" s="14"/>
      <c r="AD35" s="14"/>
      <c r="AE35" s="13"/>
      <c r="AF35" s="13"/>
      <c r="AG35" s="13"/>
      <c r="AH35" s="14"/>
      <c r="AI35" s="15"/>
      <c r="AJ35" s="21" t="s">
        <v>162</v>
      </c>
    </row>
    <row r="36" spans="1:36" ht="13.5" customHeight="1">
      <c r="A36" s="12">
        <v>27</v>
      </c>
      <c r="B36" s="128" t="s">
        <v>65</v>
      </c>
      <c r="C36" s="129"/>
      <c r="D36" s="14"/>
      <c r="E36" s="14"/>
      <c r="F36" s="15"/>
      <c r="G36" s="14"/>
      <c r="H36" s="16"/>
      <c r="I36" s="14"/>
      <c r="J36" s="12">
        <f t="shared" si="13"/>
        <v>0</v>
      </c>
      <c r="K36" s="12">
        <f t="shared" si="14"/>
        <v>0</v>
      </c>
      <c r="L36" s="22">
        <f t="shared" si="15"/>
        <v>0</v>
      </c>
      <c r="M36" s="12">
        <f t="shared" si="16"/>
        <v>0</v>
      </c>
      <c r="N36" s="17"/>
      <c r="O36" s="18" t="s">
        <v>28</v>
      </c>
      <c r="P36" s="33">
        <f t="shared" si="17"/>
        <v>0</v>
      </c>
      <c r="Q36" s="8">
        <f>SUM(R36:W36)</f>
        <v>0</v>
      </c>
      <c r="R36" s="86">
        <f t="shared" si="18"/>
        <v>0</v>
      </c>
      <c r="S36" s="86">
        <f t="shared" si="23"/>
        <v>0</v>
      </c>
      <c r="T36" s="86">
        <f t="shared" si="19"/>
        <v>0</v>
      </c>
      <c r="U36" s="86">
        <f t="shared" si="20"/>
        <v>0</v>
      </c>
      <c r="V36" s="86">
        <f t="shared" si="21"/>
        <v>0</v>
      </c>
      <c r="W36" s="86">
        <f t="shared" si="22"/>
        <v>0</v>
      </c>
      <c r="X36" s="14"/>
      <c r="Y36" s="14"/>
      <c r="Z36" s="14"/>
      <c r="AA36" s="14"/>
      <c r="AB36" s="14"/>
      <c r="AC36" s="14"/>
      <c r="AD36" s="14"/>
      <c r="AE36" s="13"/>
      <c r="AF36" s="13"/>
      <c r="AG36" s="13"/>
      <c r="AH36" s="14"/>
      <c r="AI36" s="15"/>
      <c r="AJ36" s="25" t="s">
        <v>66</v>
      </c>
    </row>
    <row r="37" spans="1:36" s="47" customFormat="1" ht="12.75" customHeight="1">
      <c r="A37" s="130" t="s">
        <v>67</v>
      </c>
      <c r="B37" s="130"/>
      <c r="C37" s="43"/>
      <c r="D37" s="8">
        <f aca="true" t="shared" si="24" ref="D37:M37">SUM(D7:D36)</f>
        <v>29</v>
      </c>
      <c r="E37" s="8">
        <f t="shared" si="24"/>
        <v>0</v>
      </c>
      <c r="F37" s="8">
        <f t="shared" si="24"/>
        <v>0</v>
      </c>
      <c r="G37" s="8">
        <f t="shared" si="24"/>
        <v>25</v>
      </c>
      <c r="H37" s="8">
        <f t="shared" si="24"/>
        <v>0</v>
      </c>
      <c r="I37" s="8">
        <f t="shared" si="24"/>
        <v>4</v>
      </c>
      <c r="J37" s="7">
        <f t="shared" si="24"/>
        <v>54</v>
      </c>
      <c r="K37" s="7">
        <f t="shared" si="24"/>
        <v>0</v>
      </c>
      <c r="L37" s="10">
        <f t="shared" si="24"/>
        <v>4</v>
      </c>
      <c r="M37" s="8">
        <f t="shared" si="24"/>
        <v>58</v>
      </c>
      <c r="N37" s="32">
        <f>COUNTIF(N7:N36,"EGZ")</f>
        <v>3</v>
      </c>
      <c r="O37" s="8">
        <f>COUNTIF(O7:O36,"EGZ")</f>
        <v>5</v>
      </c>
      <c r="P37" s="183">
        <f aca="true" t="shared" si="25" ref="P37:U37">SUM(P7:P36)</f>
        <v>904</v>
      </c>
      <c r="Q37" s="8">
        <f>SUM(Q7:Q36)</f>
        <v>1734</v>
      </c>
      <c r="R37" s="8">
        <f>SUM(R7:R36)</f>
        <v>379</v>
      </c>
      <c r="S37" s="32">
        <f t="shared" si="25"/>
        <v>255</v>
      </c>
      <c r="T37" s="32">
        <f t="shared" si="25"/>
        <v>270</v>
      </c>
      <c r="U37" s="32">
        <f t="shared" si="25"/>
        <v>0</v>
      </c>
      <c r="V37" s="32">
        <v>680</v>
      </c>
      <c r="W37" s="32">
        <f aca="true" t="shared" si="26" ref="W37:AI37">SUM(W7:W36)</f>
        <v>130</v>
      </c>
      <c r="X37" s="32">
        <f t="shared" si="26"/>
        <v>239</v>
      </c>
      <c r="Y37" s="32">
        <f t="shared" si="26"/>
        <v>145</v>
      </c>
      <c r="Z37" s="32">
        <f t="shared" si="26"/>
        <v>115</v>
      </c>
      <c r="AA37" s="32">
        <f t="shared" si="26"/>
        <v>0</v>
      </c>
      <c r="AB37" s="32">
        <f t="shared" si="26"/>
        <v>375</v>
      </c>
      <c r="AC37" s="32">
        <f t="shared" si="26"/>
        <v>10</v>
      </c>
      <c r="AD37" s="32">
        <f t="shared" si="26"/>
        <v>140</v>
      </c>
      <c r="AE37" s="32">
        <f t="shared" si="26"/>
        <v>100</v>
      </c>
      <c r="AF37" s="32">
        <f t="shared" si="26"/>
        <v>155</v>
      </c>
      <c r="AG37" s="32">
        <f t="shared" si="26"/>
        <v>0</v>
      </c>
      <c r="AH37" s="32">
        <f t="shared" si="26"/>
        <v>315</v>
      </c>
      <c r="AI37" s="32">
        <f t="shared" si="26"/>
        <v>120</v>
      </c>
      <c r="AJ37" s="4"/>
    </row>
    <row r="38" spans="1:36" s="47" customFormat="1" ht="12.75" customHeight="1">
      <c r="A38" s="48"/>
      <c r="B38" s="8" t="s">
        <v>68</v>
      </c>
      <c r="C38" s="11"/>
      <c r="D38" s="122">
        <f>SUM(D37:F37)</f>
        <v>29</v>
      </c>
      <c r="E38" s="122"/>
      <c r="F38" s="122"/>
      <c r="G38" s="131">
        <f>SUM(G37:I37)</f>
        <v>29</v>
      </c>
      <c r="H38" s="131"/>
      <c r="I38" s="131"/>
      <c r="J38" s="49"/>
      <c r="K38" s="125" t="s">
        <v>69</v>
      </c>
      <c r="L38" s="125"/>
      <c r="M38" s="125"/>
      <c r="N38" s="126" t="s">
        <v>70</v>
      </c>
      <c r="O38" s="126"/>
      <c r="P38" s="50"/>
      <c r="Q38" s="51"/>
      <c r="R38" s="127">
        <f>X38+AD38</f>
        <v>894</v>
      </c>
      <c r="S38" s="127"/>
      <c r="T38" s="127"/>
      <c r="U38" s="127"/>
      <c r="V38" s="124">
        <f>AB38+AH38</f>
        <v>820</v>
      </c>
      <c r="W38" s="124"/>
      <c r="X38" s="121">
        <f>SUM(X37:AA37)</f>
        <v>499</v>
      </c>
      <c r="Y38" s="121"/>
      <c r="Z38" s="121"/>
      <c r="AA38" s="121"/>
      <c r="AB38" s="122">
        <f>SUM(AB37:AC37)</f>
        <v>385</v>
      </c>
      <c r="AC38" s="122"/>
      <c r="AD38" s="121">
        <f>SUM(AD37:AG37)</f>
        <v>395</v>
      </c>
      <c r="AE38" s="121"/>
      <c r="AF38" s="121"/>
      <c r="AG38" s="121"/>
      <c r="AH38" s="122">
        <f>SUM(AH37:AI37)</f>
        <v>435</v>
      </c>
      <c r="AI38" s="122"/>
      <c r="AJ38" s="52"/>
    </row>
    <row r="39" spans="1:36" s="47" customFormat="1" ht="12.75" customHeight="1">
      <c r="A39" s="48"/>
      <c r="B39" s="53"/>
      <c r="C39" s="53"/>
      <c r="D39" s="53"/>
      <c r="E39" s="53"/>
      <c r="F39" s="54"/>
      <c r="G39" s="53"/>
      <c r="H39" s="53"/>
      <c r="I39" s="53"/>
      <c r="J39" s="48"/>
      <c r="K39" s="123" t="s">
        <v>71</v>
      </c>
      <c r="L39" s="123"/>
      <c r="M39" s="123"/>
      <c r="N39" s="123"/>
      <c r="O39" s="123"/>
      <c r="P39" s="55"/>
      <c r="Q39" s="51"/>
      <c r="R39" s="124">
        <f>X39+AD39</f>
        <v>1714</v>
      </c>
      <c r="S39" s="124"/>
      <c r="T39" s="124"/>
      <c r="U39" s="124"/>
      <c r="V39" s="124"/>
      <c r="W39" s="124"/>
      <c r="X39" s="122">
        <f>X38+AB38</f>
        <v>884</v>
      </c>
      <c r="Y39" s="122"/>
      <c r="Z39" s="122"/>
      <c r="AA39" s="122"/>
      <c r="AB39" s="122"/>
      <c r="AC39" s="122"/>
      <c r="AD39" s="122">
        <f>AD38+AH38</f>
        <v>830</v>
      </c>
      <c r="AE39" s="122"/>
      <c r="AF39" s="122"/>
      <c r="AG39" s="122"/>
      <c r="AH39" s="122"/>
      <c r="AI39" s="122"/>
      <c r="AJ39" s="52"/>
    </row>
    <row r="40" spans="1:36" s="47" customFormat="1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51"/>
      <c r="P40" s="51"/>
      <c r="Q40" s="51"/>
      <c r="R40" s="56"/>
      <c r="S40" s="56"/>
      <c r="T40" s="56"/>
      <c r="U40" s="56"/>
      <c r="V40" s="56"/>
      <c r="W40" s="57"/>
      <c r="X40" s="5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52"/>
    </row>
    <row r="41" spans="1:36" ht="12.75" customHeight="1">
      <c r="A41" s="119" t="s">
        <v>72</v>
      </c>
      <c r="B41" s="119"/>
      <c r="C41" s="18"/>
      <c r="D41" s="119" t="s">
        <v>73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5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2.75">
      <c r="A42" s="120" t="s">
        <v>74</v>
      </c>
      <c r="B42" s="120"/>
      <c r="C42" s="61"/>
      <c r="D42" s="120" t="s">
        <v>75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62" t="s">
        <v>76</v>
      </c>
      <c r="T42" s="63"/>
      <c r="U42" s="63"/>
      <c r="V42" s="63"/>
      <c r="W42" s="64"/>
      <c r="X42" s="5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 ht="12.75">
      <c r="A43" s="115" t="s">
        <v>77</v>
      </c>
      <c r="B43" s="115"/>
      <c r="C43" s="65"/>
      <c r="D43" s="120" t="s">
        <v>78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66" t="s">
        <v>79</v>
      </c>
      <c r="T43" s="63"/>
      <c r="U43" s="63"/>
      <c r="V43" s="64"/>
      <c r="W43" s="61"/>
      <c r="X43" s="5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ht="12.75">
      <c r="A44" s="115"/>
      <c r="B44" s="115"/>
      <c r="C44" s="65"/>
      <c r="D44" s="115" t="s">
        <v>80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7" t="s">
        <v>81</v>
      </c>
      <c r="T44" s="68"/>
      <c r="U44" s="68"/>
      <c r="V44" s="69"/>
      <c r="W44" s="70"/>
      <c r="X44" s="5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ht="13.5" customHeight="1">
      <c r="A45" s="116"/>
      <c r="B45" s="116"/>
      <c r="C45" s="71"/>
      <c r="D45" s="116" t="s">
        <v>82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67"/>
      <c r="T45" s="72"/>
      <c r="U45" s="72"/>
      <c r="V45" s="72"/>
      <c r="W45" s="73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23" ht="12.75" customHeight="1">
      <c r="A46" s="117" t="s">
        <v>83</v>
      </c>
      <c r="B46" s="117"/>
      <c r="C46" s="74"/>
      <c r="D46" s="118" t="s">
        <v>84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 t="s">
        <v>85</v>
      </c>
      <c r="P46" s="118"/>
      <c r="Q46" s="118"/>
      <c r="R46" s="118"/>
      <c r="S46" s="75"/>
      <c r="W46" s="76"/>
    </row>
    <row r="47" spans="1:23" ht="12.75">
      <c r="A47" s="113" t="s">
        <v>86</v>
      </c>
      <c r="B47" s="113"/>
      <c r="C47" s="77"/>
      <c r="D47" s="114">
        <v>15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>
        <v>15</v>
      </c>
      <c r="P47" s="114"/>
      <c r="Q47" s="114"/>
      <c r="R47" s="114"/>
      <c r="S47" s="78"/>
      <c r="W47" s="79"/>
    </row>
    <row r="48" spans="1:23" ht="12.75">
      <c r="A48" s="113" t="s">
        <v>87</v>
      </c>
      <c r="B48" s="113"/>
      <c r="C48" s="77"/>
      <c r="D48" s="114">
        <v>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>
        <v>0</v>
      </c>
      <c r="P48" s="114"/>
      <c r="Q48" s="114"/>
      <c r="R48" s="114"/>
      <c r="S48" s="78"/>
      <c r="W48" s="79"/>
    </row>
    <row r="49" spans="1:23" ht="12.75">
      <c r="A49" s="113" t="s">
        <v>88</v>
      </c>
      <c r="B49" s="113"/>
      <c r="C49" s="77"/>
      <c r="D49" s="114">
        <v>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>
        <v>4</v>
      </c>
      <c r="P49" s="114"/>
      <c r="Q49" s="114"/>
      <c r="R49" s="114"/>
      <c r="S49" s="78"/>
      <c r="W49" s="79"/>
    </row>
  </sheetData>
  <sheetProtection selectLockedCells="1" selectUnlockedCells="1"/>
  <mergeCells count="92">
    <mergeCell ref="A22:A23"/>
    <mergeCell ref="N22:N23"/>
    <mergeCell ref="O22:O23"/>
    <mergeCell ref="B22:C23"/>
    <mergeCell ref="J22:J23"/>
    <mergeCell ref="K22:K23"/>
    <mergeCell ref="L22:L23"/>
    <mergeCell ref="M22:M23"/>
    <mergeCell ref="B9:C9"/>
    <mergeCell ref="B8:C8"/>
    <mergeCell ref="B7:C7"/>
    <mergeCell ref="A1:AI1"/>
    <mergeCell ref="A2:AI2"/>
    <mergeCell ref="A3:A6"/>
    <mergeCell ref="B3:C6"/>
    <mergeCell ref="D3:M3"/>
    <mergeCell ref="N3:O4"/>
    <mergeCell ref="P3:P6"/>
    <mergeCell ref="AJ3:AJ6"/>
    <mergeCell ref="D4:I4"/>
    <mergeCell ref="J4:M4"/>
    <mergeCell ref="D5:F5"/>
    <mergeCell ref="G5:I5"/>
    <mergeCell ref="J5:J6"/>
    <mergeCell ref="K5:K6"/>
    <mergeCell ref="L5:L6"/>
    <mergeCell ref="M5:M6"/>
    <mergeCell ref="N5:O5"/>
    <mergeCell ref="X5:AC5"/>
    <mergeCell ref="AD5:AI5"/>
    <mergeCell ref="Q3:Q6"/>
    <mergeCell ref="R3:W5"/>
    <mergeCell ref="X3:AC4"/>
    <mergeCell ref="AD3:AI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X38:AA38"/>
    <mergeCell ref="AB38:AC38"/>
    <mergeCell ref="B34:C34"/>
    <mergeCell ref="B35:C35"/>
    <mergeCell ref="B36:C36"/>
    <mergeCell ref="A37:B37"/>
    <mergeCell ref="D38:F38"/>
    <mergeCell ref="G38:I38"/>
    <mergeCell ref="AD38:AG38"/>
    <mergeCell ref="AH38:AI38"/>
    <mergeCell ref="K39:O39"/>
    <mergeCell ref="R39:W39"/>
    <mergeCell ref="X39:AC39"/>
    <mergeCell ref="AD39:AI39"/>
    <mergeCell ref="K38:M38"/>
    <mergeCell ref="N38:O38"/>
    <mergeCell ref="R38:U38"/>
    <mergeCell ref="V38:W38"/>
    <mergeCell ref="A41:B41"/>
    <mergeCell ref="D41:W41"/>
    <mergeCell ref="A42:B42"/>
    <mergeCell ref="D42:R42"/>
    <mergeCell ref="A43:B43"/>
    <mergeCell ref="D43:R43"/>
    <mergeCell ref="A44:B44"/>
    <mergeCell ref="D44:R44"/>
    <mergeCell ref="A45:B45"/>
    <mergeCell ref="D45:R45"/>
    <mergeCell ref="A46:B46"/>
    <mergeCell ref="D46:N46"/>
    <mergeCell ref="O46:R46"/>
    <mergeCell ref="A49:B49"/>
    <mergeCell ref="D49:N49"/>
    <mergeCell ref="O49:R49"/>
    <mergeCell ref="A47:B47"/>
    <mergeCell ref="D47:N47"/>
    <mergeCell ref="O47:R47"/>
    <mergeCell ref="A48:B48"/>
    <mergeCell ref="D48:N48"/>
    <mergeCell ref="O48:R48"/>
    <mergeCell ref="A29:A30"/>
    <mergeCell ref="B29:B30"/>
    <mergeCell ref="C29:C30"/>
    <mergeCell ref="M29:M30"/>
    <mergeCell ref="N29:N30"/>
    <mergeCell ref="O29:O30"/>
  </mergeCells>
  <printOptions horizontalCentered="1"/>
  <pageMargins left="0" right="0" top="0" bottom="0" header="0.5118055555555555" footer="0.5118055555555555"/>
  <pageSetup fitToHeight="1" fitToWidth="1" horizontalDpi="600" verticalDpi="600" orientation="landscape" paperSize="9" scale="59" r:id="rId1"/>
  <ignoredErrors>
    <ignoredError sqref="S26 R37 T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7"/>
  <sheetViews>
    <sheetView zoomScalePageLayoutView="0" workbookViewId="0" topLeftCell="A8">
      <selection activeCell="A30" sqref="A8:C30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1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25390625" style="1" customWidth="1"/>
    <col min="30" max="35" width="3.875" style="1" customWidth="1"/>
    <col min="36" max="36" width="28.125" style="1" customWidth="1"/>
    <col min="37" max="16384" width="9.125" style="1" customWidth="1"/>
  </cols>
  <sheetData>
    <row r="1" spans="1:2" ht="12.75">
      <c r="A1" s="150"/>
      <c r="B1" s="150"/>
    </row>
    <row r="2" spans="1:36" ht="36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2"/>
    </row>
    <row r="3" spans="1:36" ht="43.5" customHeight="1">
      <c r="A3" s="145" t="s">
        <v>193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4"/>
    </row>
    <row r="4" spans="1:36" ht="14.25" customHeight="1">
      <c r="A4" s="124" t="s">
        <v>1</v>
      </c>
      <c r="B4" s="124" t="s">
        <v>2</v>
      </c>
      <c r="C4" s="124"/>
      <c r="D4" s="138" t="s">
        <v>3</v>
      </c>
      <c r="E4" s="138"/>
      <c r="F4" s="138"/>
      <c r="G4" s="138"/>
      <c r="H4" s="138"/>
      <c r="I4" s="138"/>
      <c r="J4" s="138"/>
      <c r="K4" s="138"/>
      <c r="L4" s="138"/>
      <c r="M4" s="138"/>
      <c r="N4" s="146" t="s">
        <v>4</v>
      </c>
      <c r="O4" s="146"/>
      <c r="P4" s="147" t="s">
        <v>5</v>
      </c>
      <c r="Q4" s="139" t="s">
        <v>6</v>
      </c>
      <c r="R4" s="122" t="s">
        <v>7</v>
      </c>
      <c r="S4" s="122"/>
      <c r="T4" s="122"/>
      <c r="U4" s="122"/>
      <c r="V4" s="122"/>
      <c r="W4" s="122"/>
      <c r="X4" s="122" t="s">
        <v>8</v>
      </c>
      <c r="Y4" s="122"/>
      <c r="Z4" s="122"/>
      <c r="AA4" s="122"/>
      <c r="AB4" s="122"/>
      <c r="AC4" s="122"/>
      <c r="AD4" s="122" t="s">
        <v>9</v>
      </c>
      <c r="AE4" s="122"/>
      <c r="AF4" s="122"/>
      <c r="AG4" s="122"/>
      <c r="AH4" s="122"/>
      <c r="AI4" s="122"/>
      <c r="AJ4" s="140" t="s">
        <v>10</v>
      </c>
    </row>
    <row r="5" spans="1:36" ht="12.75" customHeight="1">
      <c r="A5" s="124"/>
      <c r="B5" s="124"/>
      <c r="C5" s="124"/>
      <c r="D5" s="122" t="s">
        <v>11</v>
      </c>
      <c r="E5" s="122"/>
      <c r="F5" s="122"/>
      <c r="G5" s="122"/>
      <c r="H5" s="122"/>
      <c r="I5" s="122"/>
      <c r="J5" s="122" t="s">
        <v>12</v>
      </c>
      <c r="K5" s="122"/>
      <c r="L5" s="122"/>
      <c r="M5" s="122"/>
      <c r="N5" s="146"/>
      <c r="O5" s="146"/>
      <c r="P5" s="147"/>
      <c r="Q5" s="139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40"/>
    </row>
    <row r="6" spans="1:36" ht="12.75" customHeight="1">
      <c r="A6" s="124"/>
      <c r="B6" s="124"/>
      <c r="C6" s="124"/>
      <c r="D6" s="122" t="s">
        <v>13</v>
      </c>
      <c r="E6" s="122"/>
      <c r="F6" s="122"/>
      <c r="G6" s="122" t="s">
        <v>14</v>
      </c>
      <c r="H6" s="122"/>
      <c r="I6" s="122"/>
      <c r="J6" s="130" t="s">
        <v>15</v>
      </c>
      <c r="K6" s="130" t="s">
        <v>16</v>
      </c>
      <c r="L6" s="130" t="s">
        <v>17</v>
      </c>
      <c r="M6" s="130" t="s">
        <v>18</v>
      </c>
      <c r="N6" s="141" t="s">
        <v>19</v>
      </c>
      <c r="O6" s="141"/>
      <c r="P6" s="147"/>
      <c r="Q6" s="139"/>
      <c r="R6" s="122"/>
      <c r="S6" s="122"/>
      <c r="T6" s="122"/>
      <c r="U6" s="122"/>
      <c r="V6" s="122"/>
      <c r="W6" s="122"/>
      <c r="X6" s="138" t="s">
        <v>20</v>
      </c>
      <c r="Y6" s="138"/>
      <c r="Z6" s="138"/>
      <c r="AA6" s="138"/>
      <c r="AB6" s="138"/>
      <c r="AC6" s="138"/>
      <c r="AD6" s="138" t="s">
        <v>20</v>
      </c>
      <c r="AE6" s="138"/>
      <c r="AF6" s="138"/>
      <c r="AG6" s="138"/>
      <c r="AH6" s="138"/>
      <c r="AI6" s="138"/>
      <c r="AJ6" s="140"/>
    </row>
    <row r="7" spans="1:36" ht="12.75">
      <c r="A7" s="124"/>
      <c r="B7" s="124"/>
      <c r="C7" s="124"/>
      <c r="D7" s="8" t="s">
        <v>15</v>
      </c>
      <c r="E7" s="8" t="s">
        <v>16</v>
      </c>
      <c r="F7" s="8" t="s">
        <v>17</v>
      </c>
      <c r="G7" s="9" t="s">
        <v>15</v>
      </c>
      <c r="H7" s="8" t="s">
        <v>16</v>
      </c>
      <c r="I7" s="8" t="s">
        <v>17</v>
      </c>
      <c r="J7" s="130"/>
      <c r="K7" s="130"/>
      <c r="L7" s="130"/>
      <c r="M7" s="130"/>
      <c r="N7" s="8" t="s">
        <v>13</v>
      </c>
      <c r="O7" s="11" t="s">
        <v>14</v>
      </c>
      <c r="P7" s="147"/>
      <c r="Q7" s="139"/>
      <c r="R7" s="9" t="s">
        <v>21</v>
      </c>
      <c r="S7" s="9" t="s">
        <v>22</v>
      </c>
      <c r="T7" s="9" t="s">
        <v>23</v>
      </c>
      <c r="U7" s="9" t="s">
        <v>16</v>
      </c>
      <c r="V7" s="9" t="s">
        <v>24</v>
      </c>
      <c r="W7" s="9" t="s">
        <v>17</v>
      </c>
      <c r="X7" s="8" t="s">
        <v>21</v>
      </c>
      <c r="Y7" s="8" t="s">
        <v>22</v>
      </c>
      <c r="Z7" s="8" t="s">
        <v>23</v>
      </c>
      <c r="AA7" s="8" t="s">
        <v>16</v>
      </c>
      <c r="AB7" s="8" t="s">
        <v>24</v>
      </c>
      <c r="AC7" s="8" t="s">
        <v>17</v>
      </c>
      <c r="AD7" s="8" t="s">
        <v>21</v>
      </c>
      <c r="AE7" s="8" t="s">
        <v>22</v>
      </c>
      <c r="AF7" s="8" t="s">
        <v>23</v>
      </c>
      <c r="AG7" s="8" t="s">
        <v>16</v>
      </c>
      <c r="AH7" s="8" t="s">
        <v>24</v>
      </c>
      <c r="AI7" s="8" t="s">
        <v>17</v>
      </c>
      <c r="AJ7" s="140"/>
    </row>
    <row r="8" spans="1:36" ht="27.75" customHeight="1">
      <c r="A8" s="12">
        <v>1</v>
      </c>
      <c r="B8" s="153" t="s">
        <v>89</v>
      </c>
      <c r="C8" s="153"/>
      <c r="D8" s="14">
        <v>3</v>
      </c>
      <c r="E8" s="14"/>
      <c r="F8" s="15"/>
      <c r="G8" s="14"/>
      <c r="H8" s="16"/>
      <c r="I8" s="14"/>
      <c r="J8" s="12">
        <f aca="true" t="shared" si="0" ref="J8:J34">D8+G8</f>
        <v>3</v>
      </c>
      <c r="K8" s="12">
        <f aca="true" t="shared" si="1" ref="K8:K34">E8+H8</f>
        <v>0</v>
      </c>
      <c r="L8" s="12">
        <f aca="true" t="shared" si="2" ref="L8:L34">F8+I8</f>
        <v>0</v>
      </c>
      <c r="M8" s="12">
        <f aca="true" t="shared" si="3" ref="M8:M34">SUM(J8:L8)</f>
        <v>3</v>
      </c>
      <c r="N8" s="17" t="s">
        <v>26</v>
      </c>
      <c r="O8" s="18"/>
      <c r="P8" s="19">
        <f aca="true" t="shared" si="4" ref="P8:P34">SUM(R8:U8)</f>
        <v>45</v>
      </c>
      <c r="Q8" s="8">
        <f aca="true" t="shared" si="5" ref="Q8:Q34">SUM(R8:W8)</f>
        <v>90</v>
      </c>
      <c r="R8" s="12">
        <f aca="true" t="shared" si="6" ref="R8:R34">X8+AD8</f>
        <v>15</v>
      </c>
      <c r="S8" s="12">
        <f aca="true" t="shared" si="7" ref="S8:S34">Y8+AE8</f>
        <v>25</v>
      </c>
      <c r="T8" s="12">
        <f aca="true" t="shared" si="8" ref="T8:T34">Z8+AF8</f>
        <v>5</v>
      </c>
      <c r="U8" s="12">
        <f aca="true" t="shared" si="9" ref="U8:U34">AA8+AG8</f>
        <v>0</v>
      </c>
      <c r="V8" s="12">
        <f aca="true" t="shared" si="10" ref="V8:V34">AB8+AH8</f>
        <v>45</v>
      </c>
      <c r="W8" s="12">
        <f aca="true" t="shared" si="11" ref="W8:W34">AC8+AI8</f>
        <v>0</v>
      </c>
      <c r="X8" s="14">
        <v>15</v>
      </c>
      <c r="Y8" s="14">
        <v>25</v>
      </c>
      <c r="Z8" s="14">
        <v>5</v>
      </c>
      <c r="AA8" s="14"/>
      <c r="AB8" s="14">
        <v>45</v>
      </c>
      <c r="AC8" s="14"/>
      <c r="AD8" s="14"/>
      <c r="AE8" s="15"/>
      <c r="AF8" s="15"/>
      <c r="AG8" s="15"/>
      <c r="AH8" s="14"/>
      <c r="AI8" s="14"/>
      <c r="AJ8" s="184" t="s">
        <v>181</v>
      </c>
    </row>
    <row r="9" spans="1:36" ht="12.75" customHeight="1">
      <c r="A9" s="12">
        <v>2</v>
      </c>
      <c r="B9" s="151" t="s">
        <v>90</v>
      </c>
      <c r="C9" s="151"/>
      <c r="D9" s="14">
        <v>2</v>
      </c>
      <c r="E9" s="14"/>
      <c r="F9" s="15"/>
      <c r="G9" s="14"/>
      <c r="H9" s="16"/>
      <c r="I9" s="14"/>
      <c r="J9" s="12">
        <f t="shared" si="0"/>
        <v>2</v>
      </c>
      <c r="K9" s="12">
        <f t="shared" si="1"/>
        <v>0</v>
      </c>
      <c r="L9" s="22">
        <f t="shared" si="2"/>
        <v>0</v>
      </c>
      <c r="M9" s="12">
        <f t="shared" si="3"/>
        <v>2</v>
      </c>
      <c r="N9" s="17" t="s">
        <v>26</v>
      </c>
      <c r="O9" s="18"/>
      <c r="P9" s="19">
        <f t="shared" si="4"/>
        <v>30</v>
      </c>
      <c r="Q9" s="8">
        <f t="shared" si="5"/>
        <v>60</v>
      </c>
      <c r="R9" s="12">
        <f t="shared" si="6"/>
        <v>15</v>
      </c>
      <c r="S9" s="12">
        <f t="shared" si="7"/>
        <v>5</v>
      </c>
      <c r="T9" s="12">
        <f t="shared" si="8"/>
        <v>10</v>
      </c>
      <c r="U9" s="12">
        <f t="shared" si="9"/>
        <v>0</v>
      </c>
      <c r="V9" s="12">
        <f t="shared" si="10"/>
        <v>30</v>
      </c>
      <c r="W9" s="12">
        <f t="shared" si="11"/>
        <v>0</v>
      </c>
      <c r="X9" s="81">
        <v>15</v>
      </c>
      <c r="Y9" s="81">
        <v>5</v>
      </c>
      <c r="Z9" s="81">
        <v>10</v>
      </c>
      <c r="AA9" s="81"/>
      <c r="AB9" s="81">
        <v>30</v>
      </c>
      <c r="AC9" s="81"/>
      <c r="AD9" s="81"/>
      <c r="AE9" s="185"/>
      <c r="AF9" s="81"/>
      <c r="AG9" s="81"/>
      <c r="AH9" s="81"/>
      <c r="AI9" s="186"/>
      <c r="AJ9" s="80" t="s">
        <v>29</v>
      </c>
    </row>
    <row r="10" spans="1:36" ht="24" customHeight="1">
      <c r="A10" s="12">
        <v>3</v>
      </c>
      <c r="B10" s="151" t="s">
        <v>91</v>
      </c>
      <c r="C10" s="151"/>
      <c r="D10" s="14">
        <v>2</v>
      </c>
      <c r="E10" s="14"/>
      <c r="F10" s="15"/>
      <c r="G10" s="14">
        <v>2</v>
      </c>
      <c r="H10" s="16"/>
      <c r="I10" s="14"/>
      <c r="J10" s="12">
        <f t="shared" si="0"/>
        <v>4</v>
      </c>
      <c r="K10" s="12">
        <f t="shared" si="1"/>
        <v>0</v>
      </c>
      <c r="L10" s="22">
        <f t="shared" si="2"/>
        <v>0</v>
      </c>
      <c r="M10" s="12">
        <f t="shared" si="3"/>
        <v>4</v>
      </c>
      <c r="N10" s="17"/>
      <c r="O10" s="18" t="s">
        <v>26</v>
      </c>
      <c r="P10" s="19">
        <f t="shared" si="4"/>
        <v>60</v>
      </c>
      <c r="Q10" s="8">
        <f t="shared" si="5"/>
        <v>160</v>
      </c>
      <c r="R10" s="12">
        <f t="shared" si="6"/>
        <v>20</v>
      </c>
      <c r="S10" s="12">
        <f t="shared" si="7"/>
        <v>40</v>
      </c>
      <c r="T10" s="12">
        <f t="shared" si="8"/>
        <v>0</v>
      </c>
      <c r="U10" s="12">
        <f t="shared" si="9"/>
        <v>0</v>
      </c>
      <c r="V10" s="12">
        <f t="shared" si="10"/>
        <v>100</v>
      </c>
      <c r="W10" s="12">
        <f t="shared" si="11"/>
        <v>0</v>
      </c>
      <c r="X10" s="81">
        <v>20</v>
      </c>
      <c r="Y10" s="81"/>
      <c r="Z10" s="81"/>
      <c r="AA10" s="81"/>
      <c r="AB10" s="81">
        <v>50</v>
      </c>
      <c r="AC10" s="81"/>
      <c r="AD10" s="14"/>
      <c r="AE10" s="14">
        <v>40</v>
      </c>
      <c r="AF10" s="14"/>
      <c r="AG10" s="14"/>
      <c r="AH10" s="14">
        <v>50</v>
      </c>
      <c r="AI10" s="15"/>
      <c r="AJ10" s="80" t="s">
        <v>29</v>
      </c>
    </row>
    <row r="11" spans="1:36" ht="12.75" customHeight="1">
      <c r="A11" s="23">
        <v>4</v>
      </c>
      <c r="B11" s="151" t="s">
        <v>92</v>
      </c>
      <c r="C11" s="151"/>
      <c r="D11" s="14">
        <v>4</v>
      </c>
      <c r="E11" s="14"/>
      <c r="F11" s="15"/>
      <c r="G11" s="14"/>
      <c r="H11" s="16"/>
      <c r="I11" s="14"/>
      <c r="J11" s="12">
        <f t="shared" si="0"/>
        <v>4</v>
      </c>
      <c r="K11" s="12">
        <f t="shared" si="1"/>
        <v>0</v>
      </c>
      <c r="L11" s="22">
        <f t="shared" si="2"/>
        <v>0</v>
      </c>
      <c r="M11" s="12">
        <f t="shared" si="3"/>
        <v>4</v>
      </c>
      <c r="N11" s="17" t="s">
        <v>26</v>
      </c>
      <c r="O11" s="18"/>
      <c r="P11" s="19">
        <f t="shared" si="4"/>
        <v>60</v>
      </c>
      <c r="Q11" s="8">
        <f t="shared" si="5"/>
        <v>100</v>
      </c>
      <c r="R11" s="12">
        <f t="shared" si="6"/>
        <v>15</v>
      </c>
      <c r="S11" s="12">
        <f t="shared" si="7"/>
        <v>15</v>
      </c>
      <c r="T11" s="12">
        <f t="shared" si="8"/>
        <v>30</v>
      </c>
      <c r="U11" s="12">
        <f t="shared" si="9"/>
        <v>0</v>
      </c>
      <c r="V11" s="12">
        <f t="shared" si="10"/>
        <v>40</v>
      </c>
      <c r="W11" s="12">
        <f t="shared" si="11"/>
        <v>0</v>
      </c>
      <c r="X11" s="81">
        <v>15</v>
      </c>
      <c r="Y11" s="81">
        <v>15</v>
      </c>
      <c r="Z11" s="81">
        <v>30</v>
      </c>
      <c r="AA11" s="81"/>
      <c r="AB11" s="81">
        <v>40</v>
      </c>
      <c r="AC11" s="81"/>
      <c r="AD11" s="14"/>
      <c r="AE11" s="14"/>
      <c r="AF11" s="14"/>
      <c r="AG11" s="14"/>
      <c r="AH11" s="14"/>
      <c r="AI11" s="15"/>
      <c r="AJ11" s="80" t="s">
        <v>29</v>
      </c>
    </row>
    <row r="12" spans="1:36" ht="24" customHeight="1">
      <c r="A12" s="12">
        <v>5</v>
      </c>
      <c r="B12" s="152" t="s">
        <v>93</v>
      </c>
      <c r="C12" s="152"/>
      <c r="D12" s="13">
        <v>3</v>
      </c>
      <c r="E12" s="14"/>
      <c r="F12" s="15"/>
      <c r="G12" s="14"/>
      <c r="H12" s="16"/>
      <c r="I12" s="15"/>
      <c r="J12" s="12">
        <f t="shared" si="0"/>
        <v>3</v>
      </c>
      <c r="K12" s="12">
        <f t="shared" si="1"/>
        <v>0</v>
      </c>
      <c r="L12" s="22">
        <f t="shared" si="2"/>
        <v>0</v>
      </c>
      <c r="M12" s="12">
        <f t="shared" si="3"/>
        <v>3</v>
      </c>
      <c r="N12" s="17" t="s">
        <v>26</v>
      </c>
      <c r="O12" s="18"/>
      <c r="P12" s="19">
        <f t="shared" si="4"/>
        <v>45</v>
      </c>
      <c r="Q12" s="8">
        <f t="shared" si="5"/>
        <v>85</v>
      </c>
      <c r="R12" s="12">
        <f t="shared" si="6"/>
        <v>20</v>
      </c>
      <c r="S12" s="12">
        <f t="shared" si="7"/>
        <v>25</v>
      </c>
      <c r="T12" s="12">
        <f t="shared" si="8"/>
        <v>0</v>
      </c>
      <c r="U12" s="12">
        <f t="shared" si="9"/>
        <v>0</v>
      </c>
      <c r="V12" s="12">
        <f t="shared" si="10"/>
        <v>40</v>
      </c>
      <c r="W12" s="12">
        <f t="shared" si="11"/>
        <v>0</v>
      </c>
      <c r="X12" s="81">
        <v>20</v>
      </c>
      <c r="Y12" s="81">
        <v>25</v>
      </c>
      <c r="Z12" s="81"/>
      <c r="AA12" s="81"/>
      <c r="AB12" s="81">
        <v>40</v>
      </c>
      <c r="AC12" s="14"/>
      <c r="AD12" s="14"/>
      <c r="AE12" s="14"/>
      <c r="AF12" s="15"/>
      <c r="AG12" s="15"/>
      <c r="AH12" s="14"/>
      <c r="AI12" s="15"/>
      <c r="AJ12" s="80" t="s">
        <v>162</v>
      </c>
    </row>
    <row r="13" spans="1:36" ht="12.75" customHeight="1">
      <c r="A13" s="12">
        <v>6</v>
      </c>
      <c r="B13" s="151" t="s">
        <v>94</v>
      </c>
      <c r="C13" s="151"/>
      <c r="D13" s="13">
        <v>2</v>
      </c>
      <c r="E13" s="14"/>
      <c r="F13" s="15"/>
      <c r="G13" s="14"/>
      <c r="H13" s="16"/>
      <c r="I13" s="15"/>
      <c r="J13" s="12">
        <f t="shared" si="0"/>
        <v>2</v>
      </c>
      <c r="K13" s="12">
        <f t="shared" si="1"/>
        <v>0</v>
      </c>
      <c r="L13" s="22">
        <f t="shared" si="2"/>
        <v>0</v>
      </c>
      <c r="M13" s="12">
        <f t="shared" si="3"/>
        <v>2</v>
      </c>
      <c r="N13" s="17" t="s">
        <v>28</v>
      </c>
      <c r="O13" s="18"/>
      <c r="P13" s="19">
        <f t="shared" si="4"/>
        <v>30</v>
      </c>
      <c r="Q13" s="8">
        <f t="shared" si="5"/>
        <v>60</v>
      </c>
      <c r="R13" s="12">
        <f t="shared" si="6"/>
        <v>10</v>
      </c>
      <c r="S13" s="12">
        <f t="shared" si="7"/>
        <v>10</v>
      </c>
      <c r="T13" s="12">
        <f t="shared" si="8"/>
        <v>10</v>
      </c>
      <c r="U13" s="12">
        <f t="shared" si="9"/>
        <v>0</v>
      </c>
      <c r="V13" s="12">
        <f t="shared" si="10"/>
        <v>30</v>
      </c>
      <c r="W13" s="12">
        <f t="shared" si="11"/>
        <v>0</v>
      </c>
      <c r="X13" s="81">
        <v>10</v>
      </c>
      <c r="Y13" s="81">
        <v>10</v>
      </c>
      <c r="Z13" s="81">
        <v>10</v>
      </c>
      <c r="AA13" s="81"/>
      <c r="AB13" s="81">
        <v>30</v>
      </c>
      <c r="AC13" s="81"/>
      <c r="AD13" s="14"/>
      <c r="AE13" s="14"/>
      <c r="AF13" s="14"/>
      <c r="AG13" s="14"/>
      <c r="AH13" s="14"/>
      <c r="AI13" s="15"/>
      <c r="AJ13" s="80" t="s">
        <v>29</v>
      </c>
    </row>
    <row r="14" spans="1:36" ht="12.75" customHeight="1">
      <c r="A14" s="23">
        <v>7</v>
      </c>
      <c r="B14" s="153" t="s">
        <v>95</v>
      </c>
      <c r="C14" s="153"/>
      <c r="D14" s="13"/>
      <c r="E14" s="14"/>
      <c r="F14" s="15"/>
      <c r="G14" s="14">
        <v>2</v>
      </c>
      <c r="H14" s="16"/>
      <c r="I14" s="15"/>
      <c r="J14" s="12">
        <f t="shared" si="0"/>
        <v>2</v>
      </c>
      <c r="K14" s="12">
        <f t="shared" si="1"/>
        <v>0</v>
      </c>
      <c r="L14" s="22">
        <f t="shared" si="2"/>
        <v>0</v>
      </c>
      <c r="M14" s="12">
        <f t="shared" si="3"/>
        <v>2</v>
      </c>
      <c r="N14" s="17"/>
      <c r="O14" s="18" t="s">
        <v>28</v>
      </c>
      <c r="P14" s="19">
        <f t="shared" si="4"/>
        <v>30</v>
      </c>
      <c r="Q14" s="8">
        <f t="shared" si="5"/>
        <v>60</v>
      </c>
      <c r="R14" s="12">
        <f t="shared" si="6"/>
        <v>15</v>
      </c>
      <c r="S14" s="12">
        <f t="shared" si="7"/>
        <v>15</v>
      </c>
      <c r="T14" s="12">
        <f t="shared" si="8"/>
        <v>0</v>
      </c>
      <c r="U14" s="12">
        <f t="shared" si="9"/>
        <v>0</v>
      </c>
      <c r="V14" s="12">
        <f t="shared" si="10"/>
        <v>30</v>
      </c>
      <c r="W14" s="12">
        <f t="shared" si="11"/>
        <v>0</v>
      </c>
      <c r="X14" s="14"/>
      <c r="Y14" s="14"/>
      <c r="Z14" s="14"/>
      <c r="AA14" s="14"/>
      <c r="AB14" s="14"/>
      <c r="AC14" s="14"/>
      <c r="AD14" s="14">
        <v>15</v>
      </c>
      <c r="AE14" s="13">
        <v>15</v>
      </c>
      <c r="AF14" s="13"/>
      <c r="AG14" s="13"/>
      <c r="AH14" s="14">
        <v>30</v>
      </c>
      <c r="AI14" s="14"/>
      <c r="AJ14" s="21" t="s">
        <v>96</v>
      </c>
    </row>
    <row r="15" spans="1:36" ht="25.5" customHeight="1">
      <c r="A15" s="12">
        <v>8</v>
      </c>
      <c r="B15" s="153" t="s">
        <v>178</v>
      </c>
      <c r="C15" s="153"/>
      <c r="D15" s="13">
        <v>1</v>
      </c>
      <c r="E15" s="14"/>
      <c r="F15" s="15"/>
      <c r="G15" s="14"/>
      <c r="H15" s="16"/>
      <c r="I15" s="15"/>
      <c r="J15" s="12">
        <f t="shared" si="0"/>
        <v>1</v>
      </c>
      <c r="K15" s="12">
        <f t="shared" si="1"/>
        <v>0</v>
      </c>
      <c r="L15" s="22">
        <f t="shared" si="2"/>
        <v>0</v>
      </c>
      <c r="M15" s="12">
        <f t="shared" si="3"/>
        <v>1</v>
      </c>
      <c r="N15" s="17" t="s">
        <v>28</v>
      </c>
      <c r="O15" s="18"/>
      <c r="P15" s="19">
        <f t="shared" si="4"/>
        <v>25</v>
      </c>
      <c r="Q15" s="8">
        <f t="shared" si="5"/>
        <v>45</v>
      </c>
      <c r="R15" s="12">
        <f t="shared" si="6"/>
        <v>10</v>
      </c>
      <c r="S15" s="12">
        <f t="shared" si="7"/>
        <v>5</v>
      </c>
      <c r="T15" s="12">
        <f t="shared" si="8"/>
        <v>10</v>
      </c>
      <c r="U15" s="12">
        <f t="shared" si="9"/>
        <v>0</v>
      </c>
      <c r="V15" s="12">
        <f t="shared" si="10"/>
        <v>20</v>
      </c>
      <c r="W15" s="12">
        <f t="shared" si="11"/>
        <v>0</v>
      </c>
      <c r="X15" s="14">
        <v>10</v>
      </c>
      <c r="Y15" s="14">
        <v>5</v>
      </c>
      <c r="Z15" s="14">
        <v>10</v>
      </c>
      <c r="AA15" s="14"/>
      <c r="AB15" s="14">
        <v>20</v>
      </c>
      <c r="AC15" s="14"/>
      <c r="AD15" s="14"/>
      <c r="AE15" s="14"/>
      <c r="AF15" s="15"/>
      <c r="AG15" s="15"/>
      <c r="AH15" s="14"/>
      <c r="AI15" s="15"/>
      <c r="AJ15" s="21" t="s">
        <v>181</v>
      </c>
    </row>
    <row r="16" spans="1:36" ht="12.75" customHeight="1">
      <c r="A16" s="12">
        <v>9</v>
      </c>
      <c r="B16" s="128" t="s">
        <v>179</v>
      </c>
      <c r="C16" s="129"/>
      <c r="D16" s="13"/>
      <c r="E16" s="14"/>
      <c r="F16" s="15"/>
      <c r="G16" s="14">
        <v>2</v>
      </c>
      <c r="H16" s="16"/>
      <c r="I16" s="15"/>
      <c r="J16" s="12">
        <f>D16+G16</f>
        <v>2</v>
      </c>
      <c r="K16" s="12">
        <f>E16+H16</f>
        <v>0</v>
      </c>
      <c r="L16" s="22">
        <f>F16+I16</f>
        <v>0</v>
      </c>
      <c r="M16" s="12">
        <f>SUM(J16:L16)</f>
        <v>2</v>
      </c>
      <c r="N16" s="17"/>
      <c r="O16" s="18" t="s">
        <v>26</v>
      </c>
      <c r="P16" s="19">
        <f>SUM(R16:U16)</f>
        <v>25</v>
      </c>
      <c r="Q16" s="8">
        <f>SUM(R16:W16)</f>
        <v>45</v>
      </c>
      <c r="R16" s="12">
        <f aca="true" t="shared" si="12" ref="R16:W16">X16+AD16</f>
        <v>10</v>
      </c>
      <c r="S16" s="12">
        <f t="shared" si="12"/>
        <v>5</v>
      </c>
      <c r="T16" s="12">
        <f t="shared" si="12"/>
        <v>10</v>
      </c>
      <c r="U16" s="12">
        <f t="shared" si="12"/>
        <v>0</v>
      </c>
      <c r="V16" s="12">
        <f t="shared" si="12"/>
        <v>20</v>
      </c>
      <c r="W16" s="12">
        <f t="shared" si="12"/>
        <v>0</v>
      </c>
      <c r="X16" s="14"/>
      <c r="Y16" s="13"/>
      <c r="Z16" s="13"/>
      <c r="AA16" s="13"/>
      <c r="AB16" s="14"/>
      <c r="AC16" s="14"/>
      <c r="AD16" s="14">
        <v>10</v>
      </c>
      <c r="AE16" s="13">
        <v>5</v>
      </c>
      <c r="AF16" s="15">
        <v>10</v>
      </c>
      <c r="AG16" s="15"/>
      <c r="AH16" s="14">
        <v>20</v>
      </c>
      <c r="AI16" s="15"/>
      <c r="AJ16" s="21" t="s">
        <v>29</v>
      </c>
    </row>
    <row r="17" spans="1:36" ht="12.75" customHeight="1">
      <c r="A17" s="12">
        <v>10</v>
      </c>
      <c r="B17" s="153" t="s">
        <v>97</v>
      </c>
      <c r="C17" s="153"/>
      <c r="D17" s="13"/>
      <c r="E17" s="14"/>
      <c r="F17" s="15"/>
      <c r="G17" s="14">
        <v>2</v>
      </c>
      <c r="H17" s="14"/>
      <c r="I17" s="15"/>
      <c r="J17" s="12">
        <f t="shared" si="0"/>
        <v>2</v>
      </c>
      <c r="K17" s="12">
        <f t="shared" si="1"/>
        <v>0</v>
      </c>
      <c r="L17" s="22">
        <f t="shared" si="2"/>
        <v>0</v>
      </c>
      <c r="M17" s="12">
        <f t="shared" si="3"/>
        <v>2</v>
      </c>
      <c r="N17" s="17"/>
      <c r="O17" s="18" t="s">
        <v>28</v>
      </c>
      <c r="P17" s="19">
        <f t="shared" si="4"/>
        <v>30</v>
      </c>
      <c r="Q17" s="8">
        <f t="shared" si="5"/>
        <v>55</v>
      </c>
      <c r="R17" s="12">
        <f t="shared" si="6"/>
        <v>15</v>
      </c>
      <c r="S17" s="12">
        <f t="shared" si="7"/>
        <v>15</v>
      </c>
      <c r="T17" s="12">
        <f t="shared" si="8"/>
        <v>0</v>
      </c>
      <c r="U17" s="12">
        <f t="shared" si="9"/>
        <v>0</v>
      </c>
      <c r="V17" s="12">
        <f t="shared" si="10"/>
        <v>25</v>
      </c>
      <c r="W17" s="12">
        <f t="shared" si="11"/>
        <v>0</v>
      </c>
      <c r="X17" s="14"/>
      <c r="Y17" s="13"/>
      <c r="Z17" s="13"/>
      <c r="AA17" s="13"/>
      <c r="AB17" s="14"/>
      <c r="AC17" s="14"/>
      <c r="AD17" s="14">
        <v>15</v>
      </c>
      <c r="AE17" s="13">
        <v>15</v>
      </c>
      <c r="AF17" s="14"/>
      <c r="AG17" s="14"/>
      <c r="AH17" s="14">
        <v>25</v>
      </c>
      <c r="AI17" s="15"/>
      <c r="AJ17" s="21" t="s">
        <v>29</v>
      </c>
    </row>
    <row r="18" spans="1:36" ht="12.75">
      <c r="A18" s="12">
        <v>11</v>
      </c>
      <c r="B18" s="160" t="s">
        <v>98</v>
      </c>
      <c r="C18" s="160"/>
      <c r="D18" s="13"/>
      <c r="E18" s="14"/>
      <c r="F18" s="15"/>
      <c r="G18" s="14">
        <v>2</v>
      </c>
      <c r="H18" s="16"/>
      <c r="I18" s="14"/>
      <c r="J18" s="12">
        <f t="shared" si="0"/>
        <v>2</v>
      </c>
      <c r="K18" s="12">
        <f t="shared" si="1"/>
        <v>0</v>
      </c>
      <c r="L18" s="22">
        <f t="shared" si="2"/>
        <v>0</v>
      </c>
      <c r="M18" s="12">
        <f t="shared" si="3"/>
        <v>2</v>
      </c>
      <c r="N18" s="187"/>
      <c r="O18" s="18" t="s">
        <v>28</v>
      </c>
      <c r="P18" s="19">
        <f t="shared" si="4"/>
        <v>30</v>
      </c>
      <c r="Q18" s="8">
        <f t="shared" si="5"/>
        <v>60</v>
      </c>
      <c r="R18" s="12">
        <f t="shared" si="6"/>
        <v>10</v>
      </c>
      <c r="S18" s="12">
        <f t="shared" si="7"/>
        <v>10</v>
      </c>
      <c r="T18" s="12">
        <f t="shared" si="8"/>
        <v>10</v>
      </c>
      <c r="U18" s="12">
        <f t="shared" si="9"/>
        <v>0</v>
      </c>
      <c r="V18" s="12">
        <f t="shared" si="10"/>
        <v>30</v>
      </c>
      <c r="W18" s="12">
        <f t="shared" si="11"/>
        <v>0</v>
      </c>
      <c r="X18" s="14"/>
      <c r="Y18" s="14"/>
      <c r="Z18" s="14"/>
      <c r="AA18" s="14"/>
      <c r="AB18" s="14"/>
      <c r="AC18" s="14"/>
      <c r="AD18" s="14">
        <v>10</v>
      </c>
      <c r="AE18" s="13">
        <v>10</v>
      </c>
      <c r="AF18" s="13">
        <v>10</v>
      </c>
      <c r="AG18" s="13"/>
      <c r="AH18" s="14">
        <v>30</v>
      </c>
      <c r="AI18" s="15"/>
      <c r="AJ18" s="21" t="s">
        <v>29</v>
      </c>
    </row>
    <row r="19" spans="1:36" ht="12.75" customHeight="1">
      <c r="A19" s="23">
        <v>12</v>
      </c>
      <c r="B19" s="153" t="s">
        <v>49</v>
      </c>
      <c r="C19" s="153"/>
      <c r="D19" s="13">
        <v>1</v>
      </c>
      <c r="E19" s="14"/>
      <c r="F19" s="15"/>
      <c r="G19" s="14">
        <v>2</v>
      </c>
      <c r="H19" s="14"/>
      <c r="I19" s="14"/>
      <c r="J19" s="110">
        <f t="shared" si="0"/>
        <v>3</v>
      </c>
      <c r="K19" s="110">
        <f t="shared" si="1"/>
        <v>0</v>
      </c>
      <c r="L19" s="111">
        <f t="shared" si="2"/>
        <v>0</v>
      </c>
      <c r="M19" s="110">
        <f t="shared" si="3"/>
        <v>3</v>
      </c>
      <c r="N19" s="17"/>
      <c r="O19" s="18" t="s">
        <v>26</v>
      </c>
      <c r="P19" s="19">
        <f t="shared" si="4"/>
        <v>60</v>
      </c>
      <c r="Q19" s="8">
        <f t="shared" si="5"/>
        <v>90</v>
      </c>
      <c r="R19" s="12">
        <f t="shared" si="6"/>
        <v>0</v>
      </c>
      <c r="S19" s="12">
        <f t="shared" si="7"/>
        <v>0</v>
      </c>
      <c r="T19" s="12">
        <f t="shared" si="8"/>
        <v>60</v>
      </c>
      <c r="U19" s="12">
        <f t="shared" si="9"/>
        <v>0</v>
      </c>
      <c r="V19" s="12">
        <f t="shared" si="10"/>
        <v>30</v>
      </c>
      <c r="W19" s="12">
        <f t="shared" si="11"/>
        <v>0</v>
      </c>
      <c r="X19" s="14"/>
      <c r="Y19" s="14"/>
      <c r="Z19" s="14">
        <v>30</v>
      </c>
      <c r="AA19" s="14"/>
      <c r="AB19" s="14">
        <v>10</v>
      </c>
      <c r="AC19" s="14"/>
      <c r="AD19" s="13"/>
      <c r="AE19" s="14"/>
      <c r="AF19" s="14">
        <v>30</v>
      </c>
      <c r="AG19" s="14"/>
      <c r="AH19" s="14">
        <v>20</v>
      </c>
      <c r="AI19" s="15"/>
      <c r="AJ19" s="21" t="s">
        <v>50</v>
      </c>
    </row>
    <row r="20" spans="1:36" ht="27" customHeight="1">
      <c r="A20" s="12">
        <v>13</v>
      </c>
      <c r="B20" s="154" t="s">
        <v>99</v>
      </c>
      <c r="C20" s="154"/>
      <c r="D20" s="14"/>
      <c r="E20" s="14"/>
      <c r="F20" s="15"/>
      <c r="G20" s="14">
        <v>3</v>
      </c>
      <c r="H20" s="16"/>
      <c r="I20" s="14"/>
      <c r="J20" s="110">
        <f t="shared" si="0"/>
        <v>3</v>
      </c>
      <c r="K20" s="110">
        <f t="shared" si="1"/>
        <v>0</v>
      </c>
      <c r="L20" s="111">
        <f t="shared" si="2"/>
        <v>0</v>
      </c>
      <c r="M20" s="110">
        <f t="shared" si="3"/>
        <v>3</v>
      </c>
      <c r="N20" s="17"/>
      <c r="O20" s="18" t="s">
        <v>28</v>
      </c>
      <c r="P20" s="19">
        <f t="shared" si="4"/>
        <v>45</v>
      </c>
      <c r="Q20" s="8">
        <f t="shared" si="5"/>
        <v>80</v>
      </c>
      <c r="R20" s="12">
        <f t="shared" si="6"/>
        <v>10</v>
      </c>
      <c r="S20" s="12">
        <f t="shared" si="7"/>
        <v>5</v>
      </c>
      <c r="T20" s="12">
        <f t="shared" si="8"/>
        <v>30</v>
      </c>
      <c r="U20" s="12">
        <f t="shared" si="9"/>
        <v>0</v>
      </c>
      <c r="V20" s="12">
        <f t="shared" si="10"/>
        <v>35</v>
      </c>
      <c r="W20" s="12">
        <f t="shared" si="11"/>
        <v>0</v>
      </c>
      <c r="X20" s="14"/>
      <c r="Y20" s="14"/>
      <c r="Z20" s="14"/>
      <c r="AA20" s="14"/>
      <c r="AB20" s="14"/>
      <c r="AC20" s="14"/>
      <c r="AD20" s="14">
        <v>10</v>
      </c>
      <c r="AE20" s="14">
        <v>5</v>
      </c>
      <c r="AF20" s="15">
        <v>30</v>
      </c>
      <c r="AG20" s="15"/>
      <c r="AH20" s="14">
        <v>35</v>
      </c>
      <c r="AI20" s="14"/>
      <c r="AJ20" s="80" t="s">
        <v>162</v>
      </c>
    </row>
    <row r="21" spans="1:36" ht="27.75" customHeight="1">
      <c r="A21" s="12">
        <v>14</v>
      </c>
      <c r="B21" s="153" t="s">
        <v>100</v>
      </c>
      <c r="C21" s="153"/>
      <c r="D21" s="14">
        <v>2</v>
      </c>
      <c r="E21" s="16"/>
      <c r="F21" s="15"/>
      <c r="G21" s="14">
        <v>1</v>
      </c>
      <c r="H21" s="16"/>
      <c r="I21" s="14"/>
      <c r="J21" s="107">
        <f t="shared" si="0"/>
        <v>3</v>
      </c>
      <c r="K21" s="107">
        <f t="shared" si="1"/>
        <v>0</v>
      </c>
      <c r="L21" s="108">
        <f t="shared" si="2"/>
        <v>0</v>
      </c>
      <c r="M21" s="107">
        <f t="shared" si="3"/>
        <v>3</v>
      </c>
      <c r="N21" s="17"/>
      <c r="O21" s="18" t="s">
        <v>26</v>
      </c>
      <c r="P21" s="19">
        <f t="shared" si="4"/>
        <v>45</v>
      </c>
      <c r="Q21" s="8">
        <f t="shared" si="5"/>
        <v>80</v>
      </c>
      <c r="R21" s="12">
        <f t="shared" si="6"/>
        <v>15</v>
      </c>
      <c r="S21" s="12">
        <f t="shared" si="7"/>
        <v>10</v>
      </c>
      <c r="T21" s="12">
        <f t="shared" si="8"/>
        <v>20</v>
      </c>
      <c r="U21" s="12">
        <f t="shared" si="9"/>
        <v>0</v>
      </c>
      <c r="V21" s="12">
        <f t="shared" si="10"/>
        <v>35</v>
      </c>
      <c r="W21" s="12">
        <f t="shared" si="11"/>
        <v>0</v>
      </c>
      <c r="X21" s="14">
        <v>15</v>
      </c>
      <c r="Y21" s="14"/>
      <c r="Z21" s="14">
        <v>20</v>
      </c>
      <c r="AA21" s="14"/>
      <c r="AB21" s="14">
        <v>25</v>
      </c>
      <c r="AC21" s="14"/>
      <c r="AD21" s="14"/>
      <c r="AE21" s="14">
        <v>10</v>
      </c>
      <c r="AF21" s="15"/>
      <c r="AG21" s="15"/>
      <c r="AH21" s="14">
        <v>10</v>
      </c>
      <c r="AI21" s="15"/>
      <c r="AJ21" s="80" t="s">
        <v>162</v>
      </c>
    </row>
    <row r="22" spans="1:36" ht="24" customHeight="1">
      <c r="A22" s="23">
        <v>15</v>
      </c>
      <c r="B22" s="153" t="s">
        <v>101</v>
      </c>
      <c r="C22" s="153"/>
      <c r="D22" s="14">
        <v>3</v>
      </c>
      <c r="E22" s="14"/>
      <c r="F22" s="15"/>
      <c r="G22" s="14">
        <v>1</v>
      </c>
      <c r="H22" s="16"/>
      <c r="I22" s="14"/>
      <c r="J22" s="107">
        <f t="shared" si="0"/>
        <v>4</v>
      </c>
      <c r="K22" s="107">
        <f t="shared" si="1"/>
        <v>0</v>
      </c>
      <c r="L22" s="108">
        <f t="shared" si="2"/>
        <v>0</v>
      </c>
      <c r="M22" s="107">
        <f t="shared" si="3"/>
        <v>4</v>
      </c>
      <c r="N22" s="17"/>
      <c r="O22" s="18" t="s">
        <v>26</v>
      </c>
      <c r="P22" s="33">
        <f t="shared" si="4"/>
        <v>60</v>
      </c>
      <c r="Q22" s="8">
        <f t="shared" si="5"/>
        <v>100</v>
      </c>
      <c r="R22" s="12">
        <f t="shared" si="6"/>
        <v>25</v>
      </c>
      <c r="S22" s="12">
        <f t="shared" si="7"/>
        <v>25</v>
      </c>
      <c r="T22" s="12">
        <f t="shared" si="8"/>
        <v>10</v>
      </c>
      <c r="U22" s="12">
        <f t="shared" si="9"/>
        <v>0</v>
      </c>
      <c r="V22" s="12">
        <f t="shared" si="10"/>
        <v>40</v>
      </c>
      <c r="W22" s="12">
        <f t="shared" si="11"/>
        <v>0</v>
      </c>
      <c r="X22" s="14">
        <v>15</v>
      </c>
      <c r="Y22" s="14">
        <v>20</v>
      </c>
      <c r="Z22" s="14">
        <v>10</v>
      </c>
      <c r="AA22" s="14"/>
      <c r="AB22" s="14">
        <v>25</v>
      </c>
      <c r="AC22" s="14"/>
      <c r="AD22" s="14">
        <v>10</v>
      </c>
      <c r="AE22" s="14">
        <v>5</v>
      </c>
      <c r="AF22" s="15"/>
      <c r="AG22" s="15"/>
      <c r="AH22" s="14">
        <v>15</v>
      </c>
      <c r="AI22" s="15"/>
      <c r="AJ22" s="21" t="s">
        <v>162</v>
      </c>
    </row>
    <row r="23" spans="1:36" ht="24" customHeight="1">
      <c r="A23" s="12">
        <v>16</v>
      </c>
      <c r="B23" s="153" t="s">
        <v>102</v>
      </c>
      <c r="C23" s="153"/>
      <c r="D23" s="14"/>
      <c r="E23" s="14"/>
      <c r="F23" s="14"/>
      <c r="G23" s="13">
        <v>3</v>
      </c>
      <c r="H23" s="14"/>
      <c r="I23" s="15"/>
      <c r="J23" s="107">
        <f aca="true" t="shared" si="13" ref="J23:L24">D23+G23</f>
        <v>3</v>
      </c>
      <c r="K23" s="107">
        <f t="shared" si="13"/>
        <v>0</v>
      </c>
      <c r="L23" s="108">
        <f t="shared" si="13"/>
        <v>0</v>
      </c>
      <c r="M23" s="107">
        <f>SUM(J23:L23)</f>
        <v>3</v>
      </c>
      <c r="N23" s="82"/>
      <c r="O23" s="83" t="s">
        <v>26</v>
      </c>
      <c r="P23" s="33">
        <f t="shared" si="4"/>
        <v>45</v>
      </c>
      <c r="Q23" s="112">
        <f t="shared" si="5"/>
        <v>80</v>
      </c>
      <c r="R23" s="107">
        <f t="shared" si="6"/>
        <v>20</v>
      </c>
      <c r="S23" s="107">
        <f t="shared" si="7"/>
        <v>15</v>
      </c>
      <c r="T23" s="107">
        <f t="shared" si="8"/>
        <v>10</v>
      </c>
      <c r="U23" s="107">
        <f t="shared" si="9"/>
        <v>0</v>
      </c>
      <c r="V23" s="107">
        <f t="shared" si="10"/>
        <v>35</v>
      </c>
      <c r="W23" s="107">
        <f t="shared" si="11"/>
        <v>0</v>
      </c>
      <c r="X23" s="14"/>
      <c r="Y23" s="14"/>
      <c r="Z23" s="14"/>
      <c r="AA23" s="14"/>
      <c r="AB23" s="14"/>
      <c r="AC23" s="14"/>
      <c r="AD23" s="14">
        <v>20</v>
      </c>
      <c r="AE23" s="13">
        <v>15</v>
      </c>
      <c r="AF23" s="13">
        <v>10</v>
      </c>
      <c r="AG23" s="13"/>
      <c r="AH23" s="14">
        <v>35</v>
      </c>
      <c r="AI23" s="15"/>
      <c r="AJ23" s="21" t="s">
        <v>162</v>
      </c>
    </row>
    <row r="24" spans="1:36" ht="24" customHeight="1">
      <c r="A24" s="12">
        <v>17</v>
      </c>
      <c r="B24" s="128" t="s">
        <v>160</v>
      </c>
      <c r="C24" s="129"/>
      <c r="D24" s="14"/>
      <c r="E24" s="14"/>
      <c r="F24" s="14"/>
      <c r="G24" s="13">
        <v>1</v>
      </c>
      <c r="H24" s="16"/>
      <c r="I24" s="15"/>
      <c r="J24" s="107">
        <f t="shared" si="13"/>
        <v>1</v>
      </c>
      <c r="K24" s="107">
        <f t="shared" si="13"/>
        <v>0</v>
      </c>
      <c r="L24" s="108">
        <f t="shared" si="13"/>
        <v>0</v>
      </c>
      <c r="M24" s="107">
        <f>SUM(J24:L24)</f>
        <v>1</v>
      </c>
      <c r="N24" s="82"/>
      <c r="O24" s="83" t="s">
        <v>28</v>
      </c>
      <c r="P24" s="33">
        <f>SUM(R24:U24)</f>
        <v>20</v>
      </c>
      <c r="Q24" s="8">
        <f>SUM(R24:W24)</f>
        <v>30</v>
      </c>
      <c r="R24" s="12">
        <f aca="true" t="shared" si="14" ref="R24:W24">X24+AD24</f>
        <v>5</v>
      </c>
      <c r="S24" s="12">
        <f t="shared" si="14"/>
        <v>0</v>
      </c>
      <c r="T24" s="12">
        <f t="shared" si="14"/>
        <v>15</v>
      </c>
      <c r="U24" s="12">
        <f t="shared" si="14"/>
        <v>0</v>
      </c>
      <c r="V24" s="12">
        <f t="shared" si="14"/>
        <v>10</v>
      </c>
      <c r="W24" s="12">
        <f t="shared" si="14"/>
        <v>0</v>
      </c>
      <c r="X24" s="14"/>
      <c r="Y24" s="14"/>
      <c r="Z24" s="14"/>
      <c r="AA24" s="14"/>
      <c r="AB24" s="14"/>
      <c r="AC24" s="14"/>
      <c r="AD24" s="14">
        <v>5</v>
      </c>
      <c r="AE24" s="13"/>
      <c r="AF24" s="13">
        <v>15</v>
      </c>
      <c r="AG24" s="16"/>
      <c r="AH24" s="14">
        <v>10</v>
      </c>
      <c r="AI24" s="15"/>
      <c r="AJ24" s="21" t="s">
        <v>162</v>
      </c>
    </row>
    <row r="25" spans="1:36" ht="22.5" customHeight="1">
      <c r="A25" s="12"/>
      <c r="B25" s="28" t="s">
        <v>152</v>
      </c>
      <c r="C25" s="3" t="s">
        <v>153</v>
      </c>
      <c r="D25" s="12"/>
      <c r="E25" s="12"/>
      <c r="F25" s="12"/>
      <c r="G25" s="35"/>
      <c r="H25" s="31"/>
      <c r="I25" s="30"/>
      <c r="J25" s="26"/>
      <c r="K25" s="26"/>
      <c r="L25" s="27"/>
      <c r="M25" s="26"/>
      <c r="N25" s="82"/>
      <c r="O25" s="83"/>
      <c r="P25" s="33"/>
      <c r="Q25" s="19"/>
      <c r="R25" s="26"/>
      <c r="S25" s="26"/>
      <c r="T25" s="26"/>
      <c r="U25" s="26"/>
      <c r="V25" s="26"/>
      <c r="W25" s="26"/>
      <c r="X25" s="12"/>
      <c r="Y25" s="12"/>
      <c r="Z25" s="12"/>
      <c r="AA25" s="12"/>
      <c r="AB25" s="12"/>
      <c r="AC25" s="12"/>
      <c r="AD25" s="12"/>
      <c r="AE25" s="35"/>
      <c r="AF25" s="12"/>
      <c r="AG25" s="31"/>
      <c r="AH25" s="12"/>
      <c r="AI25" s="30"/>
      <c r="AJ25" s="37"/>
    </row>
    <row r="26" spans="1:36" ht="28.5" customHeight="1">
      <c r="A26" s="23">
        <v>18</v>
      </c>
      <c r="B26" s="37" t="s">
        <v>103</v>
      </c>
      <c r="C26" s="41" t="s">
        <v>104</v>
      </c>
      <c r="D26" s="12">
        <v>1</v>
      </c>
      <c r="E26" s="12"/>
      <c r="F26" s="22"/>
      <c r="G26" s="12"/>
      <c r="H26" s="31"/>
      <c r="I26" s="12"/>
      <c r="J26" s="26">
        <f aca="true" t="shared" si="15" ref="J26:J33">D26+G26</f>
        <v>1</v>
      </c>
      <c r="K26" s="26">
        <f aca="true" t="shared" si="16" ref="K26:K33">E26+H26</f>
        <v>0</v>
      </c>
      <c r="L26" s="27">
        <f aca="true" t="shared" si="17" ref="L26:L33">F26+I26</f>
        <v>0</v>
      </c>
      <c r="M26" s="26">
        <f aca="true" t="shared" si="18" ref="M26:M33">SUM(J26:L26)</f>
        <v>1</v>
      </c>
      <c r="N26" s="82" t="s">
        <v>28</v>
      </c>
      <c r="O26" s="83"/>
      <c r="P26" s="33">
        <f aca="true" t="shared" si="19" ref="P26:P33">SUM(R26:U26)</f>
        <v>20</v>
      </c>
      <c r="Q26" s="19">
        <f aca="true" t="shared" si="20" ref="Q26:Q33">SUM(R26:W26)</f>
        <v>25</v>
      </c>
      <c r="R26" s="26">
        <f aca="true" t="shared" si="21" ref="R26:R33">X26+AD26</f>
        <v>10</v>
      </c>
      <c r="S26" s="26">
        <f aca="true" t="shared" si="22" ref="S26:S33">Y26+AE26</f>
        <v>0</v>
      </c>
      <c r="T26" s="26">
        <f aca="true" t="shared" si="23" ref="T26:T33">Z26+AF26</f>
        <v>10</v>
      </c>
      <c r="U26" s="26">
        <f aca="true" t="shared" si="24" ref="U26:U33">AA26+AG26</f>
        <v>0</v>
      </c>
      <c r="V26" s="26">
        <f aca="true" t="shared" si="25" ref="V26:V33">AB26+AH26</f>
        <v>5</v>
      </c>
      <c r="W26" s="26">
        <f aca="true" t="shared" si="26" ref="W26:W33">AC26+AI26</f>
        <v>0</v>
      </c>
      <c r="X26" s="12">
        <v>10</v>
      </c>
      <c r="Y26" s="12"/>
      <c r="Z26" s="12">
        <v>10</v>
      </c>
      <c r="AA26" s="12"/>
      <c r="AB26" s="12">
        <v>5</v>
      </c>
      <c r="AC26" s="12"/>
      <c r="AD26" s="12"/>
      <c r="AE26" s="12"/>
      <c r="AF26" s="30"/>
      <c r="AG26" s="30"/>
      <c r="AH26" s="12"/>
      <c r="AI26" s="12"/>
      <c r="AJ26" s="37" t="s">
        <v>105</v>
      </c>
    </row>
    <row r="27" spans="1:36" ht="27" customHeight="1">
      <c r="A27" s="12">
        <v>19</v>
      </c>
      <c r="B27" s="37" t="s">
        <v>182</v>
      </c>
      <c r="C27" s="37" t="s">
        <v>106</v>
      </c>
      <c r="D27" s="12">
        <v>2</v>
      </c>
      <c r="E27" s="12"/>
      <c r="F27" s="30"/>
      <c r="G27" s="12"/>
      <c r="H27" s="31"/>
      <c r="I27" s="12"/>
      <c r="J27" s="26">
        <f t="shared" si="15"/>
        <v>2</v>
      </c>
      <c r="K27" s="26">
        <f t="shared" si="16"/>
        <v>0</v>
      </c>
      <c r="L27" s="27">
        <f t="shared" si="17"/>
        <v>0</v>
      </c>
      <c r="M27" s="26">
        <f t="shared" si="18"/>
        <v>2</v>
      </c>
      <c r="N27" s="82" t="s">
        <v>28</v>
      </c>
      <c r="O27" s="83"/>
      <c r="P27" s="33">
        <f t="shared" si="19"/>
        <v>45</v>
      </c>
      <c r="Q27" s="19">
        <f t="shared" si="20"/>
        <v>60</v>
      </c>
      <c r="R27" s="26">
        <f t="shared" si="21"/>
        <v>20</v>
      </c>
      <c r="S27" s="26">
        <f t="shared" si="22"/>
        <v>10</v>
      </c>
      <c r="T27" s="26">
        <f t="shared" si="23"/>
        <v>15</v>
      </c>
      <c r="U27" s="26">
        <f t="shared" si="24"/>
        <v>0</v>
      </c>
      <c r="V27" s="26">
        <f t="shared" si="25"/>
        <v>15</v>
      </c>
      <c r="W27" s="26">
        <f t="shared" si="26"/>
        <v>0</v>
      </c>
      <c r="X27" s="12">
        <v>20</v>
      </c>
      <c r="Y27" s="12">
        <v>10</v>
      </c>
      <c r="Z27" s="12">
        <v>15</v>
      </c>
      <c r="AA27" s="12"/>
      <c r="AB27" s="12">
        <v>15</v>
      </c>
      <c r="AC27" s="12"/>
      <c r="AD27" s="12"/>
      <c r="AE27" s="30"/>
      <c r="AF27" s="30"/>
      <c r="AG27" s="30"/>
      <c r="AH27" s="12"/>
      <c r="AI27" s="30"/>
      <c r="AJ27" s="41" t="s">
        <v>183</v>
      </c>
    </row>
    <row r="28" spans="1:36" ht="28.5" customHeight="1">
      <c r="A28" s="12">
        <v>20</v>
      </c>
      <c r="B28" s="37" t="s">
        <v>107</v>
      </c>
      <c r="C28" s="175" t="s">
        <v>186</v>
      </c>
      <c r="D28" s="35"/>
      <c r="E28" s="12"/>
      <c r="F28" s="30"/>
      <c r="G28" s="12">
        <v>1</v>
      </c>
      <c r="H28" s="31"/>
      <c r="I28" s="30"/>
      <c r="J28" s="26">
        <f t="shared" si="15"/>
        <v>1</v>
      </c>
      <c r="K28" s="26">
        <f t="shared" si="16"/>
        <v>0</v>
      </c>
      <c r="L28" s="27">
        <f t="shared" si="17"/>
        <v>0</v>
      </c>
      <c r="M28" s="26">
        <f t="shared" si="18"/>
        <v>1</v>
      </c>
      <c r="N28" s="82"/>
      <c r="O28" s="83" t="s">
        <v>28</v>
      </c>
      <c r="P28" s="33">
        <f t="shared" si="19"/>
        <v>15</v>
      </c>
      <c r="Q28" s="19">
        <f t="shared" si="20"/>
        <v>25</v>
      </c>
      <c r="R28" s="26">
        <f t="shared" si="21"/>
        <v>15</v>
      </c>
      <c r="S28" s="26">
        <f t="shared" si="22"/>
        <v>0</v>
      </c>
      <c r="T28" s="26">
        <f t="shared" si="23"/>
        <v>0</v>
      </c>
      <c r="U28" s="26">
        <f t="shared" si="24"/>
        <v>0</v>
      </c>
      <c r="V28" s="26">
        <f t="shared" si="25"/>
        <v>10</v>
      </c>
      <c r="W28" s="26">
        <f t="shared" si="26"/>
        <v>0</v>
      </c>
      <c r="X28" s="12"/>
      <c r="Y28" s="12"/>
      <c r="Z28" s="12"/>
      <c r="AA28" s="12"/>
      <c r="AB28" s="12"/>
      <c r="AC28" s="12"/>
      <c r="AD28" s="12">
        <v>15</v>
      </c>
      <c r="AE28" s="35"/>
      <c r="AF28" s="12"/>
      <c r="AG28" s="12"/>
      <c r="AH28" s="12">
        <v>10</v>
      </c>
      <c r="AI28" s="30"/>
      <c r="AJ28" s="37" t="s">
        <v>181</v>
      </c>
    </row>
    <row r="29" spans="1:36" ht="40.5" customHeight="1">
      <c r="A29" s="23">
        <v>21</v>
      </c>
      <c r="B29" s="37" t="s">
        <v>187</v>
      </c>
      <c r="C29" s="37" t="s">
        <v>188</v>
      </c>
      <c r="D29" s="35">
        <v>2</v>
      </c>
      <c r="E29" s="12"/>
      <c r="F29" s="30"/>
      <c r="G29" s="12"/>
      <c r="H29" s="31"/>
      <c r="I29" s="30"/>
      <c r="J29" s="26">
        <f t="shared" si="15"/>
        <v>2</v>
      </c>
      <c r="K29" s="26">
        <f t="shared" si="16"/>
        <v>0</v>
      </c>
      <c r="L29" s="27">
        <f t="shared" si="17"/>
        <v>0</v>
      </c>
      <c r="M29" s="26">
        <f t="shared" si="18"/>
        <v>2</v>
      </c>
      <c r="N29" s="82" t="s">
        <v>28</v>
      </c>
      <c r="O29" s="83"/>
      <c r="P29" s="33">
        <f t="shared" si="19"/>
        <v>40</v>
      </c>
      <c r="Q29" s="19">
        <f t="shared" si="20"/>
        <v>60</v>
      </c>
      <c r="R29" s="26">
        <f t="shared" si="21"/>
        <v>20</v>
      </c>
      <c r="S29" s="26">
        <f t="shared" si="22"/>
        <v>20</v>
      </c>
      <c r="T29" s="26"/>
      <c r="U29" s="26">
        <f t="shared" si="24"/>
        <v>0</v>
      </c>
      <c r="V29" s="26">
        <f t="shared" si="25"/>
        <v>20</v>
      </c>
      <c r="W29" s="26">
        <f t="shared" si="26"/>
        <v>0</v>
      </c>
      <c r="X29" s="12">
        <v>20</v>
      </c>
      <c r="Y29" s="12">
        <v>20</v>
      </c>
      <c r="Z29" s="12"/>
      <c r="AA29" s="12"/>
      <c r="AB29" s="12">
        <v>20</v>
      </c>
      <c r="AC29" s="12"/>
      <c r="AD29" s="12"/>
      <c r="AE29" s="35"/>
      <c r="AF29" s="35"/>
      <c r="AG29" s="35"/>
      <c r="AH29" s="12"/>
      <c r="AI29" s="12"/>
      <c r="AJ29" s="37" t="s">
        <v>29</v>
      </c>
    </row>
    <row r="30" spans="1:36" ht="60" customHeight="1">
      <c r="A30" s="12">
        <v>22</v>
      </c>
      <c r="B30" s="37" t="s">
        <v>170</v>
      </c>
      <c r="C30" s="37" t="s">
        <v>171</v>
      </c>
      <c r="D30" s="35"/>
      <c r="E30" s="12"/>
      <c r="F30" s="30"/>
      <c r="G30" s="12">
        <v>1</v>
      </c>
      <c r="H30" s="31"/>
      <c r="I30" s="30"/>
      <c r="J30" s="26">
        <v>1</v>
      </c>
      <c r="K30" s="26"/>
      <c r="L30" s="27"/>
      <c r="M30" s="26">
        <v>1</v>
      </c>
      <c r="N30" s="82"/>
      <c r="O30" s="83" t="s">
        <v>28</v>
      </c>
      <c r="P30" s="33">
        <v>15</v>
      </c>
      <c r="Q30" s="19">
        <v>25</v>
      </c>
      <c r="R30" s="26">
        <v>10</v>
      </c>
      <c r="S30" s="26">
        <v>5</v>
      </c>
      <c r="T30" s="26"/>
      <c r="U30" s="26"/>
      <c r="V30" s="26">
        <v>10</v>
      </c>
      <c r="W30" s="26"/>
      <c r="X30" s="12"/>
      <c r="Y30" s="12"/>
      <c r="Z30" s="12"/>
      <c r="AA30" s="12"/>
      <c r="AB30" s="12"/>
      <c r="AC30" s="12"/>
      <c r="AD30" s="12">
        <v>10</v>
      </c>
      <c r="AE30" s="35">
        <v>5</v>
      </c>
      <c r="AF30" s="35"/>
      <c r="AG30" s="35"/>
      <c r="AH30" s="12">
        <v>10</v>
      </c>
      <c r="AI30" s="30"/>
      <c r="AJ30" s="37" t="s">
        <v>184</v>
      </c>
    </row>
    <row r="31" spans="1:36" ht="21.75" customHeight="1">
      <c r="A31" s="12">
        <v>23</v>
      </c>
      <c r="B31" s="37" t="s">
        <v>108</v>
      </c>
      <c r="C31" s="37" t="s">
        <v>109</v>
      </c>
      <c r="D31" s="35"/>
      <c r="E31" s="12"/>
      <c r="F31" s="30"/>
      <c r="G31" s="12">
        <v>1</v>
      </c>
      <c r="H31" s="31"/>
      <c r="I31" s="30"/>
      <c r="J31" s="26">
        <f t="shared" si="15"/>
        <v>1</v>
      </c>
      <c r="K31" s="26">
        <f t="shared" si="16"/>
        <v>0</v>
      </c>
      <c r="L31" s="27">
        <f t="shared" si="17"/>
        <v>0</v>
      </c>
      <c r="M31" s="26">
        <f t="shared" si="18"/>
        <v>1</v>
      </c>
      <c r="N31" s="82"/>
      <c r="O31" s="83" t="s">
        <v>28</v>
      </c>
      <c r="P31" s="33">
        <f t="shared" si="19"/>
        <v>25</v>
      </c>
      <c r="Q31" s="19">
        <f t="shared" si="20"/>
        <v>30</v>
      </c>
      <c r="R31" s="34">
        <f t="shared" si="21"/>
        <v>10</v>
      </c>
      <c r="S31" s="34">
        <f t="shared" si="22"/>
        <v>5</v>
      </c>
      <c r="T31" s="34">
        <f t="shared" si="23"/>
        <v>10</v>
      </c>
      <c r="U31" s="34">
        <f t="shared" si="24"/>
        <v>0</v>
      </c>
      <c r="V31" s="34">
        <f t="shared" si="25"/>
        <v>5</v>
      </c>
      <c r="W31" s="34">
        <f t="shared" si="26"/>
        <v>0</v>
      </c>
      <c r="X31" s="12"/>
      <c r="Y31" s="12"/>
      <c r="Z31" s="12"/>
      <c r="AA31" s="12"/>
      <c r="AB31" s="12"/>
      <c r="AC31" s="12"/>
      <c r="AD31" s="12">
        <v>10</v>
      </c>
      <c r="AE31" s="35">
        <v>5</v>
      </c>
      <c r="AF31" s="35">
        <v>10</v>
      </c>
      <c r="AG31" s="35"/>
      <c r="AH31" s="12">
        <v>5</v>
      </c>
      <c r="AI31" s="30"/>
      <c r="AJ31" s="37" t="s">
        <v>29</v>
      </c>
    </row>
    <row r="32" spans="1:36" ht="37.5" customHeight="1">
      <c r="A32" s="23">
        <v>24</v>
      </c>
      <c r="B32" s="37" t="s">
        <v>172</v>
      </c>
      <c r="C32" s="37" t="s">
        <v>110</v>
      </c>
      <c r="D32" s="35">
        <v>2</v>
      </c>
      <c r="E32" s="12"/>
      <c r="F32" s="30"/>
      <c r="G32" s="12"/>
      <c r="H32" s="12"/>
      <c r="I32" s="30"/>
      <c r="J32" s="26">
        <f t="shared" si="15"/>
        <v>2</v>
      </c>
      <c r="K32" s="26">
        <f t="shared" si="16"/>
        <v>0</v>
      </c>
      <c r="L32" s="27">
        <f t="shared" si="17"/>
        <v>0</v>
      </c>
      <c r="M32" s="26">
        <f t="shared" si="18"/>
        <v>2</v>
      </c>
      <c r="N32" s="82" t="s">
        <v>26</v>
      </c>
      <c r="O32" s="83"/>
      <c r="P32" s="33">
        <f t="shared" si="19"/>
        <v>30</v>
      </c>
      <c r="Q32" s="19">
        <f t="shared" si="20"/>
        <v>50</v>
      </c>
      <c r="R32" s="34">
        <f t="shared" si="21"/>
        <v>15</v>
      </c>
      <c r="S32" s="34">
        <f t="shared" si="22"/>
        <v>0</v>
      </c>
      <c r="T32" s="34">
        <f t="shared" si="23"/>
        <v>15</v>
      </c>
      <c r="U32" s="34">
        <f t="shared" si="24"/>
        <v>0</v>
      </c>
      <c r="V32" s="34">
        <f t="shared" si="25"/>
        <v>20</v>
      </c>
      <c r="W32" s="34">
        <f t="shared" si="26"/>
        <v>0</v>
      </c>
      <c r="X32" s="12">
        <v>15</v>
      </c>
      <c r="Y32" s="35"/>
      <c r="Z32" s="35">
        <v>15</v>
      </c>
      <c r="AA32" s="35"/>
      <c r="AB32" s="12">
        <v>20</v>
      </c>
      <c r="AC32" s="12"/>
      <c r="AD32" s="12"/>
      <c r="AE32" s="12"/>
      <c r="AF32" s="30"/>
      <c r="AG32" s="30"/>
      <c r="AH32" s="12"/>
      <c r="AI32" s="30"/>
      <c r="AJ32" s="37" t="s">
        <v>162</v>
      </c>
    </row>
    <row r="33" spans="1:36" ht="25.5" customHeight="1">
      <c r="A33" s="12">
        <v>25</v>
      </c>
      <c r="B33" s="37" t="s">
        <v>111</v>
      </c>
      <c r="C33" s="37" t="s">
        <v>112</v>
      </c>
      <c r="D33" s="35"/>
      <c r="E33" s="12"/>
      <c r="F33" s="30"/>
      <c r="G33" s="12">
        <v>2</v>
      </c>
      <c r="H33" s="12"/>
      <c r="I33" s="12"/>
      <c r="J33" s="26">
        <f t="shared" si="15"/>
        <v>2</v>
      </c>
      <c r="K33" s="26">
        <f t="shared" si="16"/>
        <v>0</v>
      </c>
      <c r="L33" s="27">
        <f t="shared" si="17"/>
        <v>0</v>
      </c>
      <c r="M33" s="26">
        <f t="shared" si="18"/>
        <v>2</v>
      </c>
      <c r="N33" s="84"/>
      <c r="O33" s="83" t="s">
        <v>28</v>
      </c>
      <c r="P33" s="33">
        <f t="shared" si="19"/>
        <v>30</v>
      </c>
      <c r="Q33" s="19">
        <f t="shared" si="20"/>
        <v>50</v>
      </c>
      <c r="R33" s="34">
        <f t="shared" si="21"/>
        <v>10</v>
      </c>
      <c r="S33" s="34">
        <f t="shared" si="22"/>
        <v>10</v>
      </c>
      <c r="T33" s="34">
        <f t="shared" si="23"/>
        <v>10</v>
      </c>
      <c r="U33" s="34">
        <f t="shared" si="24"/>
        <v>0</v>
      </c>
      <c r="V33" s="34">
        <f t="shared" si="25"/>
        <v>20</v>
      </c>
      <c r="W33" s="34">
        <f t="shared" si="26"/>
        <v>0</v>
      </c>
      <c r="X33" s="12"/>
      <c r="Y33" s="12"/>
      <c r="Z33" s="12"/>
      <c r="AA33" s="12"/>
      <c r="AB33" s="12"/>
      <c r="AC33" s="12"/>
      <c r="AD33" s="12">
        <v>10</v>
      </c>
      <c r="AE33" s="35">
        <v>10</v>
      </c>
      <c r="AF33" s="35">
        <v>10</v>
      </c>
      <c r="AG33" s="35"/>
      <c r="AH33" s="12">
        <v>20</v>
      </c>
      <c r="AI33" s="30"/>
      <c r="AJ33" s="37" t="s">
        <v>29</v>
      </c>
    </row>
    <row r="34" spans="1:36" ht="24" customHeight="1">
      <c r="A34" s="12">
        <v>26</v>
      </c>
      <c r="B34" s="153" t="s">
        <v>180</v>
      </c>
      <c r="C34" s="153"/>
      <c r="D34" s="24"/>
      <c r="E34" s="14"/>
      <c r="F34" s="15"/>
      <c r="G34" s="14"/>
      <c r="H34" s="14"/>
      <c r="I34" s="14">
        <v>4</v>
      </c>
      <c r="J34" s="12">
        <f t="shared" si="0"/>
        <v>0</v>
      </c>
      <c r="K34" s="12">
        <f t="shared" si="1"/>
        <v>0</v>
      </c>
      <c r="L34" s="22">
        <f t="shared" si="2"/>
        <v>4</v>
      </c>
      <c r="M34" s="12">
        <f t="shared" si="3"/>
        <v>4</v>
      </c>
      <c r="N34" s="82"/>
      <c r="O34" s="83" t="s">
        <v>28</v>
      </c>
      <c r="P34" s="19">
        <f t="shared" si="4"/>
        <v>0</v>
      </c>
      <c r="Q34" s="8">
        <f t="shared" si="5"/>
        <v>120</v>
      </c>
      <c r="R34" s="20">
        <f t="shared" si="6"/>
        <v>0</v>
      </c>
      <c r="S34" s="20">
        <f t="shared" si="7"/>
        <v>0</v>
      </c>
      <c r="T34" s="20">
        <f t="shared" si="8"/>
        <v>0</v>
      </c>
      <c r="U34" s="20">
        <f t="shared" si="9"/>
        <v>0</v>
      </c>
      <c r="V34" s="20">
        <f t="shared" si="10"/>
        <v>0</v>
      </c>
      <c r="W34" s="20">
        <f t="shared" si="11"/>
        <v>120</v>
      </c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4"/>
      <c r="AI34" s="15">
        <v>120</v>
      </c>
      <c r="AJ34" s="85"/>
    </row>
    <row r="35" spans="1:36" s="47" customFormat="1" ht="12.75" customHeight="1">
      <c r="A35" s="130" t="s">
        <v>67</v>
      </c>
      <c r="B35" s="130"/>
      <c r="C35" s="43"/>
      <c r="D35" s="8">
        <f aca="true" t="shared" si="27" ref="D35:M35">SUM(D8:D34)</f>
        <v>30</v>
      </c>
      <c r="E35" s="8">
        <f t="shared" si="27"/>
        <v>0</v>
      </c>
      <c r="F35" s="8">
        <f t="shared" si="27"/>
        <v>0</v>
      </c>
      <c r="G35" s="8">
        <f t="shared" si="27"/>
        <v>26</v>
      </c>
      <c r="H35" s="8">
        <f t="shared" si="27"/>
        <v>0</v>
      </c>
      <c r="I35" s="8">
        <f t="shared" si="27"/>
        <v>4</v>
      </c>
      <c r="J35" s="7">
        <f t="shared" si="27"/>
        <v>56</v>
      </c>
      <c r="K35" s="7">
        <f t="shared" si="27"/>
        <v>0</v>
      </c>
      <c r="L35" s="10">
        <f t="shared" si="27"/>
        <v>4</v>
      </c>
      <c r="M35" s="8">
        <f t="shared" si="27"/>
        <v>60</v>
      </c>
      <c r="N35" s="44">
        <f>COUNTIF(N8:N34,"EGZ")</f>
        <v>5</v>
      </c>
      <c r="O35" s="6">
        <v>7</v>
      </c>
      <c r="P35" s="45">
        <f aca="true" t="shared" si="28" ref="P35:AI35">SUM(P8:P34)</f>
        <v>905</v>
      </c>
      <c r="Q35" s="8">
        <f t="shared" si="28"/>
        <v>1725</v>
      </c>
      <c r="R35" s="6">
        <f>SUM(R8:R34)</f>
        <v>340</v>
      </c>
      <c r="S35" s="44">
        <f t="shared" si="28"/>
        <v>275</v>
      </c>
      <c r="T35" s="44">
        <f t="shared" si="28"/>
        <v>290</v>
      </c>
      <c r="U35" s="44">
        <f t="shared" si="28"/>
        <v>0</v>
      </c>
      <c r="V35" s="44">
        <f>SUM(V8:V34)</f>
        <v>700</v>
      </c>
      <c r="W35" s="44">
        <f t="shared" si="28"/>
        <v>120</v>
      </c>
      <c r="X35" s="44">
        <f t="shared" si="28"/>
        <v>200</v>
      </c>
      <c r="Y35" s="44">
        <f t="shared" si="28"/>
        <v>135</v>
      </c>
      <c r="Z35" s="44">
        <f t="shared" si="28"/>
        <v>165</v>
      </c>
      <c r="AA35" s="44">
        <f t="shared" si="28"/>
        <v>0</v>
      </c>
      <c r="AB35" s="44">
        <f t="shared" si="28"/>
        <v>375</v>
      </c>
      <c r="AC35" s="44">
        <f t="shared" si="28"/>
        <v>0</v>
      </c>
      <c r="AD35" s="44">
        <f t="shared" si="28"/>
        <v>140</v>
      </c>
      <c r="AE35" s="44">
        <f t="shared" si="28"/>
        <v>140</v>
      </c>
      <c r="AF35" s="44">
        <f t="shared" si="28"/>
        <v>125</v>
      </c>
      <c r="AG35" s="44">
        <f t="shared" si="28"/>
        <v>0</v>
      </c>
      <c r="AH35" s="44">
        <f t="shared" si="28"/>
        <v>325</v>
      </c>
      <c r="AI35" s="44">
        <f t="shared" si="28"/>
        <v>120</v>
      </c>
      <c r="AJ35" s="46"/>
    </row>
    <row r="36" spans="1:36" s="47" customFormat="1" ht="12.75" customHeight="1">
      <c r="A36" s="48"/>
      <c r="B36" s="8" t="s">
        <v>68</v>
      </c>
      <c r="C36" s="11"/>
      <c r="D36" s="122">
        <f>SUM(D35:F35)</f>
        <v>30</v>
      </c>
      <c r="E36" s="122"/>
      <c r="F36" s="122"/>
      <c r="G36" s="131">
        <f>SUM(G35:I35)</f>
        <v>30</v>
      </c>
      <c r="H36" s="131"/>
      <c r="I36" s="131"/>
      <c r="J36" s="49"/>
      <c r="K36" s="125" t="s">
        <v>69</v>
      </c>
      <c r="L36" s="125"/>
      <c r="M36" s="125"/>
      <c r="N36" s="126" t="s">
        <v>70</v>
      </c>
      <c r="O36" s="126"/>
      <c r="P36" s="50"/>
      <c r="Q36" s="51"/>
      <c r="R36" s="127">
        <f>X36+AD36</f>
        <v>905</v>
      </c>
      <c r="S36" s="127"/>
      <c r="T36" s="127"/>
      <c r="U36" s="127"/>
      <c r="V36" s="124">
        <f>AB36+AH36</f>
        <v>820</v>
      </c>
      <c r="W36" s="124"/>
      <c r="X36" s="121">
        <f>SUM(X35:AA35)</f>
        <v>500</v>
      </c>
      <c r="Y36" s="121"/>
      <c r="Z36" s="121"/>
      <c r="AA36" s="121"/>
      <c r="AB36" s="122">
        <f>SUM(AB35:AC35)</f>
        <v>375</v>
      </c>
      <c r="AC36" s="122"/>
      <c r="AD36" s="121">
        <f>SUM(AD35:AG35)</f>
        <v>405</v>
      </c>
      <c r="AE36" s="121"/>
      <c r="AF36" s="121"/>
      <c r="AG36" s="121"/>
      <c r="AH36" s="122">
        <f>SUM(AH35:AI35)</f>
        <v>445</v>
      </c>
      <c r="AI36" s="122"/>
      <c r="AJ36" s="52"/>
    </row>
    <row r="37" spans="1:36" s="47" customFormat="1" ht="12.75" customHeight="1">
      <c r="A37" s="48"/>
      <c r="B37" s="53"/>
      <c r="C37" s="53"/>
      <c r="D37" s="53"/>
      <c r="E37" s="53"/>
      <c r="F37" s="54"/>
      <c r="G37" s="53"/>
      <c r="H37" s="53"/>
      <c r="I37" s="53"/>
      <c r="J37" s="48"/>
      <c r="K37" s="123" t="s">
        <v>71</v>
      </c>
      <c r="L37" s="123"/>
      <c r="M37" s="123"/>
      <c r="N37" s="123"/>
      <c r="O37" s="123"/>
      <c r="P37" s="55"/>
      <c r="Q37" s="51"/>
      <c r="R37" s="124">
        <f>X37+AD37</f>
        <v>1725</v>
      </c>
      <c r="S37" s="124"/>
      <c r="T37" s="124"/>
      <c r="U37" s="124"/>
      <c r="V37" s="124"/>
      <c r="W37" s="124"/>
      <c r="X37" s="122">
        <f>X36+AB36</f>
        <v>875</v>
      </c>
      <c r="Y37" s="122"/>
      <c r="Z37" s="122"/>
      <c r="AA37" s="122"/>
      <c r="AB37" s="122"/>
      <c r="AC37" s="122"/>
      <c r="AD37" s="122">
        <f>AD36+AH36</f>
        <v>850</v>
      </c>
      <c r="AE37" s="122"/>
      <c r="AF37" s="122"/>
      <c r="AG37" s="122"/>
      <c r="AH37" s="122"/>
      <c r="AI37" s="122"/>
      <c r="AJ37" s="52"/>
    </row>
    <row r="38" spans="1:36" s="47" customFormat="1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51"/>
      <c r="P38" s="51"/>
      <c r="Q38" s="51"/>
      <c r="R38" s="56"/>
      <c r="S38" s="56"/>
      <c r="T38" s="56"/>
      <c r="U38" s="56"/>
      <c r="V38" s="56"/>
      <c r="W38" s="57"/>
      <c r="X38" s="5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52"/>
    </row>
    <row r="39" spans="1:36" ht="12.75" customHeight="1">
      <c r="A39" s="119" t="s">
        <v>72</v>
      </c>
      <c r="B39" s="119"/>
      <c r="C39" s="18"/>
      <c r="D39" s="119" t="s">
        <v>73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59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1:36" ht="12.75" customHeight="1">
      <c r="A40" s="120" t="s">
        <v>74</v>
      </c>
      <c r="B40" s="120"/>
      <c r="C40" s="61"/>
      <c r="D40" s="120" t="s">
        <v>75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62" t="s">
        <v>76</v>
      </c>
      <c r="T40" s="63"/>
      <c r="U40" s="63"/>
      <c r="V40" s="63"/>
      <c r="W40" s="64"/>
      <c r="X40" s="59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2.75" customHeight="1">
      <c r="A41" s="115" t="s">
        <v>77</v>
      </c>
      <c r="B41" s="115"/>
      <c r="C41" s="65"/>
      <c r="D41" s="120" t="s">
        <v>78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66" t="s">
        <v>79</v>
      </c>
      <c r="T41" s="63"/>
      <c r="U41" s="63"/>
      <c r="V41" s="64"/>
      <c r="W41" s="61"/>
      <c r="X41" s="5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3.5" customHeight="1">
      <c r="A42" s="115"/>
      <c r="B42" s="115"/>
      <c r="C42" s="65"/>
      <c r="D42" s="115" t="s">
        <v>80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7" t="s">
        <v>81</v>
      </c>
      <c r="T42" s="68"/>
      <c r="U42" s="68"/>
      <c r="V42" s="69"/>
      <c r="W42" s="70"/>
      <c r="X42" s="5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 ht="13.5" customHeight="1">
      <c r="A43" s="116"/>
      <c r="B43" s="116"/>
      <c r="C43" s="71"/>
      <c r="D43" s="116" t="s">
        <v>82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67"/>
      <c r="T43" s="72"/>
      <c r="U43" s="72"/>
      <c r="V43" s="72"/>
      <c r="W43" s="73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23" ht="12.75" customHeight="1">
      <c r="A44" s="155" t="s">
        <v>83</v>
      </c>
      <c r="B44" s="155"/>
      <c r="C44" s="74"/>
      <c r="D44" s="118" t="s">
        <v>84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 t="s">
        <v>85</v>
      </c>
      <c r="P44" s="118"/>
      <c r="Q44" s="118"/>
      <c r="R44" s="118"/>
      <c r="S44" s="75"/>
      <c r="W44" s="76"/>
    </row>
    <row r="45" spans="1:23" ht="12.75">
      <c r="A45" s="156" t="s">
        <v>86</v>
      </c>
      <c r="B45" s="156"/>
      <c r="C45" s="77"/>
      <c r="D45" s="114">
        <v>15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>
        <v>15</v>
      </c>
      <c r="P45" s="114"/>
      <c r="Q45" s="114"/>
      <c r="R45" s="114"/>
      <c r="S45" s="78"/>
      <c r="W45" s="79"/>
    </row>
    <row r="46" spans="1:23" ht="12.75">
      <c r="A46" s="156" t="s">
        <v>87</v>
      </c>
      <c r="B46" s="156"/>
      <c r="C46" s="77"/>
      <c r="D46" s="114">
        <v>0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>
        <v>0</v>
      </c>
      <c r="P46" s="114"/>
      <c r="Q46" s="114"/>
      <c r="R46" s="114"/>
      <c r="S46" s="78"/>
      <c r="W46" s="79"/>
    </row>
    <row r="47" spans="1:23" ht="13.5" customHeight="1">
      <c r="A47" s="156" t="s">
        <v>88</v>
      </c>
      <c r="B47" s="156"/>
      <c r="C47" s="77"/>
      <c r="D47" s="114">
        <v>0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>
        <v>4</v>
      </c>
      <c r="P47" s="114"/>
      <c r="Q47" s="114"/>
      <c r="R47" s="114"/>
      <c r="S47" s="78"/>
      <c r="W47" s="79"/>
    </row>
  </sheetData>
  <sheetProtection selectLockedCells="1" selectUnlockedCells="1"/>
  <mergeCells count="79">
    <mergeCell ref="B16:C16"/>
    <mergeCell ref="A47:B47"/>
    <mergeCell ref="D47:N47"/>
    <mergeCell ref="O47:R47"/>
    <mergeCell ref="A45:B45"/>
    <mergeCell ref="D45:N45"/>
    <mergeCell ref="O45:R45"/>
    <mergeCell ref="A46:B46"/>
    <mergeCell ref="D46:N46"/>
    <mergeCell ref="O46:R46"/>
    <mergeCell ref="A42:B42"/>
    <mergeCell ref="D42:R42"/>
    <mergeCell ref="A43:B43"/>
    <mergeCell ref="D43:R43"/>
    <mergeCell ref="A44:B44"/>
    <mergeCell ref="D44:N44"/>
    <mergeCell ref="O44:R44"/>
    <mergeCell ref="A39:B39"/>
    <mergeCell ref="D39:W39"/>
    <mergeCell ref="A40:B40"/>
    <mergeCell ref="D40:R40"/>
    <mergeCell ref="A41:B41"/>
    <mergeCell ref="D41:R41"/>
    <mergeCell ref="AD36:AG36"/>
    <mergeCell ref="AH36:AI36"/>
    <mergeCell ref="K37:O37"/>
    <mergeCell ref="R37:W37"/>
    <mergeCell ref="X37:AC37"/>
    <mergeCell ref="AD37:AI37"/>
    <mergeCell ref="K36:M36"/>
    <mergeCell ref="N36:O36"/>
    <mergeCell ref="R36:U36"/>
    <mergeCell ref="V36:W36"/>
    <mergeCell ref="AB36:AC36"/>
    <mergeCell ref="B22:C22"/>
    <mergeCell ref="B23:C23"/>
    <mergeCell ref="B34:C34"/>
    <mergeCell ref="A35:B35"/>
    <mergeCell ref="D36:F36"/>
    <mergeCell ref="G36:I36"/>
    <mergeCell ref="B24:C24"/>
    <mergeCell ref="B17:C17"/>
    <mergeCell ref="B18:C18"/>
    <mergeCell ref="B19:C19"/>
    <mergeCell ref="B20:C20"/>
    <mergeCell ref="B21:C21"/>
    <mergeCell ref="X36:AA36"/>
    <mergeCell ref="B10:C10"/>
    <mergeCell ref="B11:C11"/>
    <mergeCell ref="B12:C12"/>
    <mergeCell ref="B13:C13"/>
    <mergeCell ref="B14:C14"/>
    <mergeCell ref="B15:C15"/>
    <mergeCell ref="M6:M7"/>
    <mergeCell ref="N6:O6"/>
    <mergeCell ref="X6:AC6"/>
    <mergeCell ref="AD6:AI6"/>
    <mergeCell ref="B8:C8"/>
    <mergeCell ref="B9:C9"/>
    <mergeCell ref="X4:AC5"/>
    <mergeCell ref="AD4:AI5"/>
    <mergeCell ref="AJ4:AJ7"/>
    <mergeCell ref="D5:I5"/>
    <mergeCell ref="J5:M5"/>
    <mergeCell ref="D6:F6"/>
    <mergeCell ref="G6:I6"/>
    <mergeCell ref="J6:J7"/>
    <mergeCell ref="K6:K7"/>
    <mergeCell ref="L6:L7"/>
    <mergeCell ref="A1:B1"/>
    <mergeCell ref="A2:AI2"/>
    <mergeCell ref="A3:AI3"/>
    <mergeCell ref="A4:A7"/>
    <mergeCell ref="B4:C7"/>
    <mergeCell ref="D4:M4"/>
    <mergeCell ref="N4:O5"/>
    <mergeCell ref="P4:P7"/>
    <mergeCell ref="Q4:Q7"/>
    <mergeCell ref="R4:W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60" r:id="rId1"/>
  <ignoredErrors>
    <ignoredError sqref="R35 V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3"/>
  <sheetViews>
    <sheetView zoomScalePageLayoutView="0" workbookViewId="0" topLeftCell="A4">
      <selection activeCell="Z18" sqref="Z18"/>
    </sheetView>
  </sheetViews>
  <sheetFormatPr defaultColWidth="9.00390625" defaultRowHeight="12.75"/>
  <cols>
    <col min="1" max="1" width="3.125" style="1" customWidth="1"/>
    <col min="2" max="2" width="26.00390625" style="1" customWidth="1"/>
    <col min="3" max="3" width="24.753906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3.875" style="1" customWidth="1"/>
    <col min="29" max="29" width="3.25390625" style="1" customWidth="1"/>
    <col min="30" max="35" width="3.875" style="1" customWidth="1"/>
    <col min="36" max="36" width="28.125" style="1" customWidth="1"/>
    <col min="37" max="16384" width="9.125" style="1" customWidth="1"/>
  </cols>
  <sheetData>
    <row r="1" spans="1:2" ht="12.75">
      <c r="A1" s="150"/>
      <c r="B1" s="150"/>
    </row>
    <row r="2" spans="1:36" ht="36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2"/>
    </row>
    <row r="3" spans="1:36" ht="43.5" customHeight="1">
      <c r="A3" s="145" t="s">
        <v>191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4"/>
    </row>
    <row r="4" spans="1:36" ht="14.25" customHeight="1">
      <c r="A4" s="124" t="s">
        <v>1</v>
      </c>
      <c r="B4" s="124" t="s">
        <v>2</v>
      </c>
      <c r="C4" s="124"/>
      <c r="D4" s="138" t="s">
        <v>3</v>
      </c>
      <c r="E4" s="138"/>
      <c r="F4" s="138"/>
      <c r="G4" s="138"/>
      <c r="H4" s="138"/>
      <c r="I4" s="138"/>
      <c r="J4" s="138"/>
      <c r="K4" s="138"/>
      <c r="L4" s="138"/>
      <c r="M4" s="138"/>
      <c r="N4" s="146" t="s">
        <v>4</v>
      </c>
      <c r="O4" s="146"/>
      <c r="P4" s="147" t="s">
        <v>5</v>
      </c>
      <c r="Q4" s="139" t="s">
        <v>6</v>
      </c>
      <c r="R4" s="122" t="s">
        <v>7</v>
      </c>
      <c r="S4" s="122"/>
      <c r="T4" s="122"/>
      <c r="U4" s="122"/>
      <c r="V4" s="122"/>
      <c r="W4" s="122"/>
      <c r="X4" s="122" t="s">
        <v>8</v>
      </c>
      <c r="Y4" s="122"/>
      <c r="Z4" s="122"/>
      <c r="AA4" s="122"/>
      <c r="AB4" s="122"/>
      <c r="AC4" s="122"/>
      <c r="AD4" s="122" t="s">
        <v>9</v>
      </c>
      <c r="AE4" s="122"/>
      <c r="AF4" s="122"/>
      <c r="AG4" s="122"/>
      <c r="AH4" s="122"/>
      <c r="AI4" s="122"/>
      <c r="AJ4" s="140" t="s">
        <v>10</v>
      </c>
    </row>
    <row r="5" spans="1:36" ht="12.75" customHeight="1">
      <c r="A5" s="124"/>
      <c r="B5" s="124"/>
      <c r="C5" s="124"/>
      <c r="D5" s="122" t="s">
        <v>11</v>
      </c>
      <c r="E5" s="122"/>
      <c r="F5" s="122"/>
      <c r="G5" s="122"/>
      <c r="H5" s="122"/>
      <c r="I5" s="122"/>
      <c r="J5" s="122" t="s">
        <v>12</v>
      </c>
      <c r="K5" s="122"/>
      <c r="L5" s="122"/>
      <c r="M5" s="122"/>
      <c r="N5" s="146"/>
      <c r="O5" s="146"/>
      <c r="P5" s="147"/>
      <c r="Q5" s="139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40"/>
    </row>
    <row r="6" spans="1:36" ht="12.75" customHeight="1">
      <c r="A6" s="124"/>
      <c r="B6" s="124"/>
      <c r="C6" s="124"/>
      <c r="D6" s="122" t="s">
        <v>13</v>
      </c>
      <c r="E6" s="122"/>
      <c r="F6" s="122"/>
      <c r="G6" s="122" t="s">
        <v>14</v>
      </c>
      <c r="H6" s="122"/>
      <c r="I6" s="122"/>
      <c r="J6" s="130" t="s">
        <v>15</v>
      </c>
      <c r="K6" s="130" t="s">
        <v>16</v>
      </c>
      <c r="L6" s="130" t="s">
        <v>17</v>
      </c>
      <c r="M6" s="130" t="s">
        <v>18</v>
      </c>
      <c r="N6" s="141" t="s">
        <v>19</v>
      </c>
      <c r="O6" s="141"/>
      <c r="P6" s="147"/>
      <c r="Q6" s="139"/>
      <c r="R6" s="122"/>
      <c r="S6" s="122"/>
      <c r="T6" s="122"/>
      <c r="U6" s="122"/>
      <c r="V6" s="122"/>
      <c r="W6" s="122"/>
      <c r="X6" s="138" t="s">
        <v>20</v>
      </c>
      <c r="Y6" s="138"/>
      <c r="Z6" s="138"/>
      <c r="AA6" s="138"/>
      <c r="AB6" s="138"/>
      <c r="AC6" s="138"/>
      <c r="AD6" s="138" t="s">
        <v>20</v>
      </c>
      <c r="AE6" s="138"/>
      <c r="AF6" s="138"/>
      <c r="AG6" s="138"/>
      <c r="AH6" s="138"/>
      <c r="AI6" s="138"/>
      <c r="AJ6" s="140"/>
    </row>
    <row r="7" spans="1:36" ht="24" customHeight="1">
      <c r="A7" s="124"/>
      <c r="B7" s="124"/>
      <c r="C7" s="124"/>
      <c r="D7" s="8" t="s">
        <v>15</v>
      </c>
      <c r="E7" s="8" t="s">
        <v>16</v>
      </c>
      <c r="F7" s="8" t="s">
        <v>17</v>
      </c>
      <c r="G7" s="9" t="s">
        <v>15</v>
      </c>
      <c r="H7" s="8" t="s">
        <v>16</v>
      </c>
      <c r="I7" s="8" t="s">
        <v>17</v>
      </c>
      <c r="J7" s="130"/>
      <c r="K7" s="130"/>
      <c r="L7" s="130"/>
      <c r="M7" s="130"/>
      <c r="N7" s="8" t="s">
        <v>13</v>
      </c>
      <c r="O7" s="11" t="s">
        <v>14</v>
      </c>
      <c r="P7" s="147"/>
      <c r="Q7" s="139"/>
      <c r="R7" s="9" t="s">
        <v>21</v>
      </c>
      <c r="S7" s="9" t="s">
        <v>22</v>
      </c>
      <c r="T7" s="9" t="s">
        <v>23</v>
      </c>
      <c r="U7" s="9" t="s">
        <v>16</v>
      </c>
      <c r="V7" s="9" t="s">
        <v>24</v>
      </c>
      <c r="W7" s="9" t="s">
        <v>17</v>
      </c>
      <c r="X7" s="8" t="s">
        <v>21</v>
      </c>
      <c r="Y7" s="8" t="s">
        <v>22</v>
      </c>
      <c r="Z7" s="8" t="s">
        <v>23</v>
      </c>
      <c r="AA7" s="8" t="s">
        <v>16</v>
      </c>
      <c r="AB7" s="8" t="s">
        <v>24</v>
      </c>
      <c r="AC7" s="8" t="s">
        <v>17</v>
      </c>
      <c r="AD7" s="8" t="s">
        <v>21</v>
      </c>
      <c r="AE7" s="8" t="s">
        <v>22</v>
      </c>
      <c r="AF7" s="8" t="s">
        <v>23</v>
      </c>
      <c r="AG7" s="8" t="s">
        <v>16</v>
      </c>
      <c r="AH7" s="8" t="s">
        <v>24</v>
      </c>
      <c r="AI7" s="8" t="s">
        <v>17</v>
      </c>
      <c r="AJ7" s="157"/>
    </row>
    <row r="8" spans="1:36" ht="33.75" customHeight="1">
      <c r="A8" s="12">
        <v>1</v>
      </c>
      <c r="B8" s="153" t="s">
        <v>113</v>
      </c>
      <c r="C8" s="153"/>
      <c r="D8" s="14">
        <v>2</v>
      </c>
      <c r="E8" s="14"/>
      <c r="F8" s="15"/>
      <c r="G8" s="14"/>
      <c r="H8" s="16"/>
      <c r="I8" s="14"/>
      <c r="J8" s="12">
        <f aca="true" t="shared" si="0" ref="J8:L9">D8+G8</f>
        <v>2</v>
      </c>
      <c r="K8" s="12">
        <f t="shared" si="0"/>
        <v>0</v>
      </c>
      <c r="L8" s="22">
        <f t="shared" si="0"/>
        <v>0</v>
      </c>
      <c r="M8" s="12">
        <f>SUM(J8:L8)</f>
        <v>2</v>
      </c>
      <c r="N8" s="17" t="s">
        <v>28</v>
      </c>
      <c r="O8" s="18"/>
      <c r="P8" s="19">
        <f aca="true" t="shared" si="1" ref="P8:P13">SUM(R8:U8)</f>
        <v>40</v>
      </c>
      <c r="Q8" s="8">
        <f aca="true" t="shared" si="2" ref="Q8:Q13">SUM(R8:W8)</f>
        <v>50</v>
      </c>
      <c r="R8" s="12">
        <f aca="true" t="shared" si="3" ref="R8:W13">X8+AD8</f>
        <v>10</v>
      </c>
      <c r="S8" s="12">
        <f t="shared" si="3"/>
        <v>30</v>
      </c>
      <c r="T8" s="12">
        <f t="shared" si="3"/>
        <v>0</v>
      </c>
      <c r="U8" s="12">
        <f t="shared" si="3"/>
        <v>0</v>
      </c>
      <c r="V8" s="12">
        <f t="shared" si="3"/>
        <v>10</v>
      </c>
      <c r="W8" s="12">
        <f t="shared" si="3"/>
        <v>0</v>
      </c>
      <c r="X8" s="14">
        <v>10</v>
      </c>
      <c r="Y8" s="14">
        <v>30</v>
      </c>
      <c r="Z8" s="14"/>
      <c r="AA8" s="14"/>
      <c r="AB8" s="14">
        <v>10</v>
      </c>
      <c r="AC8" s="14"/>
      <c r="AD8" s="14"/>
      <c r="AE8" s="14"/>
      <c r="AF8" s="15"/>
      <c r="AG8" s="15"/>
      <c r="AH8" s="14"/>
      <c r="AI8" s="15"/>
      <c r="AJ8" s="103" t="s">
        <v>183</v>
      </c>
    </row>
    <row r="9" spans="1:36" ht="24" customHeight="1">
      <c r="A9" s="158">
        <v>2</v>
      </c>
      <c r="B9" s="153" t="s">
        <v>114</v>
      </c>
      <c r="C9" s="153"/>
      <c r="D9" s="188">
        <v>3</v>
      </c>
      <c r="E9" s="14"/>
      <c r="F9" s="15"/>
      <c r="G9" s="14"/>
      <c r="H9" s="16"/>
      <c r="I9" s="14"/>
      <c r="J9" s="158">
        <f t="shared" si="0"/>
        <v>3</v>
      </c>
      <c r="K9" s="12">
        <f t="shared" si="0"/>
        <v>0</v>
      </c>
      <c r="L9" s="22">
        <f t="shared" si="0"/>
        <v>0</v>
      </c>
      <c r="M9" s="158">
        <f>SUM(J9:L9)</f>
        <v>3</v>
      </c>
      <c r="N9" s="119" t="s">
        <v>26</v>
      </c>
      <c r="O9" s="18"/>
      <c r="P9" s="19">
        <f t="shared" si="1"/>
        <v>25</v>
      </c>
      <c r="Q9" s="8">
        <f t="shared" si="2"/>
        <v>45</v>
      </c>
      <c r="R9" s="12">
        <f t="shared" si="3"/>
        <v>10</v>
      </c>
      <c r="S9" s="12">
        <f t="shared" si="3"/>
        <v>15</v>
      </c>
      <c r="T9" s="12">
        <f t="shared" si="3"/>
        <v>0</v>
      </c>
      <c r="U9" s="12">
        <f t="shared" si="3"/>
        <v>0</v>
      </c>
      <c r="V9" s="12">
        <f t="shared" si="3"/>
        <v>20</v>
      </c>
      <c r="W9" s="12">
        <f t="shared" si="3"/>
        <v>0</v>
      </c>
      <c r="X9" s="14">
        <v>10</v>
      </c>
      <c r="Y9" s="14">
        <v>15</v>
      </c>
      <c r="Z9" s="14"/>
      <c r="AA9" s="14"/>
      <c r="AB9" s="14">
        <v>20</v>
      </c>
      <c r="AC9" s="14"/>
      <c r="AD9" s="14"/>
      <c r="AE9" s="14"/>
      <c r="AF9" s="15"/>
      <c r="AG9" s="15"/>
      <c r="AH9" s="14"/>
      <c r="AI9" s="15"/>
      <c r="AJ9" s="103" t="s">
        <v>115</v>
      </c>
    </row>
    <row r="10" spans="1:36" ht="40.5" customHeight="1">
      <c r="A10" s="158"/>
      <c r="B10" s="153"/>
      <c r="C10" s="153"/>
      <c r="D10" s="188"/>
      <c r="E10" s="14"/>
      <c r="F10" s="15"/>
      <c r="G10" s="14"/>
      <c r="H10" s="16"/>
      <c r="I10" s="14"/>
      <c r="J10" s="158"/>
      <c r="K10" s="12">
        <f aca="true" t="shared" si="4" ref="K10:L13">E10+H10</f>
        <v>0</v>
      </c>
      <c r="L10" s="22">
        <f t="shared" si="4"/>
        <v>0</v>
      </c>
      <c r="M10" s="158"/>
      <c r="N10" s="119"/>
      <c r="O10" s="18"/>
      <c r="P10" s="19">
        <f t="shared" si="1"/>
        <v>20</v>
      </c>
      <c r="Q10" s="8">
        <f t="shared" si="2"/>
        <v>30</v>
      </c>
      <c r="R10" s="12">
        <f t="shared" si="3"/>
        <v>10</v>
      </c>
      <c r="S10" s="12">
        <f t="shared" si="3"/>
        <v>10</v>
      </c>
      <c r="T10" s="12">
        <f t="shared" si="3"/>
        <v>0</v>
      </c>
      <c r="U10" s="12">
        <f t="shared" si="3"/>
        <v>0</v>
      </c>
      <c r="V10" s="12">
        <f t="shared" si="3"/>
        <v>10</v>
      </c>
      <c r="W10" s="12">
        <f t="shared" si="3"/>
        <v>0</v>
      </c>
      <c r="X10" s="14">
        <v>10</v>
      </c>
      <c r="Y10" s="14">
        <v>10</v>
      </c>
      <c r="Z10" s="14"/>
      <c r="AA10" s="14"/>
      <c r="AB10" s="14">
        <v>10</v>
      </c>
      <c r="AC10" s="14"/>
      <c r="AD10" s="14"/>
      <c r="AE10" s="14"/>
      <c r="AF10" s="15"/>
      <c r="AG10" s="15"/>
      <c r="AH10" s="14"/>
      <c r="AI10" s="15"/>
      <c r="AJ10" s="103" t="s">
        <v>116</v>
      </c>
    </row>
    <row r="11" spans="1:36" ht="12.75" customHeight="1">
      <c r="A11" s="12">
        <v>3</v>
      </c>
      <c r="B11" s="154" t="s">
        <v>117</v>
      </c>
      <c r="C11" s="154"/>
      <c r="D11" s="13">
        <v>2</v>
      </c>
      <c r="E11" s="14"/>
      <c r="F11" s="15"/>
      <c r="G11" s="14"/>
      <c r="H11" s="16"/>
      <c r="I11" s="14"/>
      <c r="J11" s="12">
        <f>D11+G11</f>
        <v>2</v>
      </c>
      <c r="K11" s="12">
        <f t="shared" si="4"/>
        <v>0</v>
      </c>
      <c r="L11" s="22">
        <f t="shared" si="4"/>
        <v>0</v>
      </c>
      <c r="M11" s="12">
        <f>SUM(J11:L11)</f>
        <v>2</v>
      </c>
      <c r="N11" s="17" t="s">
        <v>28</v>
      </c>
      <c r="O11" s="18"/>
      <c r="P11" s="19">
        <f t="shared" si="1"/>
        <v>30</v>
      </c>
      <c r="Q11" s="8">
        <f t="shared" si="2"/>
        <v>50</v>
      </c>
      <c r="R11" s="12">
        <f t="shared" si="3"/>
        <v>10</v>
      </c>
      <c r="S11" s="12">
        <f t="shared" si="3"/>
        <v>0</v>
      </c>
      <c r="T11" s="12">
        <f t="shared" si="3"/>
        <v>20</v>
      </c>
      <c r="U11" s="12">
        <f t="shared" si="3"/>
        <v>0</v>
      </c>
      <c r="V11" s="12">
        <f t="shared" si="3"/>
        <v>20</v>
      </c>
      <c r="W11" s="12">
        <f t="shared" si="3"/>
        <v>0</v>
      </c>
      <c r="X11" s="14">
        <v>10</v>
      </c>
      <c r="Y11" s="14"/>
      <c r="Z11" s="14">
        <v>20</v>
      </c>
      <c r="AA11" s="14"/>
      <c r="AB11" s="14">
        <v>20</v>
      </c>
      <c r="AC11" s="14"/>
      <c r="AD11" s="14"/>
      <c r="AE11" s="14"/>
      <c r="AF11" s="15"/>
      <c r="AG11" s="15"/>
      <c r="AH11" s="14"/>
      <c r="AI11" s="15"/>
      <c r="AJ11" s="104" t="s">
        <v>164</v>
      </c>
    </row>
    <row r="12" spans="1:36" ht="33.75" customHeight="1">
      <c r="A12" s="12">
        <v>4</v>
      </c>
      <c r="B12" s="153" t="s">
        <v>118</v>
      </c>
      <c r="C12" s="153"/>
      <c r="D12" s="13">
        <v>3</v>
      </c>
      <c r="E12" s="14"/>
      <c r="F12" s="15"/>
      <c r="G12" s="14"/>
      <c r="H12" s="16"/>
      <c r="I12" s="15"/>
      <c r="J12" s="12">
        <f>D12+G12</f>
        <v>3</v>
      </c>
      <c r="K12" s="12">
        <f t="shared" si="4"/>
        <v>0</v>
      </c>
      <c r="L12" s="22">
        <f t="shared" si="4"/>
        <v>0</v>
      </c>
      <c r="M12" s="12">
        <f>SUM(J12:L12)</f>
        <v>3</v>
      </c>
      <c r="N12" s="17" t="s">
        <v>26</v>
      </c>
      <c r="O12" s="18"/>
      <c r="P12" s="19">
        <f t="shared" si="1"/>
        <v>45</v>
      </c>
      <c r="Q12" s="8">
        <f t="shared" si="2"/>
        <v>80</v>
      </c>
      <c r="R12" s="12">
        <f t="shared" si="3"/>
        <v>20</v>
      </c>
      <c r="S12" s="12">
        <f t="shared" si="3"/>
        <v>15</v>
      </c>
      <c r="T12" s="12">
        <f t="shared" si="3"/>
        <v>10</v>
      </c>
      <c r="U12" s="12">
        <f t="shared" si="3"/>
        <v>0</v>
      </c>
      <c r="V12" s="12">
        <f t="shared" si="3"/>
        <v>35</v>
      </c>
      <c r="W12" s="12">
        <f t="shared" si="3"/>
        <v>0</v>
      </c>
      <c r="X12" s="14">
        <v>20</v>
      </c>
      <c r="Y12" s="14">
        <v>15</v>
      </c>
      <c r="Z12" s="14">
        <v>10</v>
      </c>
      <c r="AA12" s="14"/>
      <c r="AB12" s="14">
        <v>35</v>
      </c>
      <c r="AC12" s="14"/>
      <c r="AD12" s="14"/>
      <c r="AE12" s="13"/>
      <c r="AF12" s="14"/>
      <c r="AG12" s="14"/>
      <c r="AH12" s="14"/>
      <c r="AI12" s="15"/>
      <c r="AJ12" s="103" t="s">
        <v>183</v>
      </c>
    </row>
    <row r="13" spans="1:36" ht="24" customHeight="1">
      <c r="A13" s="12">
        <v>5</v>
      </c>
      <c r="B13" s="153" t="s">
        <v>119</v>
      </c>
      <c r="C13" s="153"/>
      <c r="D13" s="13">
        <v>1</v>
      </c>
      <c r="E13" s="14"/>
      <c r="F13" s="15"/>
      <c r="G13" s="14"/>
      <c r="H13" s="16"/>
      <c r="I13" s="15"/>
      <c r="J13" s="12">
        <f>D13+G13</f>
        <v>1</v>
      </c>
      <c r="K13" s="12">
        <f t="shared" si="4"/>
        <v>0</v>
      </c>
      <c r="L13" s="22">
        <f t="shared" si="4"/>
        <v>0</v>
      </c>
      <c r="M13" s="12">
        <f>SUM(J13:L13)</f>
        <v>1</v>
      </c>
      <c r="N13" s="17" t="s">
        <v>28</v>
      </c>
      <c r="O13" s="18"/>
      <c r="P13" s="19">
        <f t="shared" si="1"/>
        <v>20</v>
      </c>
      <c r="Q13" s="8">
        <f t="shared" si="2"/>
        <v>30</v>
      </c>
      <c r="R13" s="12">
        <f t="shared" si="3"/>
        <v>10</v>
      </c>
      <c r="S13" s="12">
        <f t="shared" si="3"/>
        <v>10</v>
      </c>
      <c r="T13" s="12">
        <f t="shared" si="3"/>
        <v>0</v>
      </c>
      <c r="U13" s="12">
        <f t="shared" si="3"/>
        <v>0</v>
      </c>
      <c r="V13" s="12">
        <f t="shared" si="3"/>
        <v>10</v>
      </c>
      <c r="W13" s="12">
        <f t="shared" si="3"/>
        <v>0</v>
      </c>
      <c r="X13" s="14">
        <v>10</v>
      </c>
      <c r="Y13" s="13">
        <v>10</v>
      </c>
      <c r="Z13" s="13"/>
      <c r="AA13" s="13"/>
      <c r="AB13" s="14">
        <v>10</v>
      </c>
      <c r="AC13" s="15"/>
      <c r="AD13" s="14"/>
      <c r="AE13" s="13"/>
      <c r="AF13" s="13"/>
      <c r="AG13" s="13"/>
      <c r="AH13" s="14"/>
      <c r="AI13" s="15"/>
      <c r="AJ13" s="103" t="s">
        <v>29</v>
      </c>
    </row>
    <row r="14" spans="1:36" ht="12.75" customHeight="1">
      <c r="A14" s="86"/>
      <c r="B14" s="159" t="s">
        <v>158</v>
      </c>
      <c r="C14" s="159"/>
      <c r="D14" s="87"/>
      <c r="E14" s="14"/>
      <c r="F14" s="15"/>
      <c r="G14" s="88"/>
      <c r="H14" s="16"/>
      <c r="I14" s="15"/>
      <c r="J14" s="12"/>
      <c r="K14" s="12"/>
      <c r="L14" s="22"/>
      <c r="M14" s="12"/>
      <c r="N14" s="17"/>
      <c r="O14" s="18"/>
      <c r="P14" s="19"/>
      <c r="Q14" s="8"/>
      <c r="R14" s="12"/>
      <c r="S14" s="12"/>
      <c r="T14" s="12"/>
      <c r="U14" s="12"/>
      <c r="V14" s="12"/>
      <c r="W14" s="12"/>
      <c r="X14" s="14"/>
      <c r="Y14" s="14"/>
      <c r="Z14" s="14"/>
      <c r="AA14" s="14"/>
      <c r="AB14" s="14"/>
      <c r="AC14" s="14"/>
      <c r="AD14" s="14"/>
      <c r="AE14" s="13"/>
      <c r="AF14" s="14"/>
      <c r="AG14" s="14"/>
      <c r="AH14" s="14"/>
      <c r="AI14" s="15"/>
      <c r="AJ14" s="103"/>
    </row>
    <row r="15" spans="1:36" ht="38.25" customHeight="1">
      <c r="A15" s="86">
        <v>6</v>
      </c>
      <c r="B15" s="153" t="s">
        <v>120</v>
      </c>
      <c r="C15" s="153"/>
      <c r="D15" s="87">
        <v>1</v>
      </c>
      <c r="E15" s="14"/>
      <c r="F15" s="15"/>
      <c r="G15" s="88"/>
      <c r="H15" s="16"/>
      <c r="I15" s="15"/>
      <c r="J15" s="12">
        <f aca="true" t="shared" si="5" ref="J15:L18">D15+G15</f>
        <v>1</v>
      </c>
      <c r="K15" s="12">
        <f t="shared" si="5"/>
        <v>0</v>
      </c>
      <c r="L15" s="22">
        <f t="shared" si="5"/>
        <v>0</v>
      </c>
      <c r="M15" s="12">
        <f aca="true" t="shared" si="6" ref="M15:M21">SUM(J15:L15)</f>
        <v>1</v>
      </c>
      <c r="N15" s="17" t="s">
        <v>28</v>
      </c>
      <c r="O15" s="18"/>
      <c r="P15" s="19">
        <f aca="true" t="shared" si="7" ref="P15:P20">SUM(R15:U15)</f>
        <v>20</v>
      </c>
      <c r="Q15" s="8">
        <f aca="true" t="shared" si="8" ref="Q15:Q20">SUM(R15:W15)</f>
        <v>30</v>
      </c>
      <c r="R15" s="12">
        <f aca="true" t="shared" si="9" ref="R15:W18">X15+AD15</f>
        <v>10</v>
      </c>
      <c r="S15" s="12">
        <f t="shared" si="9"/>
        <v>10</v>
      </c>
      <c r="T15" s="12">
        <f t="shared" si="9"/>
        <v>0</v>
      </c>
      <c r="U15" s="12">
        <f t="shared" si="9"/>
        <v>0</v>
      </c>
      <c r="V15" s="12">
        <f t="shared" si="9"/>
        <v>10</v>
      </c>
      <c r="W15" s="12">
        <f t="shared" si="9"/>
        <v>0</v>
      </c>
      <c r="X15" s="14">
        <v>10</v>
      </c>
      <c r="Y15" s="13">
        <v>10</v>
      </c>
      <c r="Z15" s="13"/>
      <c r="AA15" s="13"/>
      <c r="AB15" s="14">
        <v>10</v>
      </c>
      <c r="AC15" s="14"/>
      <c r="AD15" s="14"/>
      <c r="AE15" s="13"/>
      <c r="AF15" s="14"/>
      <c r="AG15" s="14"/>
      <c r="AH15" s="14"/>
      <c r="AI15" s="15"/>
      <c r="AJ15" s="103" t="s">
        <v>121</v>
      </c>
    </row>
    <row r="16" spans="1:36" ht="30" customHeight="1">
      <c r="A16" s="86">
        <v>7</v>
      </c>
      <c r="B16" s="153" t="s">
        <v>122</v>
      </c>
      <c r="C16" s="153"/>
      <c r="D16" s="87">
        <v>1</v>
      </c>
      <c r="E16" s="14"/>
      <c r="F16" s="15"/>
      <c r="G16" s="88"/>
      <c r="H16" s="16"/>
      <c r="I16" s="15"/>
      <c r="J16" s="12">
        <f t="shared" si="5"/>
        <v>1</v>
      </c>
      <c r="K16" s="12">
        <f t="shared" si="5"/>
        <v>0</v>
      </c>
      <c r="L16" s="22">
        <f t="shared" si="5"/>
        <v>0</v>
      </c>
      <c r="M16" s="12">
        <f t="shared" si="6"/>
        <v>1</v>
      </c>
      <c r="N16" s="17" t="s">
        <v>28</v>
      </c>
      <c r="O16" s="18"/>
      <c r="P16" s="19">
        <f t="shared" si="7"/>
        <v>20</v>
      </c>
      <c r="Q16" s="8">
        <f t="shared" si="8"/>
        <v>30</v>
      </c>
      <c r="R16" s="12">
        <f t="shared" si="9"/>
        <v>10</v>
      </c>
      <c r="S16" s="12">
        <f t="shared" si="9"/>
        <v>10</v>
      </c>
      <c r="T16" s="12">
        <f t="shared" si="9"/>
        <v>0</v>
      </c>
      <c r="U16" s="12">
        <f t="shared" si="9"/>
        <v>0</v>
      </c>
      <c r="V16" s="12">
        <f t="shared" si="9"/>
        <v>10</v>
      </c>
      <c r="W16" s="12">
        <f t="shared" si="9"/>
        <v>0</v>
      </c>
      <c r="X16" s="14">
        <v>10</v>
      </c>
      <c r="Y16" s="13">
        <v>10</v>
      </c>
      <c r="Z16" s="13"/>
      <c r="AA16" s="13"/>
      <c r="AB16" s="14">
        <v>10</v>
      </c>
      <c r="AC16" s="14"/>
      <c r="AD16" s="14"/>
      <c r="AE16" s="13"/>
      <c r="AF16" s="14"/>
      <c r="AG16" s="14"/>
      <c r="AH16" s="14"/>
      <c r="AI16" s="15"/>
      <c r="AJ16" s="103" t="s">
        <v>123</v>
      </c>
    </row>
    <row r="17" spans="1:36" ht="30.75" customHeight="1">
      <c r="A17" s="86">
        <v>8</v>
      </c>
      <c r="B17" s="153" t="s">
        <v>124</v>
      </c>
      <c r="C17" s="153"/>
      <c r="D17" s="87">
        <v>2</v>
      </c>
      <c r="E17" s="14"/>
      <c r="F17" s="15"/>
      <c r="G17" s="88">
        <v>1</v>
      </c>
      <c r="H17" s="16"/>
      <c r="I17" s="15"/>
      <c r="J17" s="12">
        <f>D17+G17</f>
        <v>3</v>
      </c>
      <c r="K17" s="12">
        <f>E17+H17</f>
        <v>0</v>
      </c>
      <c r="L17" s="22">
        <f>F17+I17</f>
        <v>0</v>
      </c>
      <c r="M17" s="12">
        <f t="shared" si="6"/>
        <v>3</v>
      </c>
      <c r="N17" s="17"/>
      <c r="O17" s="18" t="s">
        <v>28</v>
      </c>
      <c r="P17" s="19">
        <f t="shared" si="7"/>
        <v>40</v>
      </c>
      <c r="Q17" s="8">
        <f t="shared" si="8"/>
        <v>75</v>
      </c>
      <c r="R17" s="12">
        <f aca="true" t="shared" si="10" ref="R17:W17">X17+AD17</f>
        <v>20</v>
      </c>
      <c r="S17" s="12">
        <f t="shared" si="10"/>
        <v>20</v>
      </c>
      <c r="T17" s="12">
        <f t="shared" si="10"/>
        <v>0</v>
      </c>
      <c r="U17" s="12">
        <f t="shared" si="10"/>
        <v>0</v>
      </c>
      <c r="V17" s="12">
        <f t="shared" si="10"/>
        <v>35</v>
      </c>
      <c r="W17" s="12">
        <f t="shared" si="10"/>
        <v>0</v>
      </c>
      <c r="X17" s="14">
        <v>20</v>
      </c>
      <c r="Y17" s="13"/>
      <c r="Z17" s="13"/>
      <c r="AA17" s="13"/>
      <c r="AB17" s="14"/>
      <c r="AC17" s="14"/>
      <c r="AD17" s="14"/>
      <c r="AE17" s="13">
        <v>20</v>
      </c>
      <c r="AF17" s="14"/>
      <c r="AG17" s="14"/>
      <c r="AH17" s="14">
        <v>35</v>
      </c>
      <c r="AI17" s="15"/>
      <c r="AJ17" s="103" t="s">
        <v>125</v>
      </c>
    </row>
    <row r="18" spans="1:36" ht="23.25" customHeight="1">
      <c r="A18" s="86">
        <v>9</v>
      </c>
      <c r="B18" s="153" t="s">
        <v>126</v>
      </c>
      <c r="C18" s="153"/>
      <c r="D18" s="87"/>
      <c r="E18" s="14"/>
      <c r="F18" s="15"/>
      <c r="G18" s="88">
        <v>1</v>
      </c>
      <c r="H18" s="16"/>
      <c r="I18" s="15"/>
      <c r="J18" s="12">
        <f t="shared" si="5"/>
        <v>1</v>
      </c>
      <c r="K18" s="12">
        <f t="shared" si="5"/>
        <v>0</v>
      </c>
      <c r="L18" s="22">
        <f t="shared" si="5"/>
        <v>0</v>
      </c>
      <c r="M18" s="12">
        <f t="shared" si="6"/>
        <v>1</v>
      </c>
      <c r="N18" s="17"/>
      <c r="O18" s="18" t="s">
        <v>28</v>
      </c>
      <c r="P18" s="19">
        <f t="shared" si="7"/>
        <v>20</v>
      </c>
      <c r="Q18" s="8">
        <f t="shared" si="8"/>
        <v>30</v>
      </c>
      <c r="R18" s="12">
        <f t="shared" si="9"/>
        <v>10</v>
      </c>
      <c r="S18" s="12">
        <f t="shared" si="9"/>
        <v>10</v>
      </c>
      <c r="T18" s="12">
        <f t="shared" si="9"/>
        <v>0</v>
      </c>
      <c r="U18" s="12">
        <f t="shared" si="9"/>
        <v>0</v>
      </c>
      <c r="V18" s="12">
        <f t="shared" si="9"/>
        <v>10</v>
      </c>
      <c r="W18" s="12">
        <f t="shared" si="9"/>
        <v>0</v>
      </c>
      <c r="X18" s="14"/>
      <c r="Y18" s="13"/>
      <c r="Z18" s="13"/>
      <c r="AA18" s="13"/>
      <c r="AB18" s="14"/>
      <c r="AC18" s="14"/>
      <c r="AD18" s="14">
        <v>10</v>
      </c>
      <c r="AE18" s="13">
        <v>10</v>
      </c>
      <c r="AF18" s="14"/>
      <c r="AG18" s="14"/>
      <c r="AH18" s="14">
        <v>10</v>
      </c>
      <c r="AI18" s="15"/>
      <c r="AJ18" s="103" t="s">
        <v>127</v>
      </c>
    </row>
    <row r="19" spans="1:36" ht="27" customHeight="1">
      <c r="A19" s="86">
        <v>10</v>
      </c>
      <c r="B19" s="153" t="s">
        <v>128</v>
      </c>
      <c r="C19" s="153"/>
      <c r="D19" s="87"/>
      <c r="E19" s="14"/>
      <c r="F19" s="15"/>
      <c r="G19" s="88">
        <v>1</v>
      </c>
      <c r="H19" s="16"/>
      <c r="I19" s="15"/>
      <c r="J19" s="12">
        <f aca="true" t="shared" si="11" ref="J19:L21">D19+G19</f>
        <v>1</v>
      </c>
      <c r="K19" s="12">
        <f t="shared" si="11"/>
        <v>0</v>
      </c>
      <c r="L19" s="22">
        <f t="shared" si="11"/>
        <v>0</v>
      </c>
      <c r="M19" s="12">
        <f t="shared" si="6"/>
        <v>1</v>
      </c>
      <c r="N19" s="17"/>
      <c r="O19" s="18" t="s">
        <v>28</v>
      </c>
      <c r="P19" s="19">
        <f t="shared" si="7"/>
        <v>20</v>
      </c>
      <c r="Q19" s="8">
        <f t="shared" si="8"/>
        <v>30</v>
      </c>
      <c r="R19" s="12">
        <f aca="true" t="shared" si="12" ref="R19:W20">X19+AD19</f>
        <v>10</v>
      </c>
      <c r="S19" s="12">
        <f t="shared" si="12"/>
        <v>10</v>
      </c>
      <c r="T19" s="12">
        <f t="shared" si="12"/>
        <v>0</v>
      </c>
      <c r="U19" s="12">
        <f t="shared" si="12"/>
        <v>0</v>
      </c>
      <c r="V19" s="12">
        <f t="shared" si="12"/>
        <v>10</v>
      </c>
      <c r="W19" s="12">
        <f t="shared" si="12"/>
        <v>0</v>
      </c>
      <c r="X19" s="14"/>
      <c r="Y19" s="13"/>
      <c r="Z19" s="13"/>
      <c r="AA19" s="13"/>
      <c r="AB19" s="14"/>
      <c r="AC19" s="14"/>
      <c r="AD19" s="14">
        <v>10</v>
      </c>
      <c r="AE19" s="13">
        <v>10</v>
      </c>
      <c r="AF19" s="14"/>
      <c r="AG19" s="14"/>
      <c r="AH19" s="14">
        <v>10</v>
      </c>
      <c r="AI19" s="15"/>
      <c r="AJ19" s="103" t="s">
        <v>129</v>
      </c>
    </row>
    <row r="20" spans="1:36" ht="23.25" customHeight="1">
      <c r="A20" s="86">
        <v>11</v>
      </c>
      <c r="B20" s="153" t="s">
        <v>130</v>
      </c>
      <c r="C20" s="153"/>
      <c r="D20" s="87"/>
      <c r="E20" s="14"/>
      <c r="F20" s="15"/>
      <c r="G20" s="88">
        <v>1</v>
      </c>
      <c r="H20" s="16"/>
      <c r="I20" s="15"/>
      <c r="J20" s="12">
        <f t="shared" si="11"/>
        <v>1</v>
      </c>
      <c r="K20" s="12">
        <f t="shared" si="11"/>
        <v>0</v>
      </c>
      <c r="L20" s="22">
        <f t="shared" si="11"/>
        <v>0</v>
      </c>
      <c r="M20" s="12">
        <f t="shared" si="6"/>
        <v>1</v>
      </c>
      <c r="N20" s="17"/>
      <c r="O20" s="18" t="s">
        <v>28</v>
      </c>
      <c r="P20" s="19">
        <f t="shared" si="7"/>
        <v>20</v>
      </c>
      <c r="Q20" s="8">
        <f t="shared" si="8"/>
        <v>30</v>
      </c>
      <c r="R20" s="12">
        <f t="shared" si="12"/>
        <v>10</v>
      </c>
      <c r="S20" s="12">
        <f t="shared" si="12"/>
        <v>10</v>
      </c>
      <c r="T20" s="12">
        <f t="shared" si="12"/>
        <v>0</v>
      </c>
      <c r="U20" s="12">
        <f t="shared" si="12"/>
        <v>0</v>
      </c>
      <c r="V20" s="12">
        <f t="shared" si="12"/>
        <v>10</v>
      </c>
      <c r="W20" s="12">
        <f t="shared" si="12"/>
        <v>0</v>
      </c>
      <c r="X20" s="14"/>
      <c r="Y20" s="13"/>
      <c r="Z20" s="13"/>
      <c r="AA20" s="13"/>
      <c r="AB20" s="14"/>
      <c r="AC20" s="14"/>
      <c r="AD20" s="14">
        <v>10</v>
      </c>
      <c r="AE20" s="13">
        <v>10</v>
      </c>
      <c r="AF20" s="14"/>
      <c r="AG20" s="14"/>
      <c r="AH20" s="14">
        <v>10</v>
      </c>
      <c r="AI20" s="15"/>
      <c r="AJ20" s="103" t="s">
        <v>161</v>
      </c>
    </row>
    <row r="21" spans="1:36" ht="27" customHeight="1">
      <c r="A21" s="86">
        <v>12</v>
      </c>
      <c r="B21" s="153" t="s">
        <v>131</v>
      </c>
      <c r="C21" s="153"/>
      <c r="D21" s="87"/>
      <c r="E21" s="14"/>
      <c r="F21" s="15"/>
      <c r="G21" s="88">
        <v>1</v>
      </c>
      <c r="H21" s="16"/>
      <c r="I21" s="15"/>
      <c r="J21" s="12">
        <f t="shared" si="11"/>
        <v>1</v>
      </c>
      <c r="K21" s="12">
        <f t="shared" si="11"/>
        <v>0</v>
      </c>
      <c r="L21" s="22">
        <f t="shared" si="11"/>
        <v>0</v>
      </c>
      <c r="M21" s="12">
        <f t="shared" si="6"/>
        <v>1</v>
      </c>
      <c r="N21" s="17"/>
      <c r="O21" s="18" t="s">
        <v>28</v>
      </c>
      <c r="P21" s="19">
        <f>SUM(R21:U21)</f>
        <v>20</v>
      </c>
      <c r="Q21" s="8">
        <f>SUM(R21:W21)</f>
        <v>30</v>
      </c>
      <c r="R21" s="12">
        <f aca="true" t="shared" si="13" ref="R21:W24">X21+AD21</f>
        <v>10</v>
      </c>
      <c r="S21" s="12">
        <f t="shared" si="13"/>
        <v>10</v>
      </c>
      <c r="T21" s="12">
        <f t="shared" si="13"/>
        <v>0</v>
      </c>
      <c r="U21" s="12">
        <f t="shared" si="13"/>
        <v>0</v>
      </c>
      <c r="V21" s="12">
        <f t="shared" si="13"/>
        <v>10</v>
      </c>
      <c r="W21" s="12">
        <f t="shared" si="13"/>
        <v>0</v>
      </c>
      <c r="X21" s="14"/>
      <c r="Y21" s="13"/>
      <c r="Z21" s="13"/>
      <c r="AA21" s="13"/>
      <c r="AB21" s="14"/>
      <c r="AC21" s="14"/>
      <c r="AD21" s="14">
        <v>10</v>
      </c>
      <c r="AE21" s="13">
        <v>10</v>
      </c>
      <c r="AF21" s="14"/>
      <c r="AG21" s="14"/>
      <c r="AH21" s="14">
        <v>10</v>
      </c>
      <c r="AI21" s="15"/>
      <c r="AJ21" s="103" t="s">
        <v>132</v>
      </c>
    </row>
    <row r="22" spans="1:36" ht="30" customHeight="1">
      <c r="A22" s="86">
        <v>13</v>
      </c>
      <c r="B22" s="153" t="s">
        <v>173</v>
      </c>
      <c r="C22" s="153"/>
      <c r="D22" s="13">
        <v>1</v>
      </c>
      <c r="E22" s="14"/>
      <c r="F22" s="15"/>
      <c r="G22" s="14"/>
      <c r="H22" s="14"/>
      <c r="I22" s="15"/>
      <c r="J22" s="12">
        <f aca="true" t="shared" si="14" ref="J22:L24">D22+G22</f>
        <v>1</v>
      </c>
      <c r="K22" s="12">
        <f t="shared" si="14"/>
        <v>0</v>
      </c>
      <c r="L22" s="22">
        <f t="shared" si="14"/>
        <v>0</v>
      </c>
      <c r="M22" s="12">
        <f>SUM(J22:L22)</f>
        <v>1</v>
      </c>
      <c r="N22" s="18" t="s">
        <v>28</v>
      </c>
      <c r="O22" s="189"/>
      <c r="P22" s="33">
        <f>SUM(R22:U22)</f>
        <v>15</v>
      </c>
      <c r="Q22" s="109">
        <f>SUM(R22:W22)</f>
        <v>25</v>
      </c>
      <c r="R22" s="110">
        <v>10</v>
      </c>
      <c r="S22" s="110">
        <v>5</v>
      </c>
      <c r="T22" s="110">
        <f t="shared" si="13"/>
        <v>0</v>
      </c>
      <c r="U22" s="110">
        <f t="shared" si="13"/>
        <v>0</v>
      </c>
      <c r="V22" s="110">
        <f t="shared" si="13"/>
        <v>10</v>
      </c>
      <c r="W22" s="110">
        <f t="shared" si="13"/>
        <v>0</v>
      </c>
      <c r="X22" s="14">
        <v>10</v>
      </c>
      <c r="Y22" s="14">
        <v>5</v>
      </c>
      <c r="Z22" s="14"/>
      <c r="AA22" s="14"/>
      <c r="AB22" s="14">
        <v>10</v>
      </c>
      <c r="AC22" s="13"/>
      <c r="AD22" s="190"/>
      <c r="AE22" s="189"/>
      <c r="AF22" s="189"/>
      <c r="AG22" s="189"/>
      <c r="AH22" s="189"/>
      <c r="AI22" s="191"/>
      <c r="AJ22" s="103" t="s">
        <v>181</v>
      </c>
    </row>
    <row r="23" spans="1:36" ht="17.25" customHeight="1">
      <c r="A23" s="86">
        <v>14</v>
      </c>
      <c r="B23" s="160" t="s">
        <v>133</v>
      </c>
      <c r="C23" s="160"/>
      <c r="D23" s="13"/>
      <c r="E23" s="14"/>
      <c r="F23" s="15"/>
      <c r="G23" s="14">
        <v>1</v>
      </c>
      <c r="H23" s="14"/>
      <c r="I23" s="14"/>
      <c r="J23" s="107">
        <f>D23+G23</f>
        <v>1</v>
      </c>
      <c r="K23" s="107">
        <f t="shared" si="14"/>
        <v>0</v>
      </c>
      <c r="L23" s="108">
        <f t="shared" si="14"/>
        <v>0</v>
      </c>
      <c r="M23" s="107">
        <f>SUM(J23:L23)</f>
        <v>1</v>
      </c>
      <c r="N23" s="82"/>
      <c r="O23" s="83" t="s">
        <v>28</v>
      </c>
      <c r="P23" s="33">
        <f>SUM(R23:U23)</f>
        <v>20</v>
      </c>
      <c r="Q23" s="109">
        <f>SUM(R23:W23)</f>
        <v>30</v>
      </c>
      <c r="R23" s="110">
        <f t="shared" si="13"/>
        <v>15</v>
      </c>
      <c r="S23" s="110">
        <f t="shared" si="13"/>
        <v>5</v>
      </c>
      <c r="T23" s="110">
        <f t="shared" si="13"/>
        <v>0</v>
      </c>
      <c r="U23" s="110">
        <f t="shared" si="13"/>
        <v>0</v>
      </c>
      <c r="V23" s="110">
        <f t="shared" si="13"/>
        <v>10</v>
      </c>
      <c r="W23" s="110">
        <f t="shared" si="13"/>
        <v>0</v>
      </c>
      <c r="X23" s="14"/>
      <c r="Y23" s="14"/>
      <c r="Z23" s="14"/>
      <c r="AA23" s="14"/>
      <c r="AB23" s="14"/>
      <c r="AC23" s="89"/>
      <c r="AD23" s="14">
        <v>15</v>
      </c>
      <c r="AE23" s="13">
        <v>5</v>
      </c>
      <c r="AF23" s="13"/>
      <c r="AG23" s="13"/>
      <c r="AH23" s="14">
        <v>10</v>
      </c>
      <c r="AI23" s="15"/>
      <c r="AJ23" s="103" t="s">
        <v>134</v>
      </c>
    </row>
    <row r="24" spans="1:36" ht="24.75" customHeight="1">
      <c r="A24" s="86">
        <v>15</v>
      </c>
      <c r="B24" s="153" t="s">
        <v>135</v>
      </c>
      <c r="C24" s="153"/>
      <c r="D24" s="13"/>
      <c r="E24" s="14"/>
      <c r="F24" s="15"/>
      <c r="G24" s="14">
        <v>3</v>
      </c>
      <c r="H24" s="16"/>
      <c r="I24" s="14"/>
      <c r="J24" s="107">
        <f>D24+G24</f>
        <v>3</v>
      </c>
      <c r="K24" s="107">
        <f t="shared" si="14"/>
        <v>0</v>
      </c>
      <c r="L24" s="108">
        <f t="shared" si="14"/>
        <v>0</v>
      </c>
      <c r="M24" s="107">
        <f>SUM(J24:L24)</f>
        <v>3</v>
      </c>
      <c r="N24" s="82"/>
      <c r="O24" s="83" t="s">
        <v>26</v>
      </c>
      <c r="P24" s="33">
        <f>SUM(R24:U24)</f>
        <v>45</v>
      </c>
      <c r="Q24" s="112">
        <f>SUM(R24:W24)</f>
        <v>80</v>
      </c>
      <c r="R24" s="107">
        <f t="shared" si="13"/>
        <v>15</v>
      </c>
      <c r="S24" s="107">
        <f t="shared" si="13"/>
        <v>20</v>
      </c>
      <c r="T24" s="107">
        <f t="shared" si="13"/>
        <v>10</v>
      </c>
      <c r="U24" s="107">
        <f t="shared" si="13"/>
        <v>0</v>
      </c>
      <c r="V24" s="107">
        <f t="shared" si="13"/>
        <v>35</v>
      </c>
      <c r="W24" s="107">
        <f t="shared" si="13"/>
        <v>0</v>
      </c>
      <c r="X24" s="14"/>
      <c r="Y24" s="14"/>
      <c r="Z24" s="14"/>
      <c r="AA24" s="14"/>
      <c r="AB24" s="14"/>
      <c r="AC24" s="14"/>
      <c r="AD24" s="14">
        <v>15</v>
      </c>
      <c r="AE24" s="13">
        <v>20</v>
      </c>
      <c r="AF24" s="13">
        <v>10</v>
      </c>
      <c r="AG24" s="13"/>
      <c r="AH24" s="14">
        <v>35</v>
      </c>
      <c r="AI24" s="15"/>
      <c r="AJ24" s="103" t="s">
        <v>162</v>
      </c>
    </row>
    <row r="25" spans="1:36" ht="18" customHeight="1">
      <c r="A25" s="86"/>
      <c r="B25" s="90" t="s">
        <v>152</v>
      </c>
      <c r="C25" s="43" t="s">
        <v>153</v>
      </c>
      <c r="D25" s="12"/>
      <c r="E25" s="12"/>
      <c r="F25" s="30"/>
      <c r="G25" s="12"/>
      <c r="H25" s="31"/>
      <c r="I25" s="12"/>
      <c r="J25" s="26"/>
      <c r="K25" s="26"/>
      <c r="L25" s="91"/>
      <c r="M25" s="26"/>
      <c r="N25" s="82"/>
      <c r="O25" s="83"/>
      <c r="P25" s="33"/>
      <c r="Q25" s="19"/>
      <c r="R25" s="26"/>
      <c r="S25" s="26"/>
      <c r="T25" s="26"/>
      <c r="U25" s="26"/>
      <c r="V25" s="26"/>
      <c r="W25" s="26"/>
      <c r="X25" s="12"/>
      <c r="Y25" s="12"/>
      <c r="Z25" s="12"/>
      <c r="AA25" s="12"/>
      <c r="AB25" s="12"/>
      <c r="AC25" s="12"/>
      <c r="AD25" s="12"/>
      <c r="AE25" s="35"/>
      <c r="AF25" s="35"/>
      <c r="AG25" s="35"/>
      <c r="AH25" s="12"/>
      <c r="AI25" s="30"/>
      <c r="AJ25" s="105"/>
    </row>
    <row r="26" spans="1:36" ht="24">
      <c r="A26" s="86">
        <v>16</v>
      </c>
      <c r="B26" s="40" t="s">
        <v>136</v>
      </c>
      <c r="C26" s="37" t="s">
        <v>137</v>
      </c>
      <c r="D26" s="92">
        <v>3</v>
      </c>
      <c r="E26" s="23"/>
      <c r="F26" s="22"/>
      <c r="G26" s="23"/>
      <c r="H26" s="93"/>
      <c r="I26" s="23"/>
      <c r="J26" s="94">
        <f aca="true" t="shared" si="15" ref="J26:J33">D26+G26</f>
        <v>3</v>
      </c>
      <c r="K26" s="94">
        <f aca="true" t="shared" si="16" ref="K26:K36">E26+H26</f>
        <v>0</v>
      </c>
      <c r="L26" s="94">
        <f aca="true" t="shared" si="17" ref="L26:L36">F26+I26</f>
        <v>0</v>
      </c>
      <c r="M26" s="94">
        <f aca="true" t="shared" si="18" ref="M26:M37">SUM(J26:L26)</f>
        <v>3</v>
      </c>
      <c r="N26" s="95" t="s">
        <v>28</v>
      </c>
      <c r="O26" s="96"/>
      <c r="P26" s="39">
        <f aca="true" t="shared" si="19" ref="P26:P37">SUM(R26:U26)</f>
        <v>45</v>
      </c>
      <c r="Q26" s="97">
        <f aca="true" t="shared" si="20" ref="Q26:Q37">SUM(R26:W26)</f>
        <v>80</v>
      </c>
      <c r="R26" s="94">
        <f aca="true" t="shared" si="21" ref="R26:R36">X26+AD26</f>
        <v>15</v>
      </c>
      <c r="S26" s="94">
        <f aca="true" t="shared" si="22" ref="S26:S36">Y26+AE26</f>
        <v>15</v>
      </c>
      <c r="T26" s="94">
        <f aca="true" t="shared" si="23" ref="T26:T36">Z26+AF26</f>
        <v>15</v>
      </c>
      <c r="U26" s="94">
        <f aca="true" t="shared" si="24" ref="U26:U36">AA26+AG26</f>
        <v>0</v>
      </c>
      <c r="V26" s="94">
        <f aca="true" t="shared" si="25" ref="V26:V36">AB26+AH26</f>
        <v>35</v>
      </c>
      <c r="W26" s="94">
        <f aca="true" t="shared" si="26" ref="W26:W36">AC26+AI26</f>
        <v>0</v>
      </c>
      <c r="X26" s="23">
        <v>15</v>
      </c>
      <c r="Y26" s="23">
        <v>15</v>
      </c>
      <c r="Z26" s="23">
        <v>15</v>
      </c>
      <c r="AA26" s="23"/>
      <c r="AB26" s="23">
        <v>35</v>
      </c>
      <c r="AC26" s="23"/>
      <c r="AD26" s="23"/>
      <c r="AE26" s="22"/>
      <c r="AF26" s="22"/>
      <c r="AG26" s="22"/>
      <c r="AH26" s="23"/>
      <c r="AI26" s="22"/>
      <c r="AJ26" s="105" t="s">
        <v>29</v>
      </c>
    </row>
    <row r="27" spans="1:36" ht="43.5" customHeight="1">
      <c r="A27" s="86">
        <v>17</v>
      </c>
      <c r="B27" s="41" t="s">
        <v>138</v>
      </c>
      <c r="C27" s="37" t="s">
        <v>139</v>
      </c>
      <c r="D27" s="35">
        <v>3</v>
      </c>
      <c r="E27" s="12"/>
      <c r="F27" s="30"/>
      <c r="G27" s="12"/>
      <c r="H27" s="31"/>
      <c r="I27" s="12"/>
      <c r="J27" s="26">
        <f t="shared" si="15"/>
        <v>3</v>
      </c>
      <c r="K27" s="26">
        <f t="shared" si="16"/>
        <v>0</v>
      </c>
      <c r="L27" s="27">
        <f t="shared" si="17"/>
        <v>0</v>
      </c>
      <c r="M27" s="26">
        <f t="shared" si="18"/>
        <v>3</v>
      </c>
      <c r="N27" s="82" t="s">
        <v>26</v>
      </c>
      <c r="O27" s="83"/>
      <c r="P27" s="33">
        <f t="shared" si="19"/>
        <v>40</v>
      </c>
      <c r="Q27" s="19">
        <f t="shared" si="20"/>
        <v>75</v>
      </c>
      <c r="R27" s="26">
        <f t="shared" si="21"/>
        <v>20</v>
      </c>
      <c r="S27" s="26">
        <f t="shared" si="22"/>
        <v>15</v>
      </c>
      <c r="T27" s="26">
        <f t="shared" si="23"/>
        <v>5</v>
      </c>
      <c r="U27" s="26">
        <f t="shared" si="24"/>
        <v>0</v>
      </c>
      <c r="V27" s="26">
        <f t="shared" si="25"/>
        <v>35</v>
      </c>
      <c r="W27" s="26">
        <f t="shared" si="26"/>
        <v>0</v>
      </c>
      <c r="X27" s="12">
        <v>20</v>
      </c>
      <c r="Y27" s="12">
        <v>15</v>
      </c>
      <c r="Z27" s="12">
        <v>5</v>
      </c>
      <c r="AA27" s="12"/>
      <c r="AB27" s="12">
        <v>35</v>
      </c>
      <c r="AC27" s="12"/>
      <c r="AD27" s="12"/>
      <c r="AE27" s="30"/>
      <c r="AF27" s="30"/>
      <c r="AG27" s="30"/>
      <c r="AH27" s="12"/>
      <c r="AI27" s="30"/>
      <c r="AJ27" s="105" t="s">
        <v>165</v>
      </c>
    </row>
    <row r="28" spans="1:36" ht="12.75">
      <c r="A28" s="86">
        <v>18</v>
      </c>
      <c r="B28" s="41" t="s">
        <v>140</v>
      </c>
      <c r="C28" s="37" t="s">
        <v>141</v>
      </c>
      <c r="D28" s="35"/>
      <c r="E28" s="12"/>
      <c r="F28" s="30"/>
      <c r="G28" s="12">
        <v>2</v>
      </c>
      <c r="H28" s="31"/>
      <c r="I28" s="12"/>
      <c r="J28" s="26">
        <f>D28+G28</f>
        <v>2</v>
      </c>
      <c r="K28" s="26">
        <f t="shared" si="16"/>
        <v>0</v>
      </c>
      <c r="L28" s="27">
        <f t="shared" si="17"/>
        <v>0</v>
      </c>
      <c r="M28" s="26">
        <f t="shared" si="18"/>
        <v>2</v>
      </c>
      <c r="N28" s="82"/>
      <c r="O28" s="83" t="s">
        <v>28</v>
      </c>
      <c r="P28" s="33">
        <f t="shared" si="19"/>
        <v>30</v>
      </c>
      <c r="Q28" s="19">
        <f t="shared" si="20"/>
        <v>50</v>
      </c>
      <c r="R28" s="26">
        <f t="shared" si="21"/>
        <v>10</v>
      </c>
      <c r="S28" s="26">
        <f t="shared" si="22"/>
        <v>20</v>
      </c>
      <c r="T28" s="26">
        <f t="shared" si="23"/>
        <v>0</v>
      </c>
      <c r="U28" s="26">
        <f t="shared" si="24"/>
        <v>0</v>
      </c>
      <c r="V28" s="26">
        <f t="shared" si="25"/>
        <v>20</v>
      </c>
      <c r="W28" s="26">
        <f t="shared" si="26"/>
        <v>0</v>
      </c>
      <c r="X28" s="12"/>
      <c r="Y28" s="12"/>
      <c r="Z28" s="12"/>
      <c r="AA28" s="12"/>
      <c r="AB28" s="12"/>
      <c r="AC28" s="12"/>
      <c r="AD28" s="12">
        <v>10</v>
      </c>
      <c r="AE28" s="35">
        <v>20</v>
      </c>
      <c r="AF28" s="12"/>
      <c r="AG28" s="12"/>
      <c r="AH28" s="12">
        <v>20</v>
      </c>
      <c r="AI28" s="30"/>
      <c r="AJ28" s="105" t="s">
        <v>29</v>
      </c>
    </row>
    <row r="29" spans="1:36" ht="12.75">
      <c r="A29" s="86">
        <v>19</v>
      </c>
      <c r="B29" s="41" t="s">
        <v>142</v>
      </c>
      <c r="C29" s="37" t="s">
        <v>159</v>
      </c>
      <c r="D29" s="35">
        <v>1</v>
      </c>
      <c r="E29" s="12"/>
      <c r="F29" s="30"/>
      <c r="G29" s="12"/>
      <c r="H29" s="31"/>
      <c r="I29" s="30"/>
      <c r="J29" s="26">
        <f t="shared" si="15"/>
        <v>1</v>
      </c>
      <c r="K29" s="26">
        <f t="shared" si="16"/>
        <v>0</v>
      </c>
      <c r="L29" s="27">
        <f t="shared" si="17"/>
        <v>0</v>
      </c>
      <c r="M29" s="26">
        <f t="shared" si="18"/>
        <v>1</v>
      </c>
      <c r="N29" s="82" t="s">
        <v>28</v>
      </c>
      <c r="O29" s="83"/>
      <c r="P29" s="33">
        <f t="shared" si="19"/>
        <v>20</v>
      </c>
      <c r="Q29" s="19">
        <f t="shared" si="20"/>
        <v>30</v>
      </c>
      <c r="R29" s="26">
        <f t="shared" si="21"/>
        <v>10</v>
      </c>
      <c r="S29" s="26">
        <f t="shared" si="22"/>
        <v>10</v>
      </c>
      <c r="T29" s="26">
        <f t="shared" si="23"/>
        <v>0</v>
      </c>
      <c r="U29" s="26">
        <f t="shared" si="24"/>
        <v>0</v>
      </c>
      <c r="V29" s="26">
        <f t="shared" si="25"/>
        <v>10</v>
      </c>
      <c r="W29" s="26">
        <f t="shared" si="26"/>
        <v>0</v>
      </c>
      <c r="X29" s="12">
        <v>10</v>
      </c>
      <c r="Y29" s="12">
        <v>10</v>
      </c>
      <c r="Z29" s="12"/>
      <c r="AA29" s="12"/>
      <c r="AB29" s="12">
        <v>10</v>
      </c>
      <c r="AC29" s="12"/>
      <c r="AD29" s="12"/>
      <c r="AE29" s="35"/>
      <c r="AF29" s="12"/>
      <c r="AG29" s="12"/>
      <c r="AH29" s="12"/>
      <c r="AI29" s="30"/>
      <c r="AJ29" s="105" t="s">
        <v>127</v>
      </c>
    </row>
    <row r="30" spans="1:36" ht="42" customHeight="1">
      <c r="A30" s="86">
        <v>20</v>
      </c>
      <c r="B30" s="37" t="s">
        <v>189</v>
      </c>
      <c r="C30" s="41" t="s">
        <v>190</v>
      </c>
      <c r="D30" s="192">
        <v>3</v>
      </c>
      <c r="E30" s="12"/>
      <c r="F30" s="30"/>
      <c r="G30" s="12"/>
      <c r="H30" s="31"/>
      <c r="I30" s="30"/>
      <c r="J30" s="26">
        <f t="shared" si="15"/>
        <v>3</v>
      </c>
      <c r="K30" s="26">
        <f t="shared" si="16"/>
        <v>0</v>
      </c>
      <c r="L30" s="27">
        <f t="shared" si="17"/>
        <v>0</v>
      </c>
      <c r="M30" s="26">
        <f t="shared" si="18"/>
        <v>3</v>
      </c>
      <c r="N30" s="82" t="s">
        <v>28</v>
      </c>
      <c r="O30" s="83"/>
      <c r="P30" s="33">
        <f t="shared" si="19"/>
        <v>45</v>
      </c>
      <c r="Q30" s="19">
        <f t="shared" si="20"/>
        <v>70</v>
      </c>
      <c r="R30" s="26">
        <f t="shared" si="21"/>
        <v>20</v>
      </c>
      <c r="S30" s="26">
        <f t="shared" si="22"/>
        <v>15</v>
      </c>
      <c r="T30" s="26">
        <f t="shared" si="23"/>
        <v>10</v>
      </c>
      <c r="U30" s="26">
        <f t="shared" si="24"/>
        <v>0</v>
      </c>
      <c r="V30" s="26">
        <f t="shared" si="25"/>
        <v>25</v>
      </c>
      <c r="W30" s="26">
        <f t="shared" si="26"/>
        <v>0</v>
      </c>
      <c r="X30" s="12">
        <v>20</v>
      </c>
      <c r="Y30" s="35">
        <v>15</v>
      </c>
      <c r="Z30" s="35">
        <v>10</v>
      </c>
      <c r="AA30" s="35"/>
      <c r="AB30" s="12">
        <v>25</v>
      </c>
      <c r="AC30" s="12"/>
      <c r="AD30" s="12"/>
      <c r="AE30" s="35"/>
      <c r="AF30" s="12"/>
      <c r="AG30" s="12"/>
      <c r="AH30" s="12"/>
      <c r="AI30" s="30"/>
      <c r="AJ30" s="105" t="s">
        <v>29</v>
      </c>
    </row>
    <row r="31" spans="1:36" ht="36">
      <c r="A31" s="86">
        <v>21</v>
      </c>
      <c r="B31" s="41" t="s">
        <v>176</v>
      </c>
      <c r="C31" s="37" t="s">
        <v>177</v>
      </c>
      <c r="D31" s="35"/>
      <c r="E31" s="12"/>
      <c r="F31" s="30"/>
      <c r="G31" s="12">
        <v>2</v>
      </c>
      <c r="H31" s="31"/>
      <c r="I31" s="30"/>
      <c r="J31" s="26">
        <f t="shared" si="15"/>
        <v>2</v>
      </c>
      <c r="K31" s="26">
        <f t="shared" si="16"/>
        <v>0</v>
      </c>
      <c r="L31" s="27">
        <f t="shared" si="17"/>
        <v>0</v>
      </c>
      <c r="M31" s="26">
        <f t="shared" si="18"/>
        <v>2</v>
      </c>
      <c r="N31" s="82"/>
      <c r="O31" s="83" t="s">
        <v>28</v>
      </c>
      <c r="P31" s="33">
        <f t="shared" si="19"/>
        <v>30</v>
      </c>
      <c r="Q31" s="19">
        <f t="shared" si="20"/>
        <v>50</v>
      </c>
      <c r="R31" s="26">
        <f t="shared" si="21"/>
        <v>10</v>
      </c>
      <c r="S31" s="26">
        <f t="shared" si="22"/>
        <v>10</v>
      </c>
      <c r="T31" s="26">
        <f t="shared" si="23"/>
        <v>10</v>
      </c>
      <c r="U31" s="26">
        <f t="shared" si="24"/>
        <v>0</v>
      </c>
      <c r="V31" s="26">
        <f t="shared" si="25"/>
        <v>20</v>
      </c>
      <c r="W31" s="26">
        <f t="shared" si="26"/>
        <v>0</v>
      </c>
      <c r="X31" s="12"/>
      <c r="Y31" s="12"/>
      <c r="Z31" s="12"/>
      <c r="AA31" s="12"/>
      <c r="AB31" s="12"/>
      <c r="AC31" s="12"/>
      <c r="AD31" s="12">
        <v>10</v>
      </c>
      <c r="AE31" s="35">
        <v>10</v>
      </c>
      <c r="AF31" s="12">
        <v>10</v>
      </c>
      <c r="AG31" s="12"/>
      <c r="AH31" s="12">
        <v>20</v>
      </c>
      <c r="AI31" s="30"/>
      <c r="AJ31" s="105" t="s">
        <v>29</v>
      </c>
    </row>
    <row r="32" spans="1:36" ht="23.25" customHeight="1">
      <c r="A32" s="86">
        <v>22</v>
      </c>
      <c r="B32" s="41" t="s">
        <v>143</v>
      </c>
      <c r="C32" s="38" t="s">
        <v>144</v>
      </c>
      <c r="D32" s="35">
        <v>2</v>
      </c>
      <c r="E32" s="12"/>
      <c r="F32" s="30"/>
      <c r="G32" s="12"/>
      <c r="H32" s="31"/>
      <c r="I32" s="30"/>
      <c r="J32" s="26">
        <f t="shared" si="15"/>
        <v>2</v>
      </c>
      <c r="K32" s="26">
        <f t="shared" si="16"/>
        <v>0</v>
      </c>
      <c r="L32" s="27">
        <f t="shared" si="17"/>
        <v>0</v>
      </c>
      <c r="M32" s="26">
        <f t="shared" si="18"/>
        <v>2</v>
      </c>
      <c r="N32" s="82" t="s">
        <v>26</v>
      </c>
      <c r="O32" s="83"/>
      <c r="P32" s="33">
        <f t="shared" si="19"/>
        <v>40</v>
      </c>
      <c r="Q32" s="19">
        <f t="shared" si="20"/>
        <v>60</v>
      </c>
      <c r="R32" s="26">
        <f t="shared" si="21"/>
        <v>15</v>
      </c>
      <c r="S32" s="26">
        <f t="shared" si="22"/>
        <v>25</v>
      </c>
      <c r="T32" s="26">
        <f t="shared" si="23"/>
        <v>0</v>
      </c>
      <c r="U32" s="26">
        <f t="shared" si="24"/>
        <v>0</v>
      </c>
      <c r="V32" s="26">
        <f t="shared" si="25"/>
        <v>20</v>
      </c>
      <c r="W32" s="26">
        <f t="shared" si="26"/>
        <v>0</v>
      </c>
      <c r="X32" s="12">
        <v>15</v>
      </c>
      <c r="Y32" s="35">
        <v>25</v>
      </c>
      <c r="Z32" s="35"/>
      <c r="AA32" s="35"/>
      <c r="AB32" s="12">
        <v>20</v>
      </c>
      <c r="AC32" s="12"/>
      <c r="AD32" s="12"/>
      <c r="AE32" s="35"/>
      <c r="AF32" s="12"/>
      <c r="AG32" s="12"/>
      <c r="AH32" s="12"/>
      <c r="AI32" s="30"/>
      <c r="AJ32" s="105" t="s">
        <v>29</v>
      </c>
    </row>
    <row r="33" spans="1:36" ht="36">
      <c r="A33" s="86">
        <v>23</v>
      </c>
      <c r="B33" s="41" t="s">
        <v>174</v>
      </c>
      <c r="C33" s="37" t="s">
        <v>175</v>
      </c>
      <c r="D33" s="35">
        <v>2</v>
      </c>
      <c r="E33" s="12"/>
      <c r="F33" s="30"/>
      <c r="G33" s="12"/>
      <c r="H33" s="12"/>
      <c r="I33" s="30"/>
      <c r="J33" s="26">
        <f t="shared" si="15"/>
        <v>2</v>
      </c>
      <c r="K33" s="26">
        <f t="shared" si="16"/>
        <v>0</v>
      </c>
      <c r="L33" s="27">
        <f t="shared" si="17"/>
        <v>0</v>
      </c>
      <c r="M33" s="26">
        <f t="shared" si="18"/>
        <v>2</v>
      </c>
      <c r="N33" s="82" t="s">
        <v>28</v>
      </c>
      <c r="O33" s="83"/>
      <c r="P33" s="33">
        <f t="shared" si="19"/>
        <v>40</v>
      </c>
      <c r="Q33" s="19">
        <f t="shared" si="20"/>
        <v>60</v>
      </c>
      <c r="R33" s="26">
        <f t="shared" si="21"/>
        <v>20</v>
      </c>
      <c r="S33" s="26">
        <f t="shared" si="22"/>
        <v>10</v>
      </c>
      <c r="T33" s="26">
        <f t="shared" si="23"/>
        <v>10</v>
      </c>
      <c r="U33" s="26">
        <f t="shared" si="24"/>
        <v>0</v>
      </c>
      <c r="V33" s="26">
        <f t="shared" si="25"/>
        <v>20</v>
      </c>
      <c r="W33" s="26">
        <f t="shared" si="26"/>
        <v>0</v>
      </c>
      <c r="X33" s="12">
        <v>20</v>
      </c>
      <c r="Y33" s="35">
        <v>10</v>
      </c>
      <c r="Z33" s="35">
        <v>10</v>
      </c>
      <c r="AA33" s="35"/>
      <c r="AB33" s="12">
        <v>20</v>
      </c>
      <c r="AC33" s="12"/>
      <c r="AD33" s="12"/>
      <c r="AE33" s="12"/>
      <c r="AF33" s="30"/>
      <c r="AG33" s="30"/>
      <c r="AH33" s="12"/>
      <c r="AI33" s="30"/>
      <c r="AJ33" s="105" t="s">
        <v>29</v>
      </c>
    </row>
    <row r="34" spans="1:36" ht="27.75" customHeight="1">
      <c r="A34" s="86">
        <v>24</v>
      </c>
      <c r="B34" s="41" t="s">
        <v>145</v>
      </c>
      <c r="C34" s="37" t="s">
        <v>146</v>
      </c>
      <c r="D34" s="35"/>
      <c r="E34" s="12"/>
      <c r="F34" s="30"/>
      <c r="G34" s="12">
        <v>1</v>
      </c>
      <c r="H34" s="31"/>
      <c r="I34" s="12"/>
      <c r="J34" s="26">
        <f>D34+G34</f>
        <v>1</v>
      </c>
      <c r="K34" s="26">
        <f t="shared" si="16"/>
        <v>0</v>
      </c>
      <c r="L34" s="27">
        <f t="shared" si="17"/>
        <v>0</v>
      </c>
      <c r="M34" s="26">
        <f t="shared" si="18"/>
        <v>1</v>
      </c>
      <c r="N34" s="193"/>
      <c r="O34" s="83" t="s">
        <v>28</v>
      </c>
      <c r="P34" s="33">
        <f t="shared" si="19"/>
        <v>20</v>
      </c>
      <c r="Q34" s="19">
        <f t="shared" si="20"/>
        <v>30</v>
      </c>
      <c r="R34" s="26">
        <f t="shared" si="21"/>
        <v>10</v>
      </c>
      <c r="S34" s="26">
        <f t="shared" si="22"/>
        <v>10</v>
      </c>
      <c r="T34" s="26">
        <f t="shared" si="23"/>
        <v>0</v>
      </c>
      <c r="U34" s="26">
        <f t="shared" si="24"/>
        <v>0</v>
      </c>
      <c r="V34" s="26">
        <f t="shared" si="25"/>
        <v>10</v>
      </c>
      <c r="W34" s="26">
        <f t="shared" si="26"/>
        <v>0</v>
      </c>
      <c r="X34" s="12"/>
      <c r="Y34" s="12"/>
      <c r="Z34" s="12"/>
      <c r="AA34" s="12"/>
      <c r="AB34" s="12"/>
      <c r="AC34" s="12"/>
      <c r="AD34" s="12">
        <v>10</v>
      </c>
      <c r="AE34" s="12">
        <v>10</v>
      </c>
      <c r="AF34" s="30"/>
      <c r="AG34" s="30"/>
      <c r="AH34" s="12">
        <v>10</v>
      </c>
      <c r="AI34" s="30"/>
      <c r="AJ34" s="105" t="s">
        <v>181</v>
      </c>
    </row>
    <row r="35" spans="1:36" ht="24">
      <c r="A35" s="86">
        <v>25</v>
      </c>
      <c r="B35" s="41" t="s">
        <v>147</v>
      </c>
      <c r="C35" s="37" t="s">
        <v>148</v>
      </c>
      <c r="D35" s="35"/>
      <c r="E35" s="12"/>
      <c r="F35" s="30"/>
      <c r="G35" s="12">
        <v>2</v>
      </c>
      <c r="H35" s="30"/>
      <c r="I35" s="12"/>
      <c r="J35" s="26">
        <f>D35+G35</f>
        <v>2</v>
      </c>
      <c r="K35" s="26">
        <f t="shared" si="16"/>
        <v>0</v>
      </c>
      <c r="L35" s="27">
        <f t="shared" si="17"/>
        <v>0</v>
      </c>
      <c r="M35" s="26">
        <f t="shared" si="18"/>
        <v>2</v>
      </c>
      <c r="N35" s="82"/>
      <c r="O35" s="83" t="s">
        <v>28</v>
      </c>
      <c r="P35" s="33">
        <f t="shared" si="19"/>
        <v>40</v>
      </c>
      <c r="Q35" s="19">
        <f t="shared" si="20"/>
        <v>60</v>
      </c>
      <c r="R35" s="26">
        <f t="shared" si="21"/>
        <v>10</v>
      </c>
      <c r="S35" s="26">
        <f t="shared" si="22"/>
        <v>10</v>
      </c>
      <c r="T35" s="26">
        <f t="shared" si="23"/>
        <v>20</v>
      </c>
      <c r="U35" s="26">
        <f t="shared" si="24"/>
        <v>0</v>
      </c>
      <c r="V35" s="26">
        <f t="shared" si="25"/>
        <v>20</v>
      </c>
      <c r="W35" s="26">
        <f t="shared" si="26"/>
        <v>0</v>
      </c>
      <c r="X35" s="12"/>
      <c r="Y35" s="12"/>
      <c r="Z35" s="12"/>
      <c r="AA35" s="12"/>
      <c r="AB35" s="12"/>
      <c r="AC35" s="12"/>
      <c r="AD35" s="12">
        <v>10</v>
      </c>
      <c r="AE35" s="35">
        <v>10</v>
      </c>
      <c r="AF35" s="12">
        <v>20</v>
      </c>
      <c r="AG35" s="12"/>
      <c r="AH35" s="12">
        <v>20</v>
      </c>
      <c r="AI35" s="30"/>
      <c r="AJ35" s="105" t="s">
        <v>29</v>
      </c>
    </row>
    <row r="36" spans="1:36" ht="24">
      <c r="A36" s="86">
        <v>26</v>
      </c>
      <c r="B36" s="41" t="s">
        <v>149</v>
      </c>
      <c r="C36" s="37" t="s">
        <v>150</v>
      </c>
      <c r="D36" s="35"/>
      <c r="E36" s="12"/>
      <c r="F36" s="30"/>
      <c r="G36" s="12">
        <v>4</v>
      </c>
      <c r="H36" s="31"/>
      <c r="I36" s="12"/>
      <c r="J36" s="26">
        <f>D36+G36</f>
        <v>4</v>
      </c>
      <c r="K36" s="26">
        <f t="shared" si="16"/>
        <v>0</v>
      </c>
      <c r="L36" s="27">
        <f t="shared" si="17"/>
        <v>0</v>
      </c>
      <c r="M36" s="26">
        <f t="shared" si="18"/>
        <v>4</v>
      </c>
      <c r="N36" s="82"/>
      <c r="O36" s="83" t="s">
        <v>26</v>
      </c>
      <c r="P36" s="33">
        <f t="shared" si="19"/>
        <v>45</v>
      </c>
      <c r="Q36" s="19">
        <f t="shared" si="20"/>
        <v>80</v>
      </c>
      <c r="R36" s="26">
        <f t="shared" si="21"/>
        <v>15</v>
      </c>
      <c r="S36" s="26">
        <f t="shared" si="22"/>
        <v>5</v>
      </c>
      <c r="T36" s="26">
        <f t="shared" si="23"/>
        <v>25</v>
      </c>
      <c r="U36" s="26">
        <f t="shared" si="24"/>
        <v>0</v>
      </c>
      <c r="V36" s="26">
        <f t="shared" si="25"/>
        <v>35</v>
      </c>
      <c r="W36" s="26">
        <f t="shared" si="26"/>
        <v>0</v>
      </c>
      <c r="X36" s="12"/>
      <c r="Y36" s="12"/>
      <c r="Z36" s="12"/>
      <c r="AA36" s="12"/>
      <c r="AB36" s="12"/>
      <c r="AC36" s="12"/>
      <c r="AD36" s="12">
        <v>15</v>
      </c>
      <c r="AE36" s="35">
        <v>5</v>
      </c>
      <c r="AF36" s="35">
        <v>25</v>
      </c>
      <c r="AG36" s="35"/>
      <c r="AH36" s="12">
        <v>35</v>
      </c>
      <c r="AI36" s="30"/>
      <c r="AJ36" s="105" t="s">
        <v>29</v>
      </c>
    </row>
    <row r="37" spans="1:36" ht="13.5" customHeight="1">
      <c r="A37" s="86">
        <v>28</v>
      </c>
      <c r="B37" s="161" t="s">
        <v>151</v>
      </c>
      <c r="C37" s="161"/>
      <c r="D37" s="98"/>
      <c r="E37" s="98"/>
      <c r="F37" s="99"/>
      <c r="G37" s="98">
        <v>10</v>
      </c>
      <c r="H37" s="100"/>
      <c r="I37" s="98"/>
      <c r="J37" s="12">
        <f>D37+G37</f>
        <v>10</v>
      </c>
      <c r="K37" s="12">
        <f>E37+H37</f>
        <v>0</v>
      </c>
      <c r="L37" s="22">
        <f>F37+I37</f>
        <v>0</v>
      </c>
      <c r="M37" s="12">
        <f t="shared" si="18"/>
        <v>10</v>
      </c>
      <c r="N37" s="101"/>
      <c r="O37" s="48" t="s">
        <v>28</v>
      </c>
      <c r="P37" s="19">
        <f t="shared" si="19"/>
        <v>5</v>
      </c>
      <c r="Q37" s="8">
        <f t="shared" si="20"/>
        <v>250</v>
      </c>
      <c r="R37" s="20">
        <f aca="true" t="shared" si="27" ref="R37:W37">X37+AD37</f>
        <v>0</v>
      </c>
      <c r="S37" s="20">
        <f t="shared" si="27"/>
        <v>5</v>
      </c>
      <c r="T37" s="20">
        <f t="shared" si="27"/>
        <v>0</v>
      </c>
      <c r="U37" s="20">
        <f t="shared" si="27"/>
        <v>0</v>
      </c>
      <c r="V37" s="20">
        <f t="shared" si="27"/>
        <v>245</v>
      </c>
      <c r="W37" s="20">
        <f t="shared" si="27"/>
        <v>0</v>
      </c>
      <c r="X37" s="14"/>
      <c r="Y37" s="14"/>
      <c r="Z37" s="14"/>
      <c r="AA37" s="14"/>
      <c r="AB37" s="14"/>
      <c r="AC37" s="14"/>
      <c r="AD37" s="14"/>
      <c r="AE37" s="14">
        <v>5</v>
      </c>
      <c r="AF37" s="14"/>
      <c r="AG37" s="14"/>
      <c r="AH37" s="14">
        <v>245</v>
      </c>
      <c r="AI37" s="14"/>
      <c r="AJ37" s="102"/>
    </row>
    <row r="38" spans="1:36" s="47" customFormat="1" ht="12.75" customHeight="1">
      <c r="A38" s="130" t="s">
        <v>67</v>
      </c>
      <c r="B38" s="130"/>
      <c r="C38" s="43"/>
      <c r="D38" s="8">
        <f>SUM(D8:D37)</f>
        <v>30</v>
      </c>
      <c r="E38" s="8">
        <f>SUM(E8:E36)</f>
        <v>0</v>
      </c>
      <c r="F38" s="8">
        <f>SUM(F8:F36)</f>
        <v>0</v>
      </c>
      <c r="G38" s="8">
        <f>SUM(G8:G37)</f>
        <v>30</v>
      </c>
      <c r="H38" s="8">
        <f>SUM(H8:H36)</f>
        <v>0</v>
      </c>
      <c r="I38" s="8">
        <f>SUM(I8:I36)</f>
        <v>0</v>
      </c>
      <c r="J38" s="7">
        <f>SUM(J8:J37)</f>
        <v>60</v>
      </c>
      <c r="K38" s="7">
        <f>SUM(K8:K37)</f>
        <v>0</v>
      </c>
      <c r="L38" s="10">
        <f>SUM(L8:L37)</f>
        <v>0</v>
      </c>
      <c r="M38" s="8">
        <v>60</v>
      </c>
      <c r="N38" s="44">
        <f>COUNTIF(N8:N36,"EGZ")</f>
        <v>4</v>
      </c>
      <c r="O38" s="6">
        <f>COUNTIF(O8:O36,"EGZ")</f>
        <v>2</v>
      </c>
      <c r="P38" s="45">
        <f>SUM(P8:P37)</f>
        <v>820</v>
      </c>
      <c r="Q38" s="8">
        <f aca="true" t="shared" si="28" ref="Q38:AI38">SUM(Q8:Q37)</f>
        <v>1570</v>
      </c>
      <c r="R38" s="6">
        <f>SUM(R8:R37)</f>
        <v>345</v>
      </c>
      <c r="S38" s="44">
        <f t="shared" si="28"/>
        <v>340</v>
      </c>
      <c r="T38" s="44">
        <f t="shared" si="28"/>
        <v>135</v>
      </c>
      <c r="U38" s="44">
        <f t="shared" si="28"/>
        <v>0</v>
      </c>
      <c r="V38" s="44">
        <f>SUM(V8:V37)</f>
        <v>750</v>
      </c>
      <c r="W38" s="44">
        <f t="shared" si="28"/>
        <v>0</v>
      </c>
      <c r="X38" s="44">
        <f t="shared" si="28"/>
        <v>220</v>
      </c>
      <c r="Y38" s="44">
        <f t="shared" si="28"/>
        <v>195</v>
      </c>
      <c r="Z38" s="44">
        <f t="shared" si="28"/>
        <v>70</v>
      </c>
      <c r="AA38" s="44">
        <f t="shared" si="28"/>
        <v>0</v>
      </c>
      <c r="AB38" s="44">
        <f t="shared" si="28"/>
        <v>280</v>
      </c>
      <c r="AC38" s="44">
        <f t="shared" si="28"/>
        <v>0</v>
      </c>
      <c r="AD38" s="44">
        <f t="shared" si="28"/>
        <v>125</v>
      </c>
      <c r="AE38" s="44">
        <f t="shared" si="28"/>
        <v>145</v>
      </c>
      <c r="AF38" s="44">
        <f t="shared" si="28"/>
        <v>65</v>
      </c>
      <c r="AG38" s="44">
        <f t="shared" si="28"/>
        <v>0</v>
      </c>
      <c r="AH38" s="44">
        <f t="shared" si="28"/>
        <v>470</v>
      </c>
      <c r="AI38" s="44">
        <f t="shared" si="28"/>
        <v>0</v>
      </c>
      <c r="AJ38" s="46"/>
    </row>
    <row r="39" spans="1:36" s="47" customFormat="1" ht="19.5" customHeight="1">
      <c r="A39" s="48"/>
      <c r="B39" s="8" t="s">
        <v>68</v>
      </c>
      <c r="C39" s="11"/>
      <c r="D39" s="122">
        <f>SUM(D38:F38)</f>
        <v>30</v>
      </c>
      <c r="E39" s="122"/>
      <c r="F39" s="122"/>
      <c r="G39" s="131">
        <f>SUM(G38:I38)</f>
        <v>30</v>
      </c>
      <c r="H39" s="131"/>
      <c r="I39" s="131"/>
      <c r="J39" s="49"/>
      <c r="K39" s="125" t="s">
        <v>69</v>
      </c>
      <c r="L39" s="125"/>
      <c r="M39" s="125"/>
      <c r="N39" s="126" t="s">
        <v>70</v>
      </c>
      <c r="O39" s="126"/>
      <c r="P39" s="50"/>
      <c r="Q39" s="51"/>
      <c r="R39" s="127">
        <f>X39+AD39</f>
        <v>820</v>
      </c>
      <c r="S39" s="127"/>
      <c r="T39" s="127"/>
      <c r="U39" s="127"/>
      <c r="V39" s="124">
        <f>AB39+AH39</f>
        <v>750</v>
      </c>
      <c r="W39" s="124"/>
      <c r="X39" s="121">
        <f>SUM(X38:AA38)</f>
        <v>485</v>
      </c>
      <c r="Y39" s="121"/>
      <c r="Z39" s="121"/>
      <c r="AA39" s="121"/>
      <c r="AB39" s="122">
        <f>SUM(AB38:AC38)</f>
        <v>280</v>
      </c>
      <c r="AC39" s="122"/>
      <c r="AD39" s="121">
        <f>SUM(AD38:AG38)</f>
        <v>335</v>
      </c>
      <c r="AE39" s="121"/>
      <c r="AF39" s="121"/>
      <c r="AG39" s="121"/>
      <c r="AH39" s="122">
        <f>SUM(AH38:AI38)</f>
        <v>470</v>
      </c>
      <c r="AI39" s="122"/>
      <c r="AJ39" s="52"/>
    </row>
    <row r="40" spans="1:36" s="47" customFormat="1" ht="12.75" customHeight="1">
      <c r="A40" s="48"/>
      <c r="B40" s="53"/>
      <c r="C40" s="53"/>
      <c r="D40" s="53"/>
      <c r="E40" s="53"/>
      <c r="F40" s="54"/>
      <c r="G40" s="53"/>
      <c r="H40" s="53"/>
      <c r="I40" s="53"/>
      <c r="J40" s="48"/>
      <c r="K40" s="123" t="s">
        <v>71</v>
      </c>
      <c r="L40" s="123"/>
      <c r="M40" s="123"/>
      <c r="N40" s="123"/>
      <c r="O40" s="123"/>
      <c r="P40" s="55"/>
      <c r="Q40" s="51"/>
      <c r="R40" s="124">
        <f>X40+AD40</f>
        <v>1570</v>
      </c>
      <c r="S40" s="124"/>
      <c r="T40" s="124"/>
      <c r="U40" s="124"/>
      <c r="V40" s="124"/>
      <c r="W40" s="124"/>
      <c r="X40" s="122">
        <f>X39+AB39</f>
        <v>765</v>
      </c>
      <c r="Y40" s="122"/>
      <c r="Z40" s="122"/>
      <c r="AA40" s="122"/>
      <c r="AB40" s="122"/>
      <c r="AC40" s="122"/>
      <c r="AD40" s="122">
        <f>AD39+AH39</f>
        <v>805</v>
      </c>
      <c r="AE40" s="122"/>
      <c r="AF40" s="122"/>
      <c r="AG40" s="122"/>
      <c r="AH40" s="122"/>
      <c r="AI40" s="122"/>
      <c r="AJ40" s="52"/>
    </row>
    <row r="41" spans="1:36" s="47" customFormat="1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51"/>
      <c r="P41" s="51"/>
      <c r="Q41" s="51"/>
      <c r="R41" s="56"/>
      <c r="S41" s="56"/>
      <c r="T41" s="56"/>
      <c r="U41" s="56"/>
      <c r="V41" s="56"/>
      <c r="W41" s="57"/>
      <c r="X41" s="5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52"/>
    </row>
    <row r="42" spans="1:35" ht="12.75" customHeight="1">
      <c r="A42" s="119" t="s">
        <v>72</v>
      </c>
      <c r="B42" s="119"/>
      <c r="C42" s="18"/>
      <c r="D42" s="119" t="s">
        <v>73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5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6" ht="12.75">
      <c r="A43" s="120" t="s">
        <v>74</v>
      </c>
      <c r="B43" s="120"/>
      <c r="C43" s="61"/>
      <c r="D43" s="120" t="s">
        <v>75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62" t="s">
        <v>76</v>
      </c>
      <c r="T43" s="63"/>
      <c r="U43" s="63"/>
      <c r="V43" s="63"/>
      <c r="W43" s="64"/>
      <c r="X43" s="5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ht="12.75" customHeight="1">
      <c r="A44" s="115" t="s">
        <v>77</v>
      </c>
      <c r="B44" s="115"/>
      <c r="C44" s="65"/>
      <c r="D44" s="120" t="s">
        <v>78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66" t="s">
        <v>79</v>
      </c>
      <c r="T44" s="63"/>
      <c r="U44" s="63"/>
      <c r="V44" s="64"/>
      <c r="W44" s="61"/>
      <c r="X44" s="5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ht="13.5" customHeight="1">
      <c r="A45" s="115"/>
      <c r="B45" s="115"/>
      <c r="C45" s="65"/>
      <c r="D45" s="115" t="s">
        <v>80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7" t="s">
        <v>81</v>
      </c>
      <c r="T45" s="68"/>
      <c r="U45" s="68"/>
      <c r="V45" s="69"/>
      <c r="W45" s="70"/>
      <c r="X45" s="59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ht="13.5" customHeight="1">
      <c r="A46" s="116"/>
      <c r="B46" s="116"/>
      <c r="C46" s="71"/>
      <c r="D46" s="116" t="s">
        <v>82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67"/>
      <c r="T46" s="72"/>
      <c r="U46" s="72"/>
      <c r="V46" s="72"/>
      <c r="W46" s="73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23" ht="12.75" customHeight="1">
      <c r="A47" s="155" t="s">
        <v>83</v>
      </c>
      <c r="B47" s="155"/>
      <c r="C47" s="74"/>
      <c r="D47" s="118" t="s">
        <v>84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 t="s">
        <v>85</v>
      </c>
      <c r="P47" s="118"/>
      <c r="Q47" s="118"/>
      <c r="R47" s="118"/>
      <c r="S47" s="75"/>
      <c r="W47" s="76"/>
    </row>
    <row r="48" spans="1:23" ht="12.75">
      <c r="A48" s="156" t="s">
        <v>86</v>
      </c>
      <c r="B48" s="156"/>
      <c r="C48" s="77"/>
      <c r="D48" s="114">
        <v>15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>
        <v>15</v>
      </c>
      <c r="P48" s="114"/>
      <c r="Q48" s="114"/>
      <c r="R48" s="114"/>
      <c r="S48" s="78"/>
      <c r="W48" s="79"/>
    </row>
    <row r="49" spans="1:23" ht="12.75">
      <c r="A49" s="156" t="s">
        <v>87</v>
      </c>
      <c r="B49" s="156"/>
      <c r="C49" s="77"/>
      <c r="D49" s="114">
        <v>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>
        <v>0</v>
      </c>
      <c r="P49" s="114"/>
      <c r="Q49" s="114"/>
      <c r="R49" s="114"/>
      <c r="S49" s="78"/>
      <c r="W49" s="79"/>
    </row>
    <row r="50" spans="1:23" ht="12.75">
      <c r="A50" s="156" t="s">
        <v>88</v>
      </c>
      <c r="B50" s="156"/>
      <c r="C50" s="77"/>
      <c r="D50" s="114">
        <v>0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>
        <v>0</v>
      </c>
      <c r="P50" s="114"/>
      <c r="Q50" s="114"/>
      <c r="R50" s="114"/>
      <c r="S50" s="78"/>
      <c r="W50" s="79"/>
    </row>
    <row r="53" ht="12.75">
      <c r="B53" s="1" t="s">
        <v>154</v>
      </c>
    </row>
  </sheetData>
  <sheetProtection selectLockedCells="1" selectUnlockedCells="1"/>
  <mergeCells count="83">
    <mergeCell ref="A50:B50"/>
    <mergeCell ref="D50:N50"/>
    <mergeCell ref="O50:R50"/>
    <mergeCell ref="A48:B48"/>
    <mergeCell ref="D48:N48"/>
    <mergeCell ref="O48:R48"/>
    <mergeCell ref="A49:B49"/>
    <mergeCell ref="D49:N49"/>
    <mergeCell ref="O49:R49"/>
    <mergeCell ref="A45:B45"/>
    <mergeCell ref="D45:R45"/>
    <mergeCell ref="A46:B46"/>
    <mergeCell ref="D46:R46"/>
    <mergeCell ref="A47:B47"/>
    <mergeCell ref="D47:N47"/>
    <mergeCell ref="O47:R47"/>
    <mergeCell ref="A42:B42"/>
    <mergeCell ref="D42:W42"/>
    <mergeCell ref="A43:B43"/>
    <mergeCell ref="D43:R43"/>
    <mergeCell ref="A44:B44"/>
    <mergeCell ref="D44:R44"/>
    <mergeCell ref="AD39:AG39"/>
    <mergeCell ref="AH39:AI39"/>
    <mergeCell ref="K40:O40"/>
    <mergeCell ref="R40:W40"/>
    <mergeCell ref="X40:AC40"/>
    <mergeCell ref="AD40:AI40"/>
    <mergeCell ref="K39:M39"/>
    <mergeCell ref="N39:O39"/>
    <mergeCell ref="R39:U39"/>
    <mergeCell ref="V39:W39"/>
    <mergeCell ref="B22:C22"/>
    <mergeCell ref="X39:AA39"/>
    <mergeCell ref="AB39:AC39"/>
    <mergeCell ref="B23:C23"/>
    <mergeCell ref="B24:C24"/>
    <mergeCell ref="B37:C37"/>
    <mergeCell ref="A38:B38"/>
    <mergeCell ref="D39:F39"/>
    <mergeCell ref="G39:I39"/>
    <mergeCell ref="B16:C16"/>
    <mergeCell ref="B17:C17"/>
    <mergeCell ref="B18:C18"/>
    <mergeCell ref="B19:C19"/>
    <mergeCell ref="B20:C20"/>
    <mergeCell ref="B21:C21"/>
    <mergeCell ref="N9:N10"/>
    <mergeCell ref="B11:C11"/>
    <mergeCell ref="B12:C12"/>
    <mergeCell ref="B13:C13"/>
    <mergeCell ref="B14:C14"/>
    <mergeCell ref="B15:C15"/>
    <mergeCell ref="M6:M7"/>
    <mergeCell ref="N6:O6"/>
    <mergeCell ref="X6:AC6"/>
    <mergeCell ref="AD6:AI6"/>
    <mergeCell ref="B8:C8"/>
    <mergeCell ref="A9:A10"/>
    <mergeCell ref="B9:C10"/>
    <mergeCell ref="D9:D10"/>
    <mergeCell ref="J9:J10"/>
    <mergeCell ref="M9:M10"/>
    <mergeCell ref="X4:AC5"/>
    <mergeCell ref="AD4:AI5"/>
    <mergeCell ref="AJ4:AJ7"/>
    <mergeCell ref="D5:I5"/>
    <mergeCell ref="J5:M5"/>
    <mergeCell ref="D6:F6"/>
    <mergeCell ref="G6:I6"/>
    <mergeCell ref="J6:J7"/>
    <mergeCell ref="K6:K7"/>
    <mergeCell ref="L6:L7"/>
    <mergeCell ref="A1:B1"/>
    <mergeCell ref="A2:AI2"/>
    <mergeCell ref="A3:AI3"/>
    <mergeCell ref="A4:A7"/>
    <mergeCell ref="B4:C7"/>
    <mergeCell ref="D4:M4"/>
    <mergeCell ref="N4:O5"/>
    <mergeCell ref="P4:P7"/>
    <mergeCell ref="Q4:Q7"/>
    <mergeCell ref="R4:W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50" r:id="rId1"/>
  <ignoredErrors>
    <ignoredError sqref="R38 V38 G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Uniwersytet Medyczny</cp:lastModifiedBy>
  <cp:lastPrinted>2017-04-13T07:15:57Z</cp:lastPrinted>
  <dcterms:created xsi:type="dcterms:W3CDTF">2015-04-03T14:06:35Z</dcterms:created>
  <dcterms:modified xsi:type="dcterms:W3CDTF">2017-05-30T06:44:43Z</dcterms:modified>
  <cp:category/>
  <cp:version/>
  <cp:contentType/>
  <cp:contentStatus/>
</cp:coreProperties>
</file>