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20" tabRatio="639" activeTab="2"/>
  </bookViews>
  <sheets>
    <sheet name="I  rok" sheetId="1" r:id="rId1"/>
    <sheet name="II  rok moduł A" sheetId="2" r:id="rId2"/>
    <sheet name="II rok moduł B" sheetId="3" r:id="rId3"/>
  </sheets>
  <definedNames/>
  <calcPr fullCalcOnLoad="1"/>
</workbook>
</file>

<file path=xl/sharedStrings.xml><?xml version="1.0" encoding="utf-8"?>
<sst xmlns="http://schemas.openxmlformats.org/spreadsheetml/2006/main" count="420" uniqueCount="149">
  <si>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</si>
  <si>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</si>
  <si>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</si>
  <si>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</si>
  <si>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</si>
  <si>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</si>
  <si>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</si>
  <si>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</si>
  <si>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</si>
  <si>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</si>
  <si>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</si>
  <si>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</si>
  <si>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</si>
  <si>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</si>
  <si>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</si>
  <si>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</si>
  <si>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</si>
  <si>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</si>
  <si>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</si>
  <si>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</si>
  <si>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</si>
  <si>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</si>
  <si>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</si>
  <si>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</si>
  <si>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</si>
  <si>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</si>
  <si>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</si>
  <si>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</si>
  <si>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</si>
  <si>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</si>
  <si>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</si>
  <si>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</si>
  <si>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</si>
  <si>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</si>
  <si>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</si>
  <si>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</si>
  <si>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</si>
  <si>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</si>
  <si>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</si>
  <si>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</si>
  <si>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</si>
  <si>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</si>
  <si>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</si>
  <si>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</si>
  <si>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</si>
  <si>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</si>
  <si>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</si>
  <si>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 xml:space="preserve">STUDIA I I STOPNIA  STACJONARNE  </t>
  </si>
  <si>
    <t>Patofizjologia kliniczna</t>
  </si>
  <si>
    <t>Demografia i epidemiologia żywieniowa</t>
  </si>
  <si>
    <t>Żywienie kobiet ciężarnych, karmiących i niemowląt</t>
  </si>
  <si>
    <t>Produkcja potraw i towaroznawstwo</t>
  </si>
  <si>
    <t>Żywienie kliniczne</t>
  </si>
  <si>
    <t>Immunologia</t>
  </si>
  <si>
    <t>Diagnostyka laboratoryjna</t>
  </si>
  <si>
    <t>Edukacja i poradnictwo żywieniowe</t>
  </si>
  <si>
    <t>Metodologia badań</t>
  </si>
  <si>
    <t>Dietoterapia w medycynie</t>
  </si>
  <si>
    <t>Żywność specjalnego przeznaczenia</t>
  </si>
  <si>
    <t>Interakcja leków z żywnością</t>
  </si>
  <si>
    <t>Zasady i organ. żyw. zbior. i żyw. w szpitalu</t>
  </si>
  <si>
    <t>Praktyka w poradni dietetycznej</t>
  </si>
  <si>
    <t>Praktyka w szpitalu dla dorosłych na oddz. szpitalnym, w kuchni ogólnej oraz dziale żywienia</t>
  </si>
  <si>
    <t>EGZ</t>
  </si>
  <si>
    <t>ZAL</t>
  </si>
  <si>
    <t>Zakład Dietetyki i Żywienia Klinicznego</t>
  </si>
  <si>
    <t>Zakład Technologii i Towaroznastwa Żywności</t>
  </si>
  <si>
    <t>Zakład Farmakologii Doświadczalnej</t>
  </si>
  <si>
    <t>Studium Filozofii i Psychologii Człowieka</t>
  </si>
  <si>
    <t>UDSK, żłobki</t>
  </si>
  <si>
    <t>Poradnia Diabetologiczna USK lub inna dowolnie wybrana poradnia dietetyczna</t>
  </si>
  <si>
    <t>USK lub inny dowolnie wybrany szpital</t>
  </si>
  <si>
    <t>Szkolenie biblioteczne (Biblioteka Główna) semestr I - 2 godz. Wykład; zaliczenie</t>
  </si>
  <si>
    <t>Zdrowie publiczne</t>
  </si>
  <si>
    <t>Informatyka w dietetyce</t>
  </si>
  <si>
    <t>Dietoprofilaktyka i leczenie dietetyczne chorób niezakaźnych i żywieniowo-zaleznych</t>
  </si>
  <si>
    <t>Jakość i bezpieczeństwo żywności</t>
  </si>
  <si>
    <t>Statystyka medyczna</t>
  </si>
  <si>
    <t>Żywienie w alergiach i nietolerancjach pokarmowych</t>
  </si>
  <si>
    <t>Gastroenterologia pediatryczna i zywienie w chorobach metabolicznych- moduł A</t>
  </si>
  <si>
    <t>Pracownia dietetyki pediatrycznej- moduł A</t>
  </si>
  <si>
    <t>Żywienie osób niepełnosprawnych-moduł A</t>
  </si>
  <si>
    <t>Żywienie ekologiczne -moduł A</t>
  </si>
  <si>
    <t>Żywienie alternatywne-moduł A</t>
  </si>
  <si>
    <t>Technologia gastronomiczna -moduł A</t>
  </si>
  <si>
    <t>Dodatki do żywności -moduł A</t>
  </si>
  <si>
    <t>Medycyna katastrof-moduł A</t>
  </si>
  <si>
    <t>Seminaria magisterskie</t>
  </si>
  <si>
    <t>Zakład Zdrowia Publicznego</t>
  </si>
  <si>
    <t>Zakład Statystyki i Informatyki Medycznej</t>
  </si>
  <si>
    <t>Zakład Bromnatologii</t>
  </si>
  <si>
    <t>Zakład Medycyny Wieku Rozwojowego i Pielęgniarstwa Pediatrycznego</t>
  </si>
  <si>
    <t>Zakład Medycyny Ratunkowej i Katastrof</t>
  </si>
  <si>
    <t>Zakład, w którym realizowana jest praca dyplomowa</t>
  </si>
  <si>
    <t>Żywienie kliniczne w pediatrii-moduł B</t>
  </si>
  <si>
    <t>Pracownia dietetyki stosowanej-moduł B</t>
  </si>
  <si>
    <t>Żywienie w chorobach neurologicznych-moduł B</t>
  </si>
  <si>
    <t>Antyoksydanty w żywności-moduł B</t>
  </si>
  <si>
    <t>Zioła i przyprawy w dietetyce-moduł B</t>
  </si>
  <si>
    <t>Kuchnie świata-moduł B</t>
  </si>
  <si>
    <t>Substancje antyodzywcze-moduł B</t>
  </si>
  <si>
    <t>Medycyna rodzinna-moduł B</t>
  </si>
  <si>
    <t>Wychowanie fizyczne</t>
  </si>
  <si>
    <t>II Klinika Nefrologii z Oddziałem Leczenia Nadciśnienia Tętniczego i Pododdziałem Dializoterapii</t>
  </si>
  <si>
    <t>Wykład monograficzny</t>
  </si>
  <si>
    <t>Język obcy</t>
  </si>
  <si>
    <t>Studium Języków Obcych</t>
  </si>
  <si>
    <t xml:space="preserve">                 Przedmiot humanizujący</t>
  </si>
  <si>
    <r>
      <t xml:space="preserve">    </t>
    </r>
    <r>
      <rPr>
        <sz val="18"/>
        <color indexed="11"/>
        <rFont val="Times New Roman"/>
        <family val="1"/>
      </rPr>
      <t xml:space="preserve">  ▀ </t>
    </r>
    <r>
      <rPr>
        <sz val="10"/>
        <color indexed="11"/>
        <rFont val="Times New Roman"/>
        <family val="1"/>
      </rPr>
      <t xml:space="preserve">        </t>
    </r>
    <r>
      <rPr>
        <sz val="10"/>
        <rFont val="Times New Roman"/>
        <family val="1"/>
      </rPr>
      <t>Przedmiot humanizujący lub społeczny</t>
    </r>
  </si>
  <si>
    <t>Pedagogika (1 ECTS  z nauczycielem)</t>
  </si>
  <si>
    <t>Zakład Laboratoryjnej Diagnostyki Klinicznej</t>
  </si>
  <si>
    <t>Zakład Diagnostyki Hematologicznej</t>
  </si>
  <si>
    <t>Zakład Diagnostyki Biochemicznej</t>
  </si>
  <si>
    <r>
      <t>EGZ</t>
    </r>
    <r>
      <rPr>
        <sz val="8"/>
        <rFont val="Times New Roman"/>
        <family val="1"/>
      </rPr>
      <t>-egzamin</t>
    </r>
  </si>
  <si>
    <r>
      <t>W</t>
    </r>
    <r>
      <rPr>
        <sz val="8"/>
        <rFont val="Times New Roman"/>
        <family val="1"/>
      </rPr>
      <t>-wykłady</t>
    </r>
  </si>
  <si>
    <r>
      <t>BN</t>
    </r>
    <r>
      <rPr>
        <sz val="8"/>
        <rFont val="Times New Roman"/>
        <family val="1"/>
      </rPr>
      <t>-bez nauczyciela</t>
    </r>
  </si>
  <si>
    <r>
      <t>ZAL</t>
    </r>
    <r>
      <rPr>
        <sz val="8"/>
        <rFont val="Times New Roman"/>
        <family val="1"/>
      </rPr>
      <t>-zaliczenie</t>
    </r>
  </si>
  <si>
    <r>
      <t>S</t>
    </r>
    <r>
      <rPr>
        <sz val="8"/>
        <rFont val="Times New Roman"/>
        <family val="1"/>
      </rPr>
      <t>-seminaria</t>
    </r>
  </si>
  <si>
    <r>
      <t>ZP</t>
    </r>
    <r>
      <rPr>
        <sz val="8"/>
        <rFont val="Times New Roman"/>
        <family val="1"/>
      </rPr>
      <t>-zajęcia praktyczne</t>
    </r>
  </si>
  <si>
    <r>
      <t>Ćw</t>
    </r>
    <r>
      <rPr>
        <sz val="8"/>
        <rFont val="Times New Roman"/>
        <family val="1"/>
      </rPr>
      <t>-ćwiczenia</t>
    </r>
  </si>
  <si>
    <r>
      <t>PZ</t>
    </r>
    <r>
      <rPr>
        <sz val="8"/>
        <rFont val="Times New Roman"/>
        <family val="1"/>
      </rPr>
      <t>-praktyka zawodowa</t>
    </r>
  </si>
  <si>
    <r>
      <t>T-</t>
    </r>
    <r>
      <rPr>
        <sz val="8"/>
        <rFont val="Times New Roman"/>
        <family val="1"/>
      </rPr>
      <t>zajęcia teoretyczne</t>
    </r>
  </si>
  <si>
    <r>
      <t xml:space="preserve">    </t>
    </r>
    <r>
      <rPr>
        <sz val="8"/>
        <color indexed="11"/>
        <rFont val="Times New Roman"/>
        <family val="1"/>
      </rPr>
      <t xml:space="preserve">  ▀         </t>
    </r>
    <r>
      <rPr>
        <sz val="8"/>
        <rFont val="Times New Roman"/>
        <family val="1"/>
      </rPr>
      <t>Przedmiot humanizujący lub społeczny</t>
    </r>
  </si>
  <si>
    <t>KIERUNEK :  Dietetyka                                         I ROK                        rok akademicki: 2016/20117  
opiekun roku: mgr Anna Golonko</t>
  </si>
  <si>
    <t>KIERUNEK :Dietetyka                                           II ROK                        rok akademicki:   2017/2018
opiekun roku: dr n.med Ewa Stefańska</t>
  </si>
  <si>
    <t>KIERUNEK :  Dietetyka                                        II ROK                        rok akademicki: 2017/2018   
opiekun roku: dr n. med. Ewa Stefańska</t>
  </si>
  <si>
    <t>Praktyka w szpitalu dziecięcym: na oddz. szpitalnym, w kuchni ogólnej i niemowl., w żłobku, poradni dietet. oraz magazynie żywności</t>
  </si>
  <si>
    <t>Przechowalnictwo zywności</t>
  </si>
  <si>
    <t>Przechowalnictwo żywności</t>
  </si>
  <si>
    <t xml:space="preserve">Zakład Medycyny Rodzinnej </t>
  </si>
  <si>
    <t>Zakład Patomorfologii Ogólnej</t>
  </si>
  <si>
    <t>Zakład Fizjologii</t>
  </si>
  <si>
    <t>Fizjologia żywienia człowieka</t>
  </si>
  <si>
    <t>Zakład Higieny, Epidemiologii i Zaburzeń Metabolicznych</t>
  </si>
  <si>
    <t>Zakład Medycyny Wieku Rozwojowego i Pielęgniarstwa Pediatryczne</t>
  </si>
  <si>
    <t>Zakład Biotechnologii Żywności</t>
  </si>
  <si>
    <t>Praktyka w szpitalu dziecięcym</t>
  </si>
  <si>
    <t>UDSK lub inny szpital dziecięcy</t>
  </si>
  <si>
    <t>Praktyka w szpitalu dla dorosłych</t>
  </si>
  <si>
    <t>Zakład Bioechnologii  Żywności</t>
  </si>
  <si>
    <t>Studium Wychowania Fizycznego i Sportu</t>
  </si>
  <si>
    <t xml:space="preserve">Ustawodawstwo żywnościowo-zywieniowe i polityka wyzywienia </t>
  </si>
  <si>
    <t xml:space="preserve">Zarządzanie i marketing </t>
  </si>
  <si>
    <t xml:space="preserve">Pedagogika </t>
  </si>
  <si>
    <t xml:space="preserve">Psychologia kliniczna </t>
  </si>
  <si>
    <t xml:space="preserve">Problemy medycyny wieku rozwojowego-aspekty społeczne </t>
  </si>
  <si>
    <t>Ustawodawstwo żywnościowo-zywieniowe i polityka wyżywienia</t>
  </si>
  <si>
    <t>Zakład Biotechnologii  Żywności</t>
  </si>
  <si>
    <t>Zakład Medycyny Populacyjnej i Prewencji Chorób Cywilizacyjnych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</si>
</sst>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6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0"/>
      <color indexed="11"/>
      <name val="Times New Roman"/>
      <family val="1"/>
    </font>
    <font>
      <sz val="18"/>
      <color indexed="11"/>
      <name val="Times New Roman"/>
      <family val="1"/>
    </font>
    <font>
      <sz val="7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theme="6" tint="0.39998000860214233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6" tint="0.39998000860214233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2" fontId="11" fillId="33" borderId="31" xfId="0" applyNumberFormat="1" applyFont="1" applyFill="1" applyBorder="1" applyAlignment="1">
      <alignment horizontal="center" vertical="center" wrapText="1"/>
    </xf>
    <xf numFmtId="2" fontId="11" fillId="33" borderId="30" xfId="0" applyNumberFormat="1" applyFont="1" applyFill="1" applyBorder="1" applyAlignment="1">
      <alignment horizontal="center" vertical="center" wrapText="1"/>
    </xf>
    <xf numFmtId="2" fontId="11" fillId="33" borderId="57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10" fillId="0" borderId="40" xfId="0" applyNumberFormat="1" applyFont="1" applyFill="1" applyBorder="1" applyAlignment="1">
      <alignment horizontal="center" vertical="center" wrapText="1"/>
    </xf>
    <xf numFmtId="176" fontId="13" fillId="33" borderId="4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52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6" fillId="16" borderId="38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" fillId="16" borderId="18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left" vertical="center" wrapText="1"/>
    </xf>
    <xf numFmtId="2" fontId="6" fillId="16" borderId="39" xfId="0" applyNumberFormat="1" applyFont="1" applyFill="1" applyBorder="1" applyAlignment="1">
      <alignment horizontal="center" vertical="center" wrapText="1"/>
    </xf>
    <xf numFmtId="0" fontId="59" fillId="16" borderId="39" xfId="0" applyFont="1" applyFill="1" applyBorder="1" applyAlignment="1">
      <alignment horizontal="center" vertical="center" wrapText="1"/>
    </xf>
    <xf numFmtId="0" fontId="59" fillId="16" borderId="41" xfId="0" applyFont="1" applyFill="1" applyBorder="1" applyAlignment="1">
      <alignment horizontal="center" vertical="center" wrapText="1"/>
    </xf>
    <xf numFmtId="0" fontId="59" fillId="16" borderId="18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176" fontId="10" fillId="0" borderId="38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76" fontId="10" fillId="0" borderId="41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16" borderId="10" xfId="0" applyFont="1" applyFill="1" applyBorder="1" applyAlignment="1">
      <alignment horizontal="left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41" xfId="0" applyFont="1" applyFill="1" applyBorder="1" applyAlignment="1">
      <alignment horizontal="center" vertical="center" wrapText="1"/>
    </xf>
    <xf numFmtId="0" fontId="10" fillId="16" borderId="40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38" xfId="0" applyFont="1" applyFill="1" applyBorder="1" applyAlignment="1">
      <alignment horizontal="center" vertical="center" wrapText="1"/>
    </xf>
    <xf numFmtId="0" fontId="10" fillId="16" borderId="52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18" fillId="16" borderId="39" xfId="0" applyFont="1" applyFill="1" applyBorder="1" applyAlignment="1">
      <alignment horizontal="center" vertical="center" wrapText="1"/>
    </xf>
    <xf numFmtId="0" fontId="18" fillId="16" borderId="41" xfId="0" applyFont="1" applyFill="1" applyBorder="1" applyAlignment="1">
      <alignment horizontal="center" vertical="center" wrapText="1"/>
    </xf>
    <xf numFmtId="0" fontId="18" fillId="16" borderId="38" xfId="0" applyFont="1" applyFill="1" applyBorder="1" applyAlignment="1">
      <alignment horizontal="center" vertical="center" wrapText="1"/>
    </xf>
    <xf numFmtId="0" fontId="10" fillId="16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16" borderId="18" xfId="0" applyFont="1" applyFill="1" applyBorder="1" applyAlignment="1">
      <alignment horizontal="center" vertical="center" wrapText="1"/>
    </xf>
    <xf numFmtId="2" fontId="10" fillId="16" borderId="39" xfId="0" applyNumberFormat="1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2" fontId="10" fillId="33" borderId="39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2" fontId="8" fillId="33" borderId="32" xfId="0" applyNumberFormat="1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176" fontId="17" fillId="33" borderId="49" xfId="0" applyNumberFormat="1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50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left" vertical="center"/>
    </xf>
    <xf numFmtId="0" fontId="8" fillId="0" borderId="5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2" fontId="60" fillId="0" borderId="39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2" fontId="59" fillId="0" borderId="39" xfId="0" applyNumberFormat="1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52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1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vertical="center" wrapText="1"/>
    </xf>
    <xf numFmtId="176" fontId="10" fillId="35" borderId="41" xfId="0" applyNumberFormat="1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176" fontId="6" fillId="35" borderId="41" xfId="0" applyNumberFormat="1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5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59" fillId="0" borderId="37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176" fontId="59" fillId="0" borderId="41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65" fillId="35" borderId="56" xfId="0" applyFont="1" applyFill="1" applyBorder="1" applyAlignment="1">
      <alignment horizontal="center" vertical="center" wrapText="1"/>
    </xf>
    <xf numFmtId="0" fontId="65" fillId="35" borderId="43" xfId="0" applyFont="1" applyFill="1" applyBorder="1" applyAlignment="1">
      <alignment horizontal="center" vertical="center" wrapText="1"/>
    </xf>
    <xf numFmtId="0" fontId="66" fillId="35" borderId="49" xfId="0" applyFont="1" applyFill="1" applyBorder="1" applyAlignment="1">
      <alignment horizontal="center" vertical="center" wrapText="1"/>
    </xf>
    <xf numFmtId="0" fontId="11" fillId="35" borderId="56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13" fillId="33" borderId="4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textRotation="90" wrapText="1"/>
    </xf>
    <xf numFmtId="0" fontId="9" fillId="34" borderId="73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textRotation="90" wrapText="1"/>
    </xf>
    <xf numFmtId="0" fontId="3" fillId="33" borderId="73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8" fillId="33" borderId="42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79" xfId="0" applyFont="1" applyFill="1" applyBorder="1" applyAlignment="1">
      <alignment horizontal="center" vertical="center" wrapText="1"/>
    </xf>
    <xf numFmtId="0" fontId="8" fillId="33" borderId="82" xfId="0" applyFont="1" applyFill="1" applyBorder="1" applyAlignment="1">
      <alignment horizontal="center" vertical="center" textRotation="90" wrapText="1"/>
    </xf>
    <xf numFmtId="0" fontId="8" fillId="33" borderId="73" xfId="0" applyFont="1" applyFill="1" applyBorder="1" applyAlignment="1">
      <alignment horizontal="center" vertical="center" textRotation="90" wrapText="1"/>
    </xf>
    <xf numFmtId="0" fontId="8" fillId="33" borderId="51" xfId="0" applyFont="1" applyFill="1" applyBorder="1" applyAlignment="1">
      <alignment horizontal="center" vertical="center" textRotation="90" wrapText="1"/>
    </xf>
    <xf numFmtId="0" fontId="8" fillId="33" borderId="51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8" fillId="34" borderId="82" xfId="0" applyFont="1" applyFill="1" applyBorder="1" applyAlignment="1">
      <alignment horizontal="center" vertical="center" textRotation="90" wrapText="1"/>
    </xf>
    <xf numFmtId="0" fontId="4" fillId="34" borderId="73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>
      <alignment horizontal="center" vertical="center" textRotation="90" wrapText="1"/>
    </xf>
    <xf numFmtId="0" fontId="17" fillId="33" borderId="56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45</xdr:row>
      <xdr:rowOff>19050</xdr:rowOff>
    </xdr:from>
    <xdr:to>
      <xdr:col>1</xdr:col>
      <xdr:colOff>561975</xdr:colOff>
      <xdr:row>45</xdr:row>
      <xdr:rowOff>133350</xdr:rowOff>
    </xdr:to>
    <xdr:sp>
      <xdr:nvSpPr>
        <xdr:cNvPr id="1" name="Prostokąt 2"/>
        <xdr:cNvSpPr>
          <a:spLocks/>
        </xdr:cNvSpPr>
      </xdr:nvSpPr>
      <xdr:spPr>
        <a:xfrm>
          <a:off x="390525" y="11287125"/>
          <a:ext cx="40957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6"/>
  <sheetViews>
    <sheetView view="pageLayout" zoomScaleNormal="90" workbookViewId="0" topLeftCell="B7">
      <selection activeCell="B24" sqref="B24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510" t="s">
        <v>47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9"/>
    </row>
    <row r="2" spans="1:35" ht="43.5" customHeight="1" thickBot="1">
      <c r="A2" s="512" t="s">
        <v>123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60"/>
    </row>
    <row r="3" spans="1:35" ht="14.25" customHeight="1" thickBot="1">
      <c r="A3" s="507" t="s">
        <v>23</v>
      </c>
      <c r="B3" s="514" t="s">
        <v>24</v>
      </c>
      <c r="C3" s="460" t="s">
        <v>7</v>
      </c>
      <c r="D3" s="461"/>
      <c r="E3" s="461"/>
      <c r="F3" s="461"/>
      <c r="G3" s="461"/>
      <c r="H3" s="461"/>
      <c r="I3" s="461"/>
      <c r="J3" s="461"/>
      <c r="K3" s="461"/>
      <c r="L3" s="511"/>
      <c r="M3" s="520" t="s">
        <v>10</v>
      </c>
      <c r="N3" s="521"/>
      <c r="O3" s="504" t="s">
        <v>45</v>
      </c>
      <c r="P3" s="524" t="s">
        <v>44</v>
      </c>
      <c r="Q3" s="460" t="s">
        <v>1</v>
      </c>
      <c r="R3" s="461"/>
      <c r="S3" s="461"/>
      <c r="T3" s="461"/>
      <c r="U3" s="461"/>
      <c r="V3" s="462"/>
      <c r="W3" s="460" t="s">
        <v>0</v>
      </c>
      <c r="X3" s="461"/>
      <c r="Y3" s="461"/>
      <c r="Z3" s="461"/>
      <c r="AA3" s="461"/>
      <c r="AB3" s="462"/>
      <c r="AC3" s="460" t="s">
        <v>31</v>
      </c>
      <c r="AD3" s="461"/>
      <c r="AE3" s="461"/>
      <c r="AF3" s="461"/>
      <c r="AG3" s="461"/>
      <c r="AH3" s="462"/>
      <c r="AI3" s="454" t="s">
        <v>30</v>
      </c>
    </row>
    <row r="4" spans="1:35" ht="12.75" customHeight="1" thickBot="1">
      <c r="A4" s="508"/>
      <c r="B4" s="515"/>
      <c r="C4" s="479" t="s">
        <v>34</v>
      </c>
      <c r="D4" s="480"/>
      <c r="E4" s="480"/>
      <c r="F4" s="480"/>
      <c r="G4" s="480"/>
      <c r="H4" s="481"/>
      <c r="I4" s="479" t="s">
        <v>33</v>
      </c>
      <c r="J4" s="480"/>
      <c r="K4" s="480"/>
      <c r="L4" s="502"/>
      <c r="M4" s="522"/>
      <c r="N4" s="523"/>
      <c r="O4" s="505"/>
      <c r="P4" s="525"/>
      <c r="Q4" s="517"/>
      <c r="R4" s="518"/>
      <c r="S4" s="518"/>
      <c r="T4" s="518"/>
      <c r="U4" s="518"/>
      <c r="V4" s="519"/>
      <c r="W4" s="463"/>
      <c r="X4" s="464"/>
      <c r="Y4" s="464"/>
      <c r="Z4" s="464"/>
      <c r="AA4" s="464"/>
      <c r="AB4" s="465"/>
      <c r="AC4" s="463"/>
      <c r="AD4" s="464"/>
      <c r="AE4" s="464"/>
      <c r="AF4" s="464"/>
      <c r="AG4" s="464"/>
      <c r="AH4" s="465"/>
      <c r="AI4" s="455"/>
    </row>
    <row r="5" spans="1:35" ht="12.75" customHeight="1" thickBot="1">
      <c r="A5" s="508"/>
      <c r="B5" s="515"/>
      <c r="C5" s="479" t="s">
        <v>4</v>
      </c>
      <c r="D5" s="480"/>
      <c r="E5" s="502"/>
      <c r="F5" s="479" t="s">
        <v>5</v>
      </c>
      <c r="G5" s="480"/>
      <c r="H5" s="481"/>
      <c r="I5" s="438" t="s">
        <v>35</v>
      </c>
      <c r="J5" s="438" t="s">
        <v>14</v>
      </c>
      <c r="K5" s="438" t="s">
        <v>15</v>
      </c>
      <c r="L5" s="438" t="s">
        <v>37</v>
      </c>
      <c r="M5" s="458" t="s">
        <v>13</v>
      </c>
      <c r="N5" s="456"/>
      <c r="O5" s="505"/>
      <c r="P5" s="525"/>
      <c r="Q5" s="463"/>
      <c r="R5" s="464"/>
      <c r="S5" s="464"/>
      <c r="T5" s="464"/>
      <c r="U5" s="464"/>
      <c r="V5" s="465"/>
      <c r="W5" s="458" t="s">
        <v>29</v>
      </c>
      <c r="X5" s="456"/>
      <c r="Y5" s="456"/>
      <c r="Z5" s="456"/>
      <c r="AA5" s="456"/>
      <c r="AB5" s="459"/>
      <c r="AC5" s="458" t="s">
        <v>29</v>
      </c>
      <c r="AD5" s="456"/>
      <c r="AE5" s="456"/>
      <c r="AF5" s="456"/>
      <c r="AG5" s="456"/>
      <c r="AH5" s="459"/>
      <c r="AI5" s="456"/>
    </row>
    <row r="6" spans="1:35" ht="13.5" thickBot="1">
      <c r="A6" s="509"/>
      <c r="B6" s="516"/>
      <c r="C6" s="34" t="s">
        <v>35</v>
      </c>
      <c r="D6" s="33" t="s">
        <v>14</v>
      </c>
      <c r="E6" s="33" t="s">
        <v>15</v>
      </c>
      <c r="F6" s="63" t="s">
        <v>35</v>
      </c>
      <c r="G6" s="35" t="s">
        <v>14</v>
      </c>
      <c r="H6" s="33" t="s">
        <v>15</v>
      </c>
      <c r="I6" s="466"/>
      <c r="J6" s="466"/>
      <c r="K6" s="466"/>
      <c r="L6" s="503"/>
      <c r="M6" s="34" t="s">
        <v>4</v>
      </c>
      <c r="N6" s="64" t="s">
        <v>5</v>
      </c>
      <c r="O6" s="506"/>
      <c r="P6" s="526"/>
      <c r="Q6" s="63" t="s">
        <v>2</v>
      </c>
      <c r="R6" s="65" t="s">
        <v>3</v>
      </c>
      <c r="S6" s="65" t="s">
        <v>11</v>
      </c>
      <c r="T6" s="65" t="s">
        <v>14</v>
      </c>
      <c r="U6" s="65" t="s">
        <v>27</v>
      </c>
      <c r="V6" s="66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457"/>
    </row>
    <row r="7" spans="1:35" ht="12.75">
      <c r="A7" s="11">
        <v>1</v>
      </c>
      <c r="B7" s="363" t="s">
        <v>48</v>
      </c>
      <c r="C7" s="12">
        <v>4</v>
      </c>
      <c r="D7" s="13"/>
      <c r="E7" s="15"/>
      <c r="F7" s="12"/>
      <c r="G7" s="23"/>
      <c r="H7" s="14"/>
      <c r="I7" s="67">
        <f>C7+F7</f>
        <v>4</v>
      </c>
      <c r="J7" s="72">
        <f>D7+G7</f>
        <v>0</v>
      </c>
      <c r="K7" s="68">
        <f>E7+H7</f>
        <v>0</v>
      </c>
      <c r="L7" s="11">
        <f aca="true" t="shared" si="0" ref="L7:L24">SUM(I7:K7)</f>
        <v>4</v>
      </c>
      <c r="M7" s="45" t="s">
        <v>63</v>
      </c>
      <c r="N7" s="42"/>
      <c r="O7" s="108">
        <f>SUM(Q7:T7)</f>
        <v>60</v>
      </c>
      <c r="P7" s="61">
        <f>SUM(Q7:V7)</f>
        <v>120</v>
      </c>
      <c r="Q7" s="69">
        <f aca="true" t="shared" si="1" ref="Q7:V24">W7+AC7</f>
        <v>20</v>
      </c>
      <c r="R7" s="70">
        <f t="shared" si="1"/>
        <v>0</v>
      </c>
      <c r="S7" s="70">
        <f t="shared" si="1"/>
        <v>40</v>
      </c>
      <c r="T7" s="70">
        <f t="shared" si="1"/>
        <v>0</v>
      </c>
      <c r="U7" s="70">
        <f t="shared" si="1"/>
        <v>60</v>
      </c>
      <c r="V7" s="71">
        <f t="shared" si="1"/>
        <v>0</v>
      </c>
      <c r="W7" s="12">
        <v>20</v>
      </c>
      <c r="X7" s="13"/>
      <c r="Y7" s="13">
        <v>40</v>
      </c>
      <c r="Z7" s="13"/>
      <c r="AA7" s="13">
        <v>60</v>
      </c>
      <c r="AB7" s="14"/>
      <c r="AC7" s="12"/>
      <c r="AD7" s="15"/>
      <c r="AE7" s="15"/>
      <c r="AF7" s="15"/>
      <c r="AG7" s="13"/>
      <c r="AH7" s="14"/>
      <c r="AI7" s="364" t="s">
        <v>130</v>
      </c>
    </row>
    <row r="8" spans="1:35" ht="24.75" thickBot="1">
      <c r="A8" s="73">
        <v>2</v>
      </c>
      <c r="B8" s="8" t="s">
        <v>49</v>
      </c>
      <c r="C8" s="49"/>
      <c r="D8" s="51"/>
      <c r="E8" s="52"/>
      <c r="F8" s="49">
        <v>1.5</v>
      </c>
      <c r="G8" s="16"/>
      <c r="H8" s="47"/>
      <c r="I8" s="74">
        <f aca="true" t="shared" si="2" ref="I8:K29">C8+F8</f>
        <v>1.5</v>
      </c>
      <c r="J8" s="78">
        <f t="shared" si="2"/>
        <v>0</v>
      </c>
      <c r="K8" s="95">
        <f>E8+H8</f>
        <v>0</v>
      </c>
      <c r="L8" s="73">
        <f t="shared" si="0"/>
        <v>1.5</v>
      </c>
      <c r="M8" s="55"/>
      <c r="N8" s="50" t="s">
        <v>64</v>
      </c>
      <c r="O8" s="109">
        <v>30</v>
      </c>
      <c r="P8" s="62">
        <f>SUM(Q8:V8)</f>
        <v>45</v>
      </c>
      <c r="Q8" s="75">
        <v>30</v>
      </c>
      <c r="R8" s="76">
        <f t="shared" si="1"/>
        <v>0</v>
      </c>
      <c r="S8" s="76">
        <f t="shared" si="1"/>
        <v>0</v>
      </c>
      <c r="T8" s="76">
        <f t="shared" si="1"/>
        <v>0</v>
      </c>
      <c r="U8" s="76">
        <f t="shared" si="1"/>
        <v>15</v>
      </c>
      <c r="V8" s="77">
        <f t="shared" si="1"/>
        <v>0</v>
      </c>
      <c r="W8" s="49"/>
      <c r="X8" s="51"/>
      <c r="Y8" s="51"/>
      <c r="Z8" s="51"/>
      <c r="AA8" s="51"/>
      <c r="AB8" s="47"/>
      <c r="AC8" s="49">
        <v>30</v>
      </c>
      <c r="AD8" s="51"/>
      <c r="AE8" s="52"/>
      <c r="AF8" s="52"/>
      <c r="AG8" s="51">
        <v>15</v>
      </c>
      <c r="AH8" s="47"/>
      <c r="AI8" s="53" t="s">
        <v>133</v>
      </c>
    </row>
    <row r="9" spans="1:35" ht="24.75" thickBot="1">
      <c r="A9" s="73">
        <v>3</v>
      </c>
      <c r="B9" s="8" t="s">
        <v>50</v>
      </c>
      <c r="C9" s="49">
        <v>3</v>
      </c>
      <c r="D9" s="51"/>
      <c r="E9" s="52"/>
      <c r="F9" s="49">
        <v>3</v>
      </c>
      <c r="G9" s="16"/>
      <c r="H9" s="47"/>
      <c r="I9" s="74">
        <f t="shared" si="2"/>
        <v>6</v>
      </c>
      <c r="J9" s="78">
        <f t="shared" si="2"/>
        <v>0</v>
      </c>
      <c r="K9" s="95">
        <f t="shared" si="2"/>
        <v>0</v>
      </c>
      <c r="L9" s="73">
        <f t="shared" si="0"/>
        <v>6</v>
      </c>
      <c r="M9" s="57"/>
      <c r="N9" s="45" t="s">
        <v>63</v>
      </c>
      <c r="O9" s="109">
        <f aca="true" t="shared" si="3" ref="O9:O29">SUM(Q9:T9)</f>
        <v>120</v>
      </c>
      <c r="P9" s="62">
        <f>SUM(Q9:V9)</f>
        <v>180</v>
      </c>
      <c r="Q9" s="75">
        <f t="shared" si="1"/>
        <v>30</v>
      </c>
      <c r="R9" s="76">
        <f t="shared" si="1"/>
        <v>30</v>
      </c>
      <c r="S9" s="76">
        <f t="shared" si="1"/>
        <v>60</v>
      </c>
      <c r="T9" s="76">
        <f t="shared" si="1"/>
        <v>0</v>
      </c>
      <c r="U9" s="76">
        <v>60</v>
      </c>
      <c r="V9" s="77">
        <f t="shared" si="1"/>
        <v>0</v>
      </c>
      <c r="W9" s="49">
        <v>15</v>
      </c>
      <c r="X9" s="51">
        <v>15</v>
      </c>
      <c r="Y9" s="51">
        <v>30</v>
      </c>
      <c r="Z9" s="51"/>
      <c r="AA9" s="51">
        <v>30</v>
      </c>
      <c r="AB9" s="47"/>
      <c r="AC9" s="49">
        <v>15</v>
      </c>
      <c r="AD9" s="52">
        <v>15</v>
      </c>
      <c r="AE9" s="52">
        <v>30</v>
      </c>
      <c r="AF9" s="52"/>
      <c r="AG9" s="51">
        <v>30</v>
      </c>
      <c r="AH9" s="52"/>
      <c r="AI9" s="46" t="s">
        <v>65</v>
      </c>
    </row>
    <row r="10" spans="1:35" ht="12.75">
      <c r="A10" s="73">
        <v>4</v>
      </c>
      <c r="B10" s="8" t="s">
        <v>51</v>
      </c>
      <c r="C10" s="49">
        <v>2.5</v>
      </c>
      <c r="D10" s="51"/>
      <c r="E10" s="52"/>
      <c r="F10" s="49">
        <v>2.5</v>
      </c>
      <c r="G10" s="16"/>
      <c r="H10" s="47"/>
      <c r="I10" s="74">
        <f t="shared" si="2"/>
        <v>5</v>
      </c>
      <c r="J10" s="78">
        <f t="shared" si="2"/>
        <v>0</v>
      </c>
      <c r="K10" s="95">
        <f t="shared" si="2"/>
        <v>0</v>
      </c>
      <c r="L10" s="73">
        <f t="shared" si="0"/>
        <v>5</v>
      </c>
      <c r="M10" s="57"/>
      <c r="N10" s="45" t="s">
        <v>63</v>
      </c>
      <c r="O10" s="109">
        <f t="shared" si="3"/>
        <v>90</v>
      </c>
      <c r="P10" s="62">
        <v>150</v>
      </c>
      <c r="Q10" s="75">
        <f t="shared" si="1"/>
        <v>15</v>
      </c>
      <c r="R10" s="76">
        <f t="shared" si="1"/>
        <v>0</v>
      </c>
      <c r="S10" s="76">
        <f t="shared" si="1"/>
        <v>75</v>
      </c>
      <c r="T10" s="76">
        <f t="shared" si="1"/>
        <v>0</v>
      </c>
      <c r="U10" s="76">
        <v>60</v>
      </c>
      <c r="V10" s="77">
        <f t="shared" si="1"/>
        <v>0</v>
      </c>
      <c r="W10" s="49">
        <v>8</v>
      </c>
      <c r="X10" s="51"/>
      <c r="Y10" s="116">
        <v>40</v>
      </c>
      <c r="Z10" s="51"/>
      <c r="AA10" s="51">
        <v>30</v>
      </c>
      <c r="AB10" s="47"/>
      <c r="AC10" s="49">
        <v>7</v>
      </c>
      <c r="AD10" s="51"/>
      <c r="AE10" s="117">
        <v>35</v>
      </c>
      <c r="AF10" s="52"/>
      <c r="AG10" s="51">
        <v>30</v>
      </c>
      <c r="AH10" s="52"/>
      <c r="AI10" s="46" t="s">
        <v>135</v>
      </c>
    </row>
    <row r="11" spans="1:35" ht="13.5" thickBot="1">
      <c r="A11" s="73">
        <v>5</v>
      </c>
      <c r="B11" s="310" t="s">
        <v>132</v>
      </c>
      <c r="C11" s="49">
        <v>1.5</v>
      </c>
      <c r="D11" s="51"/>
      <c r="E11" s="52"/>
      <c r="F11" s="49"/>
      <c r="G11" s="16"/>
      <c r="H11" s="47"/>
      <c r="I11" s="74">
        <f t="shared" si="2"/>
        <v>1.5</v>
      </c>
      <c r="J11" s="78">
        <f t="shared" si="2"/>
        <v>0</v>
      </c>
      <c r="K11" s="95">
        <f t="shared" si="2"/>
        <v>0</v>
      </c>
      <c r="L11" s="73">
        <f t="shared" si="0"/>
        <v>1.5</v>
      </c>
      <c r="M11" s="50" t="s">
        <v>64</v>
      </c>
      <c r="N11" s="50"/>
      <c r="O11" s="109">
        <v>30</v>
      </c>
      <c r="P11" s="62">
        <v>45</v>
      </c>
      <c r="Q11" s="75">
        <v>10</v>
      </c>
      <c r="R11" s="76">
        <f t="shared" si="1"/>
        <v>5</v>
      </c>
      <c r="S11" s="76">
        <v>15</v>
      </c>
      <c r="T11" s="76">
        <f t="shared" si="1"/>
        <v>0</v>
      </c>
      <c r="U11" s="76">
        <v>15</v>
      </c>
      <c r="V11" s="77">
        <f t="shared" si="1"/>
        <v>0</v>
      </c>
      <c r="W11" s="49">
        <v>10</v>
      </c>
      <c r="X11" s="51">
        <v>5</v>
      </c>
      <c r="Y11" s="51">
        <v>15</v>
      </c>
      <c r="Z11" s="51"/>
      <c r="AA11" s="51">
        <v>15</v>
      </c>
      <c r="AB11" s="47"/>
      <c r="AC11" s="49"/>
      <c r="AD11" s="51"/>
      <c r="AE11" s="52"/>
      <c r="AF11" s="52"/>
      <c r="AG11" s="51"/>
      <c r="AH11" s="52"/>
      <c r="AI11" s="365" t="s">
        <v>131</v>
      </c>
    </row>
    <row r="12" spans="1:35" ht="24">
      <c r="A12" s="73">
        <v>6</v>
      </c>
      <c r="B12" s="8" t="s">
        <v>52</v>
      </c>
      <c r="C12" s="49">
        <v>4</v>
      </c>
      <c r="D12" s="51"/>
      <c r="E12" s="52"/>
      <c r="F12" s="49">
        <v>4</v>
      </c>
      <c r="G12" s="16"/>
      <c r="H12" s="47"/>
      <c r="I12" s="74">
        <f t="shared" si="2"/>
        <v>8</v>
      </c>
      <c r="J12" s="78">
        <f t="shared" si="2"/>
        <v>0</v>
      </c>
      <c r="K12" s="95">
        <f t="shared" si="2"/>
        <v>0</v>
      </c>
      <c r="L12" s="73">
        <f t="shared" si="0"/>
        <v>8</v>
      </c>
      <c r="M12" s="57"/>
      <c r="N12" s="45" t="s">
        <v>63</v>
      </c>
      <c r="O12" s="109">
        <f t="shared" si="3"/>
        <v>180</v>
      </c>
      <c r="P12" s="62">
        <f>SUM(Q12:V12)</f>
        <v>240</v>
      </c>
      <c r="Q12" s="75">
        <f t="shared" si="1"/>
        <v>60</v>
      </c>
      <c r="R12" s="76">
        <f t="shared" si="1"/>
        <v>60</v>
      </c>
      <c r="S12" s="76">
        <f t="shared" si="1"/>
        <v>60</v>
      </c>
      <c r="T12" s="76">
        <f t="shared" si="1"/>
        <v>0</v>
      </c>
      <c r="U12" s="76">
        <f t="shared" si="1"/>
        <v>60</v>
      </c>
      <c r="V12" s="77">
        <f t="shared" si="1"/>
        <v>0</v>
      </c>
      <c r="W12" s="49">
        <v>30</v>
      </c>
      <c r="X12" s="51">
        <v>30</v>
      </c>
      <c r="Y12" s="51">
        <v>30</v>
      </c>
      <c r="Z12" s="51"/>
      <c r="AA12" s="51">
        <v>30</v>
      </c>
      <c r="AB12" s="47"/>
      <c r="AC12" s="49">
        <v>30</v>
      </c>
      <c r="AD12" s="51">
        <v>30</v>
      </c>
      <c r="AE12" s="52">
        <v>30</v>
      </c>
      <c r="AF12" s="52"/>
      <c r="AG12" s="51">
        <v>30</v>
      </c>
      <c r="AH12" s="52"/>
      <c r="AI12" s="46" t="s">
        <v>65</v>
      </c>
    </row>
    <row r="13" spans="1:35" ht="12.75">
      <c r="A13" s="73">
        <v>7</v>
      </c>
      <c r="B13" s="310" t="s">
        <v>53</v>
      </c>
      <c r="C13" s="17">
        <v>1.5</v>
      </c>
      <c r="D13" s="51"/>
      <c r="E13" s="52"/>
      <c r="F13" s="49"/>
      <c r="G13" s="16"/>
      <c r="H13" s="52"/>
      <c r="I13" s="74">
        <f t="shared" si="2"/>
        <v>1.5</v>
      </c>
      <c r="J13" s="78">
        <f t="shared" si="2"/>
        <v>0</v>
      </c>
      <c r="K13" s="95">
        <f t="shared" si="2"/>
        <v>0</v>
      </c>
      <c r="L13" s="73">
        <f t="shared" si="0"/>
        <v>1.5</v>
      </c>
      <c r="M13" s="50" t="s">
        <v>64</v>
      </c>
      <c r="N13" s="50"/>
      <c r="O13" s="109">
        <f t="shared" si="3"/>
        <v>30</v>
      </c>
      <c r="P13" s="62">
        <f>SUM(Q13:V13)</f>
        <v>45</v>
      </c>
      <c r="Q13" s="75">
        <f t="shared" si="1"/>
        <v>15</v>
      </c>
      <c r="R13" s="76">
        <f t="shared" si="1"/>
        <v>0</v>
      </c>
      <c r="S13" s="76">
        <f t="shared" si="1"/>
        <v>15</v>
      </c>
      <c r="T13" s="76">
        <f t="shared" si="1"/>
        <v>0</v>
      </c>
      <c r="U13" s="76">
        <v>15</v>
      </c>
      <c r="V13" s="77">
        <f t="shared" si="1"/>
        <v>0</v>
      </c>
      <c r="W13" s="49">
        <v>15</v>
      </c>
      <c r="X13" s="51"/>
      <c r="Y13" s="51">
        <v>15</v>
      </c>
      <c r="Z13" s="51"/>
      <c r="AA13" s="51">
        <v>15</v>
      </c>
      <c r="AB13" s="47"/>
      <c r="AC13" s="49"/>
      <c r="AD13" s="51"/>
      <c r="AE13" s="52"/>
      <c r="AF13" s="52"/>
      <c r="AG13" s="51"/>
      <c r="AH13" s="52"/>
      <c r="AI13" s="364" t="s">
        <v>130</v>
      </c>
    </row>
    <row r="14" spans="1:35" ht="24">
      <c r="A14" s="73"/>
      <c r="B14" s="482" t="s">
        <v>54</v>
      </c>
      <c r="C14" s="431"/>
      <c r="D14" s="434"/>
      <c r="E14" s="445"/>
      <c r="F14" s="431">
        <v>2</v>
      </c>
      <c r="G14" s="434"/>
      <c r="H14" s="445"/>
      <c r="I14" s="448">
        <f>C16+F14</f>
        <v>2</v>
      </c>
      <c r="J14" s="450">
        <f>D16+G16</f>
        <v>0</v>
      </c>
      <c r="K14" s="452">
        <f>E16+H16</f>
        <v>0</v>
      </c>
      <c r="L14" s="470">
        <v>2</v>
      </c>
      <c r="M14" s="467"/>
      <c r="N14" s="429" t="s">
        <v>64</v>
      </c>
      <c r="O14" s="486">
        <v>30</v>
      </c>
      <c r="P14" s="437">
        <v>60</v>
      </c>
      <c r="Q14" s="440">
        <v>15</v>
      </c>
      <c r="R14" s="442">
        <f>X16+AD16</f>
        <v>0</v>
      </c>
      <c r="S14" s="442">
        <v>15</v>
      </c>
      <c r="T14" s="442">
        <f>Z16+AF16</f>
        <v>0</v>
      </c>
      <c r="U14" s="442">
        <v>30</v>
      </c>
      <c r="V14" s="411">
        <f>AB16+AH16</f>
        <v>0</v>
      </c>
      <c r="W14" s="49"/>
      <c r="X14" s="51"/>
      <c r="Y14" s="51"/>
      <c r="Z14" s="51"/>
      <c r="AA14" s="51"/>
      <c r="AB14" s="47"/>
      <c r="AC14" s="49">
        <v>5</v>
      </c>
      <c r="AD14" s="17"/>
      <c r="AE14" s="52">
        <v>5</v>
      </c>
      <c r="AF14" s="52"/>
      <c r="AG14" s="51">
        <v>10</v>
      </c>
      <c r="AH14" s="52"/>
      <c r="AI14" s="8" t="s">
        <v>110</v>
      </c>
    </row>
    <row r="15" spans="1:35" ht="12.75">
      <c r="A15" s="73"/>
      <c r="B15" s="483"/>
      <c r="C15" s="432"/>
      <c r="D15" s="435"/>
      <c r="E15" s="446"/>
      <c r="F15" s="432"/>
      <c r="G15" s="435"/>
      <c r="H15" s="446"/>
      <c r="I15" s="449"/>
      <c r="J15" s="451"/>
      <c r="K15" s="453"/>
      <c r="L15" s="471"/>
      <c r="M15" s="468"/>
      <c r="N15" s="430"/>
      <c r="O15" s="487"/>
      <c r="P15" s="438"/>
      <c r="Q15" s="441"/>
      <c r="R15" s="443"/>
      <c r="S15" s="443"/>
      <c r="T15" s="443"/>
      <c r="U15" s="443"/>
      <c r="V15" s="412"/>
      <c r="W15" s="49"/>
      <c r="X15" s="51"/>
      <c r="Y15" s="51"/>
      <c r="Z15" s="51"/>
      <c r="AA15" s="51"/>
      <c r="AB15" s="47"/>
      <c r="AC15" s="49">
        <v>5</v>
      </c>
      <c r="AD15" s="17"/>
      <c r="AE15" s="52">
        <v>5</v>
      </c>
      <c r="AF15" s="52"/>
      <c r="AG15" s="51">
        <v>10</v>
      </c>
      <c r="AH15" s="52"/>
      <c r="AI15" s="8" t="s">
        <v>111</v>
      </c>
    </row>
    <row r="16" spans="1:35" ht="12.75">
      <c r="A16" s="73">
        <v>8</v>
      </c>
      <c r="B16" s="484"/>
      <c r="C16" s="485"/>
      <c r="D16" s="436"/>
      <c r="E16" s="447"/>
      <c r="F16" s="433"/>
      <c r="G16" s="436"/>
      <c r="H16" s="447"/>
      <c r="I16" s="433"/>
      <c r="J16" s="444"/>
      <c r="K16" s="413"/>
      <c r="L16" s="439"/>
      <c r="M16" s="469"/>
      <c r="N16" s="413"/>
      <c r="O16" s="439"/>
      <c r="P16" s="439"/>
      <c r="Q16" s="433"/>
      <c r="R16" s="444"/>
      <c r="S16" s="444"/>
      <c r="T16" s="444"/>
      <c r="U16" s="444"/>
      <c r="V16" s="413"/>
      <c r="W16" s="49"/>
      <c r="X16" s="51"/>
      <c r="Y16" s="51"/>
      <c r="Z16" s="51"/>
      <c r="AA16" s="51"/>
      <c r="AB16" s="47"/>
      <c r="AC16" s="49">
        <v>5</v>
      </c>
      <c r="AD16" s="17"/>
      <c r="AE16" s="51">
        <v>5</v>
      </c>
      <c r="AF16" s="51"/>
      <c r="AG16" s="51">
        <v>10</v>
      </c>
      <c r="AH16" s="52"/>
      <c r="AI16" s="8" t="s">
        <v>112</v>
      </c>
    </row>
    <row r="17" spans="1:35" ht="24">
      <c r="A17" s="73">
        <v>9</v>
      </c>
      <c r="B17" s="8" t="s">
        <v>55</v>
      </c>
      <c r="C17" s="17">
        <v>2</v>
      </c>
      <c r="D17" s="51"/>
      <c r="E17" s="52"/>
      <c r="F17" s="49">
        <v>2</v>
      </c>
      <c r="G17" s="16"/>
      <c r="H17" s="52"/>
      <c r="I17" s="74">
        <f t="shared" si="2"/>
        <v>4</v>
      </c>
      <c r="J17" s="78">
        <f t="shared" si="2"/>
        <v>0</v>
      </c>
      <c r="K17" s="95">
        <f t="shared" si="2"/>
        <v>0</v>
      </c>
      <c r="L17" s="73">
        <f t="shared" si="0"/>
        <v>4</v>
      </c>
      <c r="M17" s="55"/>
      <c r="N17" s="50" t="s">
        <v>64</v>
      </c>
      <c r="O17" s="109">
        <f t="shared" si="3"/>
        <v>90</v>
      </c>
      <c r="P17" s="62">
        <f>SUM(Q17:V17)</f>
        <v>120</v>
      </c>
      <c r="Q17" s="75">
        <f t="shared" si="1"/>
        <v>30</v>
      </c>
      <c r="R17" s="76">
        <f t="shared" si="1"/>
        <v>0</v>
      </c>
      <c r="S17" s="76">
        <f t="shared" si="1"/>
        <v>60</v>
      </c>
      <c r="T17" s="76">
        <f t="shared" si="1"/>
        <v>0</v>
      </c>
      <c r="U17" s="76">
        <f t="shared" si="1"/>
        <v>30</v>
      </c>
      <c r="V17" s="77">
        <f t="shared" si="1"/>
        <v>0</v>
      </c>
      <c r="W17" s="49">
        <v>15</v>
      </c>
      <c r="X17" s="51"/>
      <c r="Y17" s="51">
        <v>30</v>
      </c>
      <c r="Z17" s="51"/>
      <c r="AA17" s="51">
        <v>15</v>
      </c>
      <c r="AB17" s="47"/>
      <c r="AC17" s="49">
        <v>15</v>
      </c>
      <c r="AD17" s="17"/>
      <c r="AE17" s="51">
        <v>30</v>
      </c>
      <c r="AF17" s="51"/>
      <c r="AG17" s="51">
        <v>15</v>
      </c>
      <c r="AH17" s="52"/>
      <c r="AI17" s="46" t="s">
        <v>65</v>
      </c>
    </row>
    <row r="18" spans="1:35" ht="24.75" thickBot="1">
      <c r="A18" s="73">
        <v>10</v>
      </c>
      <c r="B18" s="8" t="s">
        <v>56</v>
      </c>
      <c r="C18" s="17">
        <v>2.5</v>
      </c>
      <c r="D18" s="51"/>
      <c r="E18" s="52"/>
      <c r="F18" s="49"/>
      <c r="G18" s="16"/>
      <c r="H18" s="52"/>
      <c r="I18" s="74">
        <f t="shared" si="2"/>
        <v>2.5</v>
      </c>
      <c r="J18" s="78">
        <f t="shared" si="2"/>
        <v>0</v>
      </c>
      <c r="K18" s="95">
        <f t="shared" si="2"/>
        <v>0</v>
      </c>
      <c r="L18" s="73">
        <f t="shared" si="0"/>
        <v>2.5</v>
      </c>
      <c r="M18" s="50" t="s">
        <v>64</v>
      </c>
      <c r="N18" s="50"/>
      <c r="O18" s="109">
        <f t="shared" si="3"/>
        <v>60</v>
      </c>
      <c r="P18" s="62">
        <f>SUM(Q18:V18)</f>
        <v>75</v>
      </c>
      <c r="Q18" s="75">
        <f t="shared" si="1"/>
        <v>30</v>
      </c>
      <c r="R18" s="76">
        <v>30</v>
      </c>
      <c r="S18" s="76">
        <v>0</v>
      </c>
      <c r="T18" s="76">
        <f t="shared" si="1"/>
        <v>0</v>
      </c>
      <c r="U18" s="76">
        <f t="shared" si="1"/>
        <v>15</v>
      </c>
      <c r="V18" s="77">
        <f t="shared" si="1"/>
        <v>0</v>
      </c>
      <c r="W18" s="49">
        <v>30</v>
      </c>
      <c r="X18" s="51">
        <v>30</v>
      </c>
      <c r="Y18" s="51"/>
      <c r="Z18" s="51"/>
      <c r="AA18" s="51">
        <v>15</v>
      </c>
      <c r="AB18" s="47"/>
      <c r="AC18" s="49"/>
      <c r="AD18" s="17"/>
      <c r="AE18" s="51"/>
      <c r="AF18" s="51"/>
      <c r="AG18" s="51"/>
      <c r="AH18" s="52"/>
      <c r="AI18" s="46" t="s">
        <v>65</v>
      </c>
    </row>
    <row r="19" spans="1:35" ht="36">
      <c r="A19" s="73">
        <v>11</v>
      </c>
      <c r="B19" s="8" t="s">
        <v>57</v>
      </c>
      <c r="C19" s="17"/>
      <c r="D19" s="51"/>
      <c r="E19" s="52"/>
      <c r="F19" s="49">
        <v>4.5</v>
      </c>
      <c r="G19" s="16"/>
      <c r="H19" s="52"/>
      <c r="I19" s="74">
        <f t="shared" si="2"/>
        <v>4.5</v>
      </c>
      <c r="J19" s="78">
        <f t="shared" si="2"/>
        <v>0</v>
      </c>
      <c r="K19" s="95">
        <f t="shared" si="2"/>
        <v>0</v>
      </c>
      <c r="L19" s="73">
        <f t="shared" si="0"/>
        <v>4.5</v>
      </c>
      <c r="M19" s="55"/>
      <c r="N19" s="45" t="s">
        <v>63</v>
      </c>
      <c r="O19" s="109">
        <f t="shared" si="3"/>
        <v>75</v>
      </c>
      <c r="P19" s="62">
        <v>135</v>
      </c>
      <c r="Q19" s="75">
        <v>25</v>
      </c>
      <c r="R19" s="76">
        <f t="shared" si="1"/>
        <v>0</v>
      </c>
      <c r="S19" s="76">
        <v>50</v>
      </c>
      <c r="T19" s="76">
        <f t="shared" si="1"/>
        <v>0</v>
      </c>
      <c r="U19" s="76">
        <v>60</v>
      </c>
      <c r="V19" s="77">
        <f t="shared" si="1"/>
        <v>0</v>
      </c>
      <c r="W19" s="49"/>
      <c r="X19" s="51"/>
      <c r="Y19" s="51"/>
      <c r="Z19" s="51"/>
      <c r="AA19" s="51"/>
      <c r="AB19" s="47"/>
      <c r="AC19" s="49">
        <v>25</v>
      </c>
      <c r="AD19" s="17"/>
      <c r="AE19" s="51">
        <v>50</v>
      </c>
      <c r="AF19" s="51"/>
      <c r="AG19" s="51">
        <v>60</v>
      </c>
      <c r="AH19" s="52"/>
      <c r="AI19" s="8" t="s">
        <v>103</v>
      </c>
    </row>
    <row r="20" spans="1:35" ht="24">
      <c r="A20" s="73">
        <v>12</v>
      </c>
      <c r="B20" s="8" t="s">
        <v>58</v>
      </c>
      <c r="C20" s="17">
        <v>2.5</v>
      </c>
      <c r="D20" s="51"/>
      <c r="E20" s="52"/>
      <c r="F20" s="49"/>
      <c r="G20" s="16"/>
      <c r="H20" s="52"/>
      <c r="I20" s="74">
        <f t="shared" si="2"/>
        <v>2.5</v>
      </c>
      <c r="J20" s="78">
        <f t="shared" si="2"/>
        <v>0</v>
      </c>
      <c r="K20" s="95">
        <f t="shared" si="2"/>
        <v>0</v>
      </c>
      <c r="L20" s="73">
        <f t="shared" si="0"/>
        <v>2.5</v>
      </c>
      <c r="M20" s="50" t="s">
        <v>64</v>
      </c>
      <c r="N20" s="50"/>
      <c r="O20" s="109">
        <f t="shared" si="3"/>
        <v>60</v>
      </c>
      <c r="P20" s="62">
        <v>75</v>
      </c>
      <c r="Q20" s="75">
        <f t="shared" si="1"/>
        <v>30</v>
      </c>
      <c r="R20" s="76">
        <f t="shared" si="1"/>
        <v>15</v>
      </c>
      <c r="S20" s="76">
        <f t="shared" si="1"/>
        <v>15</v>
      </c>
      <c r="T20" s="76">
        <f t="shared" si="1"/>
        <v>0</v>
      </c>
      <c r="U20" s="76">
        <v>15</v>
      </c>
      <c r="V20" s="77">
        <f t="shared" si="1"/>
        <v>0</v>
      </c>
      <c r="W20" s="49">
        <v>30</v>
      </c>
      <c r="X20" s="51">
        <v>15</v>
      </c>
      <c r="Y20" s="51">
        <v>15</v>
      </c>
      <c r="Z20" s="51"/>
      <c r="AA20" s="51">
        <v>15</v>
      </c>
      <c r="AB20" s="47"/>
      <c r="AC20" s="49"/>
      <c r="AD20" s="17"/>
      <c r="AE20" s="51"/>
      <c r="AF20" s="51"/>
      <c r="AG20" s="51"/>
      <c r="AH20" s="52"/>
      <c r="AI20" s="46" t="s">
        <v>65</v>
      </c>
    </row>
    <row r="21" spans="1:35" ht="12.75">
      <c r="A21" s="73">
        <v>13</v>
      </c>
      <c r="B21" s="8" t="s">
        <v>59</v>
      </c>
      <c r="C21" s="17">
        <v>2</v>
      </c>
      <c r="D21" s="51"/>
      <c r="E21" s="52"/>
      <c r="F21" s="49"/>
      <c r="G21" s="16"/>
      <c r="H21" s="52"/>
      <c r="I21" s="74">
        <f t="shared" si="2"/>
        <v>2</v>
      </c>
      <c r="J21" s="78">
        <f t="shared" si="2"/>
        <v>0</v>
      </c>
      <c r="K21" s="95">
        <f t="shared" si="2"/>
        <v>0</v>
      </c>
      <c r="L21" s="73">
        <f t="shared" si="0"/>
        <v>2</v>
      </c>
      <c r="M21" s="50" t="s">
        <v>64</v>
      </c>
      <c r="N21" s="50"/>
      <c r="O21" s="109">
        <f t="shared" si="3"/>
        <v>30</v>
      </c>
      <c r="P21" s="62">
        <v>60</v>
      </c>
      <c r="Q21" s="75">
        <v>20</v>
      </c>
      <c r="R21" s="76">
        <v>10</v>
      </c>
      <c r="S21" s="76">
        <f t="shared" si="1"/>
        <v>0</v>
      </c>
      <c r="T21" s="76">
        <f t="shared" si="1"/>
        <v>0</v>
      </c>
      <c r="U21" s="76">
        <v>30</v>
      </c>
      <c r="V21" s="77">
        <f t="shared" si="1"/>
        <v>0</v>
      </c>
      <c r="W21" s="49">
        <v>20</v>
      </c>
      <c r="X21" s="51">
        <v>10</v>
      </c>
      <c r="Y21" s="51"/>
      <c r="Z21" s="51"/>
      <c r="AA21" s="51">
        <v>30</v>
      </c>
      <c r="AB21" s="47"/>
      <c r="AC21" s="49"/>
      <c r="AD21" s="17"/>
      <c r="AE21" s="17"/>
      <c r="AF21" s="17"/>
      <c r="AG21" s="51"/>
      <c r="AH21" s="52"/>
      <c r="AI21" s="8" t="s">
        <v>67</v>
      </c>
    </row>
    <row r="22" spans="1:35" ht="24">
      <c r="A22" s="73">
        <v>14</v>
      </c>
      <c r="B22" s="54" t="s">
        <v>60</v>
      </c>
      <c r="C22" s="17">
        <v>2</v>
      </c>
      <c r="D22" s="51"/>
      <c r="E22" s="52"/>
      <c r="F22" s="49"/>
      <c r="G22" s="51"/>
      <c r="H22" s="52"/>
      <c r="I22" s="74">
        <f t="shared" si="2"/>
        <v>2</v>
      </c>
      <c r="J22" s="78">
        <f t="shared" si="2"/>
        <v>0</v>
      </c>
      <c r="K22" s="95">
        <f t="shared" si="2"/>
        <v>0</v>
      </c>
      <c r="L22" s="73">
        <f t="shared" si="0"/>
        <v>2</v>
      </c>
      <c r="M22" s="50" t="s">
        <v>64</v>
      </c>
      <c r="N22" s="50"/>
      <c r="O22" s="109">
        <f t="shared" si="3"/>
        <v>45</v>
      </c>
      <c r="P22" s="62">
        <f>SUM(Q22:V22)</f>
        <v>60</v>
      </c>
      <c r="Q22" s="75">
        <f t="shared" si="1"/>
        <v>20</v>
      </c>
      <c r="R22" s="76">
        <f t="shared" si="1"/>
        <v>0</v>
      </c>
      <c r="S22" s="76">
        <f t="shared" si="1"/>
        <v>25</v>
      </c>
      <c r="T22" s="76">
        <f t="shared" si="1"/>
        <v>0</v>
      </c>
      <c r="U22" s="76">
        <f t="shared" si="1"/>
        <v>15</v>
      </c>
      <c r="V22" s="77">
        <f t="shared" si="1"/>
        <v>0</v>
      </c>
      <c r="W22" s="49">
        <v>20</v>
      </c>
      <c r="X22" s="17"/>
      <c r="Y22" s="17">
        <v>25</v>
      </c>
      <c r="Z22" s="17"/>
      <c r="AA22" s="51">
        <v>15</v>
      </c>
      <c r="AB22" s="47"/>
      <c r="AC22" s="49"/>
      <c r="AD22" s="17"/>
      <c r="AE22" s="17"/>
      <c r="AF22" s="17"/>
      <c r="AG22" s="51"/>
      <c r="AH22" s="52"/>
      <c r="AI22" s="46" t="s">
        <v>66</v>
      </c>
    </row>
    <row r="23" spans="1:35" ht="24">
      <c r="A23" s="73">
        <v>15</v>
      </c>
      <c r="B23" s="132" t="s">
        <v>144</v>
      </c>
      <c r="C23" s="133"/>
      <c r="D23" s="134"/>
      <c r="E23" s="135"/>
      <c r="F23" s="136">
        <v>2</v>
      </c>
      <c r="G23" s="134"/>
      <c r="H23" s="135"/>
      <c r="I23" s="136">
        <f t="shared" si="2"/>
        <v>2</v>
      </c>
      <c r="J23" s="134">
        <f t="shared" si="2"/>
        <v>0</v>
      </c>
      <c r="K23" s="137">
        <f t="shared" si="2"/>
        <v>0</v>
      </c>
      <c r="L23" s="138">
        <f t="shared" si="0"/>
        <v>2</v>
      </c>
      <c r="M23" s="139"/>
      <c r="N23" s="140" t="s">
        <v>64</v>
      </c>
      <c r="O23" s="130">
        <f t="shared" si="3"/>
        <v>30</v>
      </c>
      <c r="P23" s="130">
        <f>SUM(Q23:V23)</f>
        <v>60</v>
      </c>
      <c r="Q23" s="141">
        <v>15</v>
      </c>
      <c r="R23" s="142">
        <v>15</v>
      </c>
      <c r="S23" s="142">
        <f t="shared" si="1"/>
        <v>0</v>
      </c>
      <c r="T23" s="142">
        <f t="shared" si="1"/>
        <v>0</v>
      </c>
      <c r="U23" s="142">
        <v>30</v>
      </c>
      <c r="V23" s="143">
        <f t="shared" si="1"/>
        <v>0</v>
      </c>
      <c r="W23" s="136"/>
      <c r="X23" s="133"/>
      <c r="Y23" s="133"/>
      <c r="Z23" s="133"/>
      <c r="AA23" s="134"/>
      <c r="AB23" s="144"/>
      <c r="AC23" s="136">
        <v>15</v>
      </c>
      <c r="AD23" s="133">
        <v>15</v>
      </c>
      <c r="AE23" s="133"/>
      <c r="AF23" s="133"/>
      <c r="AG23" s="134">
        <v>30</v>
      </c>
      <c r="AH23" s="135"/>
      <c r="AI23" s="132" t="s">
        <v>68</v>
      </c>
    </row>
    <row r="24" spans="1:35" ht="45.75" customHeight="1">
      <c r="A24" s="73">
        <v>16</v>
      </c>
      <c r="B24" s="132" t="s">
        <v>145</v>
      </c>
      <c r="C24" s="136"/>
      <c r="D24" s="134"/>
      <c r="E24" s="135"/>
      <c r="F24" s="136">
        <v>1</v>
      </c>
      <c r="G24" s="145"/>
      <c r="H24" s="144"/>
      <c r="I24" s="136">
        <f t="shared" si="2"/>
        <v>1</v>
      </c>
      <c r="J24" s="134">
        <f t="shared" si="2"/>
        <v>0</v>
      </c>
      <c r="K24" s="137">
        <f t="shared" si="2"/>
        <v>0</v>
      </c>
      <c r="L24" s="138">
        <f t="shared" si="0"/>
        <v>1</v>
      </c>
      <c r="M24" s="146"/>
      <c r="N24" s="140" t="s">
        <v>64</v>
      </c>
      <c r="O24" s="130">
        <f t="shared" si="3"/>
        <v>15</v>
      </c>
      <c r="P24" s="130">
        <f>SUM(Q24:V24)</f>
        <v>30</v>
      </c>
      <c r="Q24" s="141">
        <f t="shared" si="1"/>
        <v>15</v>
      </c>
      <c r="R24" s="142">
        <f t="shared" si="1"/>
        <v>0</v>
      </c>
      <c r="S24" s="142">
        <f t="shared" si="1"/>
        <v>0</v>
      </c>
      <c r="T24" s="142">
        <f t="shared" si="1"/>
        <v>0</v>
      </c>
      <c r="U24" s="142">
        <f t="shared" si="1"/>
        <v>15</v>
      </c>
      <c r="V24" s="143">
        <f t="shared" si="1"/>
        <v>0</v>
      </c>
      <c r="W24" s="136"/>
      <c r="X24" s="134"/>
      <c r="Y24" s="134"/>
      <c r="Z24" s="134"/>
      <c r="AA24" s="134"/>
      <c r="AB24" s="144"/>
      <c r="AC24" s="136">
        <v>15</v>
      </c>
      <c r="AD24" s="133"/>
      <c r="AE24" s="133"/>
      <c r="AF24" s="133"/>
      <c r="AG24" s="134">
        <v>15</v>
      </c>
      <c r="AH24" s="135"/>
      <c r="AI24" s="132" t="s">
        <v>134</v>
      </c>
    </row>
    <row r="25" spans="1:35" ht="12.75">
      <c r="A25" s="73"/>
      <c r="B25" s="8" t="s">
        <v>105</v>
      </c>
      <c r="C25" s="131">
        <v>1.5</v>
      </c>
      <c r="D25" s="51"/>
      <c r="E25" s="16"/>
      <c r="F25" s="131">
        <v>1.5</v>
      </c>
      <c r="G25" s="16"/>
      <c r="H25" s="16"/>
      <c r="I25" s="74">
        <v>3</v>
      </c>
      <c r="J25" s="78"/>
      <c r="K25" s="95"/>
      <c r="L25" s="73">
        <v>3</v>
      </c>
      <c r="M25" s="88"/>
      <c r="N25" s="50" t="s">
        <v>64</v>
      </c>
      <c r="O25" s="109">
        <v>60</v>
      </c>
      <c r="P25" s="62">
        <v>90</v>
      </c>
      <c r="Q25" s="75"/>
      <c r="R25" s="76"/>
      <c r="S25" s="76">
        <v>60</v>
      </c>
      <c r="T25" s="76"/>
      <c r="U25" s="76">
        <v>30</v>
      </c>
      <c r="V25" s="77"/>
      <c r="W25" s="49"/>
      <c r="X25" s="51"/>
      <c r="Y25" s="51">
        <v>30</v>
      </c>
      <c r="Z25" s="51"/>
      <c r="AA25" s="51">
        <v>15</v>
      </c>
      <c r="AB25" s="47"/>
      <c r="AC25" s="49"/>
      <c r="AD25" s="17"/>
      <c r="AE25" s="17">
        <v>30</v>
      </c>
      <c r="AF25" s="17"/>
      <c r="AG25" s="51">
        <v>15</v>
      </c>
      <c r="AH25" s="52"/>
      <c r="AI25" s="8" t="s">
        <v>106</v>
      </c>
    </row>
    <row r="26" spans="1:35" ht="24">
      <c r="A26" s="73"/>
      <c r="B26" s="8" t="s">
        <v>104</v>
      </c>
      <c r="C26" s="131"/>
      <c r="D26" s="51"/>
      <c r="E26" s="16"/>
      <c r="F26" s="131">
        <v>1</v>
      </c>
      <c r="G26" s="16"/>
      <c r="H26" s="16"/>
      <c r="I26" s="74">
        <v>1</v>
      </c>
      <c r="J26" s="78"/>
      <c r="K26" s="95"/>
      <c r="L26" s="73">
        <v>1</v>
      </c>
      <c r="M26" s="88"/>
      <c r="N26" s="50" t="s">
        <v>64</v>
      </c>
      <c r="O26" s="109">
        <v>15</v>
      </c>
      <c r="P26" s="62">
        <v>30</v>
      </c>
      <c r="Q26" s="75">
        <v>15</v>
      </c>
      <c r="R26" s="76"/>
      <c r="S26" s="76"/>
      <c r="T26" s="76"/>
      <c r="U26" s="76">
        <v>15</v>
      </c>
      <c r="V26" s="77"/>
      <c r="W26" s="49"/>
      <c r="X26" s="51"/>
      <c r="Y26" s="51"/>
      <c r="Z26" s="51"/>
      <c r="AA26" s="51"/>
      <c r="AB26" s="47"/>
      <c r="AC26" s="49">
        <v>15</v>
      </c>
      <c r="AD26" s="17"/>
      <c r="AE26" s="17"/>
      <c r="AF26" s="17"/>
      <c r="AG26" s="51">
        <v>15</v>
      </c>
      <c r="AH26" s="52"/>
      <c r="AI26" s="8" t="s">
        <v>68</v>
      </c>
    </row>
    <row r="27" spans="1:35" ht="48">
      <c r="A27" s="73">
        <v>17</v>
      </c>
      <c r="B27" s="8" t="s">
        <v>126</v>
      </c>
      <c r="D27" s="51"/>
      <c r="E27" s="17">
        <v>1</v>
      </c>
      <c r="G27" s="52"/>
      <c r="H27" s="111">
        <v>1</v>
      </c>
      <c r="I27" s="74"/>
      <c r="J27" s="78">
        <f t="shared" si="2"/>
        <v>0</v>
      </c>
      <c r="K27" s="112">
        <v>2</v>
      </c>
      <c r="L27" s="73">
        <v>2</v>
      </c>
      <c r="M27" s="55"/>
      <c r="N27" s="50" t="s">
        <v>64</v>
      </c>
      <c r="O27" s="109">
        <f t="shared" si="3"/>
        <v>0</v>
      </c>
      <c r="P27" s="62">
        <f>SUM(Q27:V27)</f>
        <v>50</v>
      </c>
      <c r="Q27" s="75">
        <f aca="true" t="shared" si="4" ref="Q27:U29">W27+AC27</f>
        <v>0</v>
      </c>
      <c r="R27" s="76">
        <f t="shared" si="4"/>
        <v>0</v>
      </c>
      <c r="S27" s="76">
        <f t="shared" si="4"/>
        <v>0</v>
      </c>
      <c r="T27" s="76">
        <f t="shared" si="4"/>
        <v>0</v>
      </c>
      <c r="U27" s="76">
        <f t="shared" si="4"/>
        <v>0</v>
      </c>
      <c r="V27" s="77">
        <v>50</v>
      </c>
      <c r="W27" s="49"/>
      <c r="X27" s="51"/>
      <c r="Y27" s="51"/>
      <c r="Z27" s="51"/>
      <c r="AA27" s="51"/>
      <c r="AB27" s="156">
        <v>25</v>
      </c>
      <c r="AC27" s="49"/>
      <c r="AD27" s="17"/>
      <c r="AE27" s="17"/>
      <c r="AF27" s="17"/>
      <c r="AG27" s="51"/>
      <c r="AH27" s="117">
        <v>25</v>
      </c>
      <c r="AI27" s="56" t="s">
        <v>69</v>
      </c>
    </row>
    <row r="28" spans="1:35" ht="36">
      <c r="A28" s="73">
        <v>19</v>
      </c>
      <c r="B28" s="1" t="s">
        <v>61</v>
      </c>
      <c r="C28" s="17"/>
      <c r="D28" s="51"/>
      <c r="E28" s="52"/>
      <c r="G28" s="51"/>
      <c r="H28" s="111">
        <v>2</v>
      </c>
      <c r="I28" s="74"/>
      <c r="J28" s="78">
        <f t="shared" si="2"/>
        <v>0</v>
      </c>
      <c r="K28" s="95">
        <v>2</v>
      </c>
      <c r="L28" s="73">
        <v>2</v>
      </c>
      <c r="M28" s="55"/>
      <c r="N28" s="50" t="s">
        <v>64</v>
      </c>
      <c r="O28" s="109">
        <f t="shared" si="3"/>
        <v>0</v>
      </c>
      <c r="P28" s="62">
        <f>SUM(Q28:V28)</f>
        <v>50</v>
      </c>
      <c r="Q28" s="75">
        <f t="shared" si="4"/>
        <v>0</v>
      </c>
      <c r="R28" s="76">
        <f t="shared" si="4"/>
        <v>0</v>
      </c>
      <c r="S28" s="76">
        <f t="shared" si="4"/>
        <v>0</v>
      </c>
      <c r="T28" s="76">
        <f t="shared" si="4"/>
        <v>0</v>
      </c>
      <c r="U28" s="76">
        <f t="shared" si="4"/>
        <v>0</v>
      </c>
      <c r="V28" s="77">
        <v>50</v>
      </c>
      <c r="W28" s="49"/>
      <c r="X28" s="51"/>
      <c r="Y28" s="51"/>
      <c r="Z28" s="51"/>
      <c r="AA28" s="51"/>
      <c r="AB28" s="47"/>
      <c r="AC28" s="49"/>
      <c r="AD28" s="17"/>
      <c r="AE28" s="17"/>
      <c r="AF28" s="17"/>
      <c r="AG28" s="51"/>
      <c r="AH28" s="47">
        <v>50</v>
      </c>
      <c r="AI28" s="8" t="s">
        <v>70</v>
      </c>
    </row>
    <row r="29" spans="1:35" ht="36.75" thickBot="1">
      <c r="A29" s="73">
        <v>20</v>
      </c>
      <c r="B29" s="8" t="s">
        <v>62</v>
      </c>
      <c r="C29" s="49"/>
      <c r="D29" s="51"/>
      <c r="E29" s="52"/>
      <c r="G29" s="16"/>
      <c r="H29" s="111">
        <v>2</v>
      </c>
      <c r="I29" s="74"/>
      <c r="J29" s="78">
        <f t="shared" si="2"/>
        <v>0</v>
      </c>
      <c r="K29" s="95">
        <v>2</v>
      </c>
      <c r="L29" s="73">
        <v>2</v>
      </c>
      <c r="M29" s="55"/>
      <c r="N29" s="50" t="s">
        <v>64</v>
      </c>
      <c r="O29" s="109">
        <f t="shared" si="3"/>
        <v>0</v>
      </c>
      <c r="P29" s="62">
        <v>50</v>
      </c>
      <c r="Q29" s="75">
        <f t="shared" si="4"/>
        <v>0</v>
      </c>
      <c r="R29" s="76">
        <f t="shared" si="4"/>
        <v>0</v>
      </c>
      <c r="S29" s="76">
        <f t="shared" si="4"/>
        <v>0</v>
      </c>
      <c r="T29" s="76">
        <f t="shared" si="4"/>
        <v>0</v>
      </c>
      <c r="U29" s="76">
        <f t="shared" si="4"/>
        <v>0</v>
      </c>
      <c r="V29" s="77">
        <v>50</v>
      </c>
      <c r="W29" s="49"/>
      <c r="X29" s="51"/>
      <c r="Y29" s="51"/>
      <c r="Z29" s="51"/>
      <c r="AA29" s="51"/>
      <c r="AB29" s="47"/>
      <c r="AC29" s="49"/>
      <c r="AD29" s="17"/>
      <c r="AE29" s="17"/>
      <c r="AF29" s="17"/>
      <c r="AG29" s="51"/>
      <c r="AH29" s="52">
        <v>50</v>
      </c>
      <c r="AI29" s="8" t="s">
        <v>71</v>
      </c>
    </row>
    <row r="30" spans="1:35" s="7" customFormat="1" ht="12.75" customHeight="1" thickBot="1">
      <c r="A30" s="414" t="s">
        <v>6</v>
      </c>
      <c r="B30" s="415"/>
      <c r="C30" s="157">
        <f aca="true" t="shared" si="5" ref="C30:L30">SUM(C7:C29)</f>
        <v>29</v>
      </c>
      <c r="D30" s="158">
        <f t="shared" si="5"/>
        <v>0</v>
      </c>
      <c r="E30" s="159">
        <f t="shared" si="5"/>
        <v>1</v>
      </c>
      <c r="F30" s="113">
        <f t="shared" si="5"/>
        <v>25</v>
      </c>
      <c r="G30" s="158">
        <f t="shared" si="5"/>
        <v>0</v>
      </c>
      <c r="H30" s="114">
        <f t="shared" si="5"/>
        <v>5</v>
      </c>
      <c r="I30" s="115">
        <f t="shared" si="5"/>
        <v>54</v>
      </c>
      <c r="J30" s="160">
        <f t="shared" si="5"/>
        <v>0</v>
      </c>
      <c r="K30" s="161">
        <f t="shared" si="5"/>
        <v>6</v>
      </c>
      <c r="L30" s="162">
        <f t="shared" si="5"/>
        <v>60</v>
      </c>
      <c r="M30" s="163">
        <f>COUNTIF(M7:M29,"EGZ")</f>
        <v>1</v>
      </c>
      <c r="N30" s="164">
        <f>COUNTIF(N7:N29,"EGZ")</f>
        <v>4</v>
      </c>
      <c r="O30" s="165">
        <f aca="true" t="shared" si="6" ref="O30:AH30">SUM(O7:O29)</f>
        <v>1050</v>
      </c>
      <c r="P30" s="166">
        <f t="shared" si="6"/>
        <v>1770</v>
      </c>
      <c r="Q30" s="164">
        <f t="shared" si="6"/>
        <v>395</v>
      </c>
      <c r="R30" s="163">
        <f t="shared" si="6"/>
        <v>165</v>
      </c>
      <c r="S30" s="163">
        <f t="shared" si="6"/>
        <v>490</v>
      </c>
      <c r="T30" s="163">
        <f t="shared" si="6"/>
        <v>0</v>
      </c>
      <c r="U30" s="163">
        <f t="shared" si="6"/>
        <v>570</v>
      </c>
      <c r="V30" s="126">
        <f t="shared" si="6"/>
        <v>150</v>
      </c>
      <c r="W30" s="126">
        <f t="shared" si="6"/>
        <v>213</v>
      </c>
      <c r="X30" s="126">
        <f t="shared" si="6"/>
        <v>105</v>
      </c>
      <c r="Y30" s="126">
        <f t="shared" si="6"/>
        <v>270</v>
      </c>
      <c r="Z30" s="126">
        <f t="shared" si="6"/>
        <v>0</v>
      </c>
      <c r="AA30" s="118">
        <f t="shared" si="6"/>
        <v>285</v>
      </c>
      <c r="AB30" s="118">
        <f t="shared" si="6"/>
        <v>25</v>
      </c>
      <c r="AC30" s="126">
        <f t="shared" si="6"/>
        <v>182</v>
      </c>
      <c r="AD30" s="126">
        <f t="shared" si="6"/>
        <v>60</v>
      </c>
      <c r="AE30" s="126">
        <f t="shared" si="6"/>
        <v>220</v>
      </c>
      <c r="AF30" s="126">
        <f t="shared" si="6"/>
        <v>0</v>
      </c>
      <c r="AG30" s="126">
        <f t="shared" si="6"/>
        <v>285</v>
      </c>
      <c r="AH30" s="118">
        <f t="shared" si="6"/>
        <v>125</v>
      </c>
      <c r="AI30" s="87"/>
    </row>
    <row r="31" spans="1:35" s="7" customFormat="1" ht="12.75" customHeight="1" thickBot="1">
      <c r="A31" s="2"/>
      <c r="B31" s="9" t="s">
        <v>32</v>
      </c>
      <c r="C31" s="416">
        <f>SUM(C30:E30)</f>
        <v>30</v>
      </c>
      <c r="D31" s="417"/>
      <c r="E31" s="418"/>
      <c r="F31" s="419">
        <f>SUM(F30:H30)</f>
        <v>30</v>
      </c>
      <c r="G31" s="420"/>
      <c r="H31" s="420"/>
      <c r="I31" s="98"/>
      <c r="J31" s="421" t="s">
        <v>40</v>
      </c>
      <c r="K31" s="422"/>
      <c r="L31" s="423"/>
      <c r="M31" s="424" t="s">
        <v>41</v>
      </c>
      <c r="N31" s="425"/>
      <c r="O31" s="106"/>
      <c r="P31" s="167"/>
      <c r="Q31" s="426">
        <f>W31+AC31</f>
        <v>1050</v>
      </c>
      <c r="R31" s="427"/>
      <c r="S31" s="427"/>
      <c r="T31" s="428"/>
      <c r="U31" s="407">
        <v>720</v>
      </c>
      <c r="V31" s="475"/>
      <c r="W31" s="399">
        <f>SUM(W30:Z30)</f>
        <v>588</v>
      </c>
      <c r="X31" s="400"/>
      <c r="Y31" s="400"/>
      <c r="Z31" s="401"/>
      <c r="AA31" s="402">
        <f>SUM(AA30:AB30)</f>
        <v>310</v>
      </c>
      <c r="AB31" s="403"/>
      <c r="AC31" s="399">
        <f>SUM(AC30:AF30)</f>
        <v>462</v>
      </c>
      <c r="AD31" s="400"/>
      <c r="AE31" s="400"/>
      <c r="AF31" s="401"/>
      <c r="AG31" s="402">
        <f>SUM(AG30:AH30)</f>
        <v>410</v>
      </c>
      <c r="AH31" s="403"/>
      <c r="AI31" s="29"/>
    </row>
    <row r="32" spans="1:35" s="7" customFormat="1" ht="12.75" customHeight="1" thickBot="1">
      <c r="A32" s="2"/>
      <c r="B32" s="93"/>
      <c r="C32" s="93"/>
      <c r="D32" s="93"/>
      <c r="E32" s="99"/>
      <c r="F32" s="93"/>
      <c r="G32" s="93"/>
      <c r="H32" s="93"/>
      <c r="I32" s="2"/>
      <c r="J32" s="404" t="s">
        <v>38</v>
      </c>
      <c r="K32" s="405"/>
      <c r="L32" s="405"/>
      <c r="M32" s="405"/>
      <c r="N32" s="406"/>
      <c r="O32" s="105"/>
      <c r="P32" s="28"/>
      <c r="Q32" s="407">
        <v>1770</v>
      </c>
      <c r="R32" s="408"/>
      <c r="S32" s="408"/>
      <c r="T32" s="408"/>
      <c r="U32" s="408"/>
      <c r="V32" s="409"/>
      <c r="W32" s="402">
        <f>W31+AA31</f>
        <v>898</v>
      </c>
      <c r="X32" s="408"/>
      <c r="Y32" s="408"/>
      <c r="Z32" s="408"/>
      <c r="AA32" s="408"/>
      <c r="AB32" s="409"/>
      <c r="AC32" s="402">
        <f>AC31+AG31</f>
        <v>872</v>
      </c>
      <c r="AD32" s="410"/>
      <c r="AE32" s="410"/>
      <c r="AF32" s="410"/>
      <c r="AG32" s="410"/>
      <c r="AH32" s="403"/>
      <c r="AI32" s="29"/>
    </row>
    <row r="33" spans="1:35" s="7" customFormat="1" ht="12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8"/>
      <c r="N33" s="28"/>
      <c r="O33" s="28"/>
      <c r="P33" s="28"/>
      <c r="Q33" s="31"/>
      <c r="R33" s="31"/>
      <c r="S33" s="31"/>
      <c r="T33" s="31"/>
      <c r="U33" s="31"/>
      <c r="V33" s="32"/>
      <c r="W33" s="30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9"/>
    </row>
    <row r="34" spans="1:35" ht="12.75" customHeight="1">
      <c r="A34" s="500" t="s">
        <v>25</v>
      </c>
      <c r="B34" s="501"/>
      <c r="C34" s="476" t="s">
        <v>26</v>
      </c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8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2.75">
      <c r="A35" s="499" t="s">
        <v>43</v>
      </c>
      <c r="B35" s="474"/>
      <c r="C35" s="474" t="s">
        <v>8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89" t="s">
        <v>28</v>
      </c>
      <c r="S35" s="36"/>
      <c r="T35" s="36"/>
      <c r="U35" s="36"/>
      <c r="V35" s="37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2.75">
      <c r="A36" s="472" t="s">
        <v>36</v>
      </c>
      <c r="B36" s="473"/>
      <c r="C36" s="474" t="s">
        <v>9</v>
      </c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38" t="s">
        <v>16</v>
      </c>
      <c r="S36" s="36"/>
      <c r="T36" s="36"/>
      <c r="U36" s="37"/>
      <c r="V36" s="92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3.5" thickBot="1">
      <c r="A37" s="472"/>
      <c r="B37" s="473"/>
      <c r="C37" s="473" t="s">
        <v>12</v>
      </c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90" t="s">
        <v>42</v>
      </c>
      <c r="S37" s="39"/>
      <c r="T37" s="39"/>
      <c r="U37" s="40"/>
      <c r="V37" s="91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ht="13.5" thickBot="1">
      <c r="A38" s="490"/>
      <c r="B38" s="491"/>
      <c r="C38" s="496" t="s">
        <v>39</v>
      </c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8"/>
      <c r="R38" s="103"/>
      <c r="S38" s="101"/>
      <c r="T38" s="101"/>
      <c r="U38" s="101"/>
      <c r="V38" s="100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22" ht="12.75">
      <c r="A39" s="488" t="s">
        <v>22</v>
      </c>
      <c r="B39" s="489"/>
      <c r="C39" s="492" t="s">
        <v>20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5"/>
      <c r="N39" s="492" t="s">
        <v>21</v>
      </c>
      <c r="O39" s="493"/>
      <c r="P39" s="494"/>
      <c r="Q39" s="478"/>
      <c r="R39" s="102"/>
      <c r="V39" s="3"/>
    </row>
    <row r="40" spans="1:22" ht="12.75">
      <c r="A40" s="387" t="s">
        <v>17</v>
      </c>
      <c r="B40" s="388"/>
      <c r="C40" s="389">
        <v>15</v>
      </c>
      <c r="D40" s="390"/>
      <c r="E40" s="390"/>
      <c r="F40" s="390"/>
      <c r="G40" s="390"/>
      <c r="H40" s="390"/>
      <c r="I40" s="390"/>
      <c r="J40" s="390"/>
      <c r="K40" s="390"/>
      <c r="L40" s="390"/>
      <c r="M40" s="391"/>
      <c r="N40" s="389">
        <v>15</v>
      </c>
      <c r="O40" s="390"/>
      <c r="P40" s="390"/>
      <c r="Q40" s="392"/>
      <c r="R40" s="4"/>
      <c r="V40" s="5"/>
    </row>
    <row r="41" spans="1:22" ht="12.75">
      <c r="A41" s="387" t="s">
        <v>18</v>
      </c>
      <c r="B41" s="388"/>
      <c r="C41" s="389">
        <v>15</v>
      </c>
      <c r="D41" s="390"/>
      <c r="E41" s="390"/>
      <c r="F41" s="390"/>
      <c r="G41" s="390"/>
      <c r="H41" s="390"/>
      <c r="I41" s="390"/>
      <c r="J41" s="390"/>
      <c r="K41" s="390"/>
      <c r="L41" s="390"/>
      <c r="M41" s="391"/>
      <c r="N41" s="389">
        <v>15</v>
      </c>
      <c r="O41" s="390"/>
      <c r="P41" s="390"/>
      <c r="Q41" s="392"/>
      <c r="R41" s="4"/>
      <c r="V41" s="5"/>
    </row>
    <row r="42" spans="1:22" ht="13.5" thickBot="1">
      <c r="A42" s="393" t="s">
        <v>19</v>
      </c>
      <c r="B42" s="394"/>
      <c r="C42" s="395">
        <v>0</v>
      </c>
      <c r="D42" s="396"/>
      <c r="E42" s="396"/>
      <c r="F42" s="396"/>
      <c r="G42" s="396"/>
      <c r="H42" s="396"/>
      <c r="I42" s="396"/>
      <c r="J42" s="396"/>
      <c r="K42" s="396"/>
      <c r="L42" s="396"/>
      <c r="M42" s="397"/>
      <c r="N42" s="395">
        <v>0</v>
      </c>
      <c r="O42" s="396"/>
      <c r="P42" s="396"/>
      <c r="Q42" s="398"/>
      <c r="R42" s="4"/>
      <c r="V42" s="5"/>
    </row>
    <row r="43" ht="12.75">
      <c r="V43" s="6"/>
    </row>
    <row r="44" ht="12.75">
      <c r="B44" s="1" t="s">
        <v>72</v>
      </c>
    </row>
    <row r="46" ht="12.75">
      <c r="B46" s="1" t="s">
        <v>107</v>
      </c>
    </row>
  </sheetData>
  <sheetProtection/>
  <mergeCells count="81">
    <mergeCell ref="M5:N5"/>
    <mergeCell ref="A1:AH1"/>
    <mergeCell ref="C5:E5"/>
    <mergeCell ref="C3:L3"/>
    <mergeCell ref="A2:AH2"/>
    <mergeCell ref="J5:J6"/>
    <mergeCell ref="B3:B6"/>
    <mergeCell ref="Q3:V5"/>
    <mergeCell ref="M3:N4"/>
    <mergeCell ref="P3:P6"/>
    <mergeCell ref="C35:Q35"/>
    <mergeCell ref="A35:B35"/>
    <mergeCell ref="A34:B34"/>
    <mergeCell ref="C37:Q37"/>
    <mergeCell ref="W5:AB5"/>
    <mergeCell ref="I4:L4"/>
    <mergeCell ref="L5:L6"/>
    <mergeCell ref="O3:O6"/>
    <mergeCell ref="A3:A6"/>
    <mergeCell ref="C4:H4"/>
    <mergeCell ref="I5:I6"/>
    <mergeCell ref="A40:B40"/>
    <mergeCell ref="A39:B39"/>
    <mergeCell ref="A38:B38"/>
    <mergeCell ref="N40:Q40"/>
    <mergeCell ref="N39:Q39"/>
    <mergeCell ref="C39:M39"/>
    <mergeCell ref="C38:Q38"/>
    <mergeCell ref="C40:M40"/>
    <mergeCell ref="A37:B37"/>
    <mergeCell ref="A36:B36"/>
    <mergeCell ref="C36:Q36"/>
    <mergeCell ref="U31:V31"/>
    <mergeCell ref="C34:V34"/>
    <mergeCell ref="F5:H5"/>
    <mergeCell ref="B14:B16"/>
    <mergeCell ref="C14:C16"/>
    <mergeCell ref="D14:D16"/>
    <mergeCell ref="E14:E16"/>
    <mergeCell ref="O14:O16"/>
    <mergeCell ref="AI3:AI6"/>
    <mergeCell ref="AC5:AH5"/>
    <mergeCell ref="W3:AB4"/>
    <mergeCell ref="AC3:AH4"/>
    <mergeCell ref="K5:K6"/>
    <mergeCell ref="M14:M16"/>
    <mergeCell ref="S14:S16"/>
    <mergeCell ref="L14:L16"/>
    <mergeCell ref="T14:T16"/>
    <mergeCell ref="U14:U16"/>
    <mergeCell ref="P14:P16"/>
    <mergeCell ref="Q14:Q16"/>
    <mergeCell ref="R14:R16"/>
    <mergeCell ref="H14:H16"/>
    <mergeCell ref="I14:I16"/>
    <mergeCell ref="J14:J16"/>
    <mergeCell ref="K14:K16"/>
    <mergeCell ref="V14:V16"/>
    <mergeCell ref="A30:B30"/>
    <mergeCell ref="C31:E31"/>
    <mergeCell ref="F31:H31"/>
    <mergeCell ref="J31:L31"/>
    <mergeCell ref="M31:N31"/>
    <mergeCell ref="Q31:T31"/>
    <mergeCell ref="N14:N16"/>
    <mergeCell ref="F14:F16"/>
    <mergeCell ref="G14:G16"/>
    <mergeCell ref="W31:Z31"/>
    <mergeCell ref="AA31:AB31"/>
    <mergeCell ref="AC31:AF31"/>
    <mergeCell ref="AG31:AH31"/>
    <mergeCell ref="J32:N32"/>
    <mergeCell ref="Q32:V32"/>
    <mergeCell ref="W32:AB32"/>
    <mergeCell ref="AC32:AH32"/>
    <mergeCell ref="A41:B41"/>
    <mergeCell ref="C41:M41"/>
    <mergeCell ref="N41:Q41"/>
    <mergeCell ref="A42:B42"/>
    <mergeCell ref="C42:M42"/>
    <mergeCell ref="N42:Q42"/>
  </mergeCells>
  <printOptions horizontalCentered="1"/>
  <pageMargins left="0" right="0" top="0" bottom="0" header="0" footer="0"/>
  <pageSetup fitToWidth="0" fitToHeight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8"/>
  <sheetViews>
    <sheetView zoomScale="90" zoomScaleNormal="90" zoomScalePageLayoutView="0" workbookViewId="0" topLeftCell="A4">
      <selection activeCell="AI9" sqref="AI7:AI9"/>
    </sheetView>
  </sheetViews>
  <sheetFormatPr defaultColWidth="9.00390625" defaultRowHeight="12.75"/>
  <cols>
    <col min="1" max="1" width="3.125" style="168" customWidth="1"/>
    <col min="2" max="2" width="33.375" style="168" customWidth="1"/>
    <col min="3" max="3" width="4.125" style="168" customWidth="1"/>
    <col min="4" max="5" width="4.00390625" style="168" customWidth="1"/>
    <col min="6" max="6" width="4.125" style="168" customWidth="1"/>
    <col min="7" max="7" width="3.125" style="168" customWidth="1"/>
    <col min="8" max="8" width="3.375" style="168" customWidth="1"/>
    <col min="9" max="9" width="4.125" style="168" customWidth="1"/>
    <col min="10" max="10" width="4.00390625" style="168" customWidth="1"/>
    <col min="11" max="11" width="5.00390625" style="168" customWidth="1"/>
    <col min="12" max="12" width="8.125" style="168" customWidth="1"/>
    <col min="13" max="13" width="5.75390625" style="168" customWidth="1"/>
    <col min="14" max="15" width="6.125" style="168" customWidth="1"/>
    <col min="16" max="16" width="5.375" style="168" customWidth="1"/>
    <col min="17" max="17" width="4.125" style="168" bestFit="1" customWidth="1"/>
    <col min="18" max="18" width="3.875" style="168" customWidth="1"/>
    <col min="19" max="19" width="5.125" style="168" customWidth="1"/>
    <col min="20" max="21" width="4.125" style="168" bestFit="1" customWidth="1"/>
    <col min="22" max="22" width="4.00390625" style="168" customWidth="1"/>
    <col min="23" max="23" width="4.125" style="168" bestFit="1" customWidth="1"/>
    <col min="24" max="24" width="5.00390625" style="168" customWidth="1"/>
    <col min="25" max="25" width="4.125" style="168" bestFit="1" customWidth="1"/>
    <col min="26" max="26" width="4.00390625" style="168" customWidth="1"/>
    <col min="27" max="27" width="4.875" style="168" bestFit="1" customWidth="1"/>
    <col min="28" max="28" width="3.375" style="168" bestFit="1" customWidth="1"/>
    <col min="29" max="34" width="3.875" style="168" customWidth="1"/>
    <col min="35" max="35" width="28.125" style="168" customWidth="1"/>
    <col min="36" max="16384" width="9.125" style="1" customWidth="1"/>
  </cols>
  <sheetData>
    <row r="1" spans="1:35" ht="36.75" customHeight="1" thickBot="1">
      <c r="A1" s="527" t="s">
        <v>47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169"/>
    </row>
    <row r="2" spans="1:35" ht="43.5" customHeight="1" thickBot="1">
      <c r="A2" s="548" t="s">
        <v>125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170"/>
    </row>
    <row r="3" spans="1:35" ht="14.25" customHeight="1" thickBot="1">
      <c r="A3" s="535" t="s">
        <v>23</v>
      </c>
      <c r="B3" s="561" t="s">
        <v>24</v>
      </c>
      <c r="C3" s="528" t="s">
        <v>7</v>
      </c>
      <c r="D3" s="529"/>
      <c r="E3" s="529"/>
      <c r="F3" s="529"/>
      <c r="G3" s="529"/>
      <c r="H3" s="529"/>
      <c r="I3" s="529"/>
      <c r="J3" s="529"/>
      <c r="K3" s="529"/>
      <c r="L3" s="530"/>
      <c r="M3" s="520" t="s">
        <v>10</v>
      </c>
      <c r="N3" s="521"/>
      <c r="O3" s="582" t="s">
        <v>45</v>
      </c>
      <c r="P3" s="557" t="s">
        <v>44</v>
      </c>
      <c r="Q3" s="528" t="s">
        <v>1</v>
      </c>
      <c r="R3" s="529"/>
      <c r="S3" s="529"/>
      <c r="T3" s="529"/>
      <c r="U3" s="529"/>
      <c r="V3" s="550"/>
      <c r="W3" s="528" t="s">
        <v>0</v>
      </c>
      <c r="X3" s="529"/>
      <c r="Y3" s="529"/>
      <c r="Z3" s="529"/>
      <c r="AA3" s="529"/>
      <c r="AB3" s="550"/>
      <c r="AC3" s="528" t="s">
        <v>31</v>
      </c>
      <c r="AD3" s="529"/>
      <c r="AE3" s="529"/>
      <c r="AF3" s="529"/>
      <c r="AG3" s="529"/>
      <c r="AH3" s="550"/>
      <c r="AI3" s="576" t="s">
        <v>30</v>
      </c>
    </row>
    <row r="4" spans="1:35" ht="12.75" customHeight="1" thickBot="1">
      <c r="A4" s="536"/>
      <c r="B4" s="562"/>
      <c r="C4" s="404" t="s">
        <v>34</v>
      </c>
      <c r="D4" s="424"/>
      <c r="E4" s="424"/>
      <c r="F4" s="424"/>
      <c r="G4" s="424"/>
      <c r="H4" s="425"/>
      <c r="I4" s="404" t="s">
        <v>33</v>
      </c>
      <c r="J4" s="424"/>
      <c r="K4" s="424"/>
      <c r="L4" s="406"/>
      <c r="M4" s="522"/>
      <c r="N4" s="523"/>
      <c r="O4" s="583"/>
      <c r="P4" s="558"/>
      <c r="Q4" s="551"/>
      <c r="R4" s="552"/>
      <c r="S4" s="552"/>
      <c r="T4" s="552"/>
      <c r="U4" s="552"/>
      <c r="V4" s="553"/>
      <c r="W4" s="554"/>
      <c r="X4" s="555"/>
      <c r="Y4" s="555"/>
      <c r="Z4" s="555"/>
      <c r="AA4" s="555"/>
      <c r="AB4" s="556"/>
      <c r="AC4" s="554"/>
      <c r="AD4" s="555"/>
      <c r="AE4" s="555"/>
      <c r="AF4" s="555"/>
      <c r="AG4" s="555"/>
      <c r="AH4" s="556"/>
      <c r="AI4" s="577"/>
    </row>
    <row r="5" spans="1:35" ht="12.75" customHeight="1" thickBot="1">
      <c r="A5" s="536"/>
      <c r="B5" s="562"/>
      <c r="C5" s="404" t="s">
        <v>4</v>
      </c>
      <c r="D5" s="424"/>
      <c r="E5" s="406"/>
      <c r="F5" s="404" t="s">
        <v>5</v>
      </c>
      <c r="G5" s="424"/>
      <c r="H5" s="425"/>
      <c r="I5" s="531" t="s">
        <v>35</v>
      </c>
      <c r="J5" s="531" t="s">
        <v>14</v>
      </c>
      <c r="K5" s="531" t="s">
        <v>15</v>
      </c>
      <c r="L5" s="531" t="s">
        <v>37</v>
      </c>
      <c r="M5" s="580" t="s">
        <v>13</v>
      </c>
      <c r="N5" s="578"/>
      <c r="O5" s="583"/>
      <c r="P5" s="558"/>
      <c r="Q5" s="554"/>
      <c r="R5" s="555"/>
      <c r="S5" s="555"/>
      <c r="T5" s="555"/>
      <c r="U5" s="555"/>
      <c r="V5" s="556"/>
      <c r="W5" s="580" t="s">
        <v>29</v>
      </c>
      <c r="X5" s="578"/>
      <c r="Y5" s="578"/>
      <c r="Z5" s="578"/>
      <c r="AA5" s="578"/>
      <c r="AB5" s="581"/>
      <c r="AC5" s="580" t="s">
        <v>29</v>
      </c>
      <c r="AD5" s="578"/>
      <c r="AE5" s="578"/>
      <c r="AF5" s="578"/>
      <c r="AG5" s="578"/>
      <c r="AH5" s="581"/>
      <c r="AI5" s="578"/>
    </row>
    <row r="6" spans="1:35" ht="13.5" thickBot="1">
      <c r="A6" s="537"/>
      <c r="B6" s="563"/>
      <c r="C6" s="173" t="s">
        <v>35</v>
      </c>
      <c r="D6" s="174" t="s">
        <v>14</v>
      </c>
      <c r="E6" s="174" t="s">
        <v>15</v>
      </c>
      <c r="F6" s="175" t="s">
        <v>35</v>
      </c>
      <c r="G6" s="176" t="s">
        <v>14</v>
      </c>
      <c r="H6" s="174" t="s">
        <v>15</v>
      </c>
      <c r="I6" s="560"/>
      <c r="J6" s="560"/>
      <c r="K6" s="560"/>
      <c r="L6" s="532"/>
      <c r="M6" s="173" t="s">
        <v>4</v>
      </c>
      <c r="N6" s="177" t="s">
        <v>5</v>
      </c>
      <c r="O6" s="584"/>
      <c r="P6" s="559"/>
      <c r="Q6" s="175" t="s">
        <v>2</v>
      </c>
      <c r="R6" s="178" t="s">
        <v>3</v>
      </c>
      <c r="S6" s="178" t="s">
        <v>11</v>
      </c>
      <c r="T6" s="178" t="s">
        <v>14</v>
      </c>
      <c r="U6" s="178" t="s">
        <v>27</v>
      </c>
      <c r="V6" s="179" t="s">
        <v>15</v>
      </c>
      <c r="W6" s="173" t="s">
        <v>2</v>
      </c>
      <c r="X6" s="176" t="s">
        <v>3</v>
      </c>
      <c r="Y6" s="176" t="s">
        <v>11</v>
      </c>
      <c r="Z6" s="176" t="s">
        <v>14</v>
      </c>
      <c r="AA6" s="176" t="s">
        <v>27</v>
      </c>
      <c r="AB6" s="174" t="s">
        <v>15</v>
      </c>
      <c r="AC6" s="173" t="s">
        <v>2</v>
      </c>
      <c r="AD6" s="176" t="s">
        <v>3</v>
      </c>
      <c r="AE6" s="176" t="s">
        <v>11</v>
      </c>
      <c r="AF6" s="176" t="s">
        <v>14</v>
      </c>
      <c r="AG6" s="176" t="s">
        <v>27</v>
      </c>
      <c r="AH6" s="174" t="s">
        <v>15</v>
      </c>
      <c r="AI6" s="579"/>
    </row>
    <row r="7" spans="1:35" ht="22.5">
      <c r="A7" s="181">
        <v>1</v>
      </c>
      <c r="B7" s="182" t="s">
        <v>73</v>
      </c>
      <c r="C7" s="183"/>
      <c r="D7" s="184"/>
      <c r="E7" s="185"/>
      <c r="F7" s="183">
        <v>1</v>
      </c>
      <c r="G7" s="186"/>
      <c r="H7" s="187"/>
      <c r="I7" s="188">
        <v>1</v>
      </c>
      <c r="J7" s="189">
        <f aca="true" t="shared" si="0" ref="J7:K27">D7+G7</f>
        <v>0</v>
      </c>
      <c r="K7" s="190">
        <f t="shared" si="0"/>
        <v>0</v>
      </c>
      <c r="L7" s="181">
        <f aca="true" t="shared" si="1" ref="L7:L27">SUM(I7:K7)</f>
        <v>1</v>
      </c>
      <c r="M7" s="191"/>
      <c r="N7" s="192" t="s">
        <v>64</v>
      </c>
      <c r="O7" s="193">
        <f>SUM(Q7:T7)</f>
        <v>30</v>
      </c>
      <c r="P7" s="171">
        <f aca="true" t="shared" si="2" ref="P7:P15">SUM(Q7:V7)</f>
        <v>40</v>
      </c>
      <c r="Q7" s="194">
        <v>15</v>
      </c>
      <c r="R7" s="195">
        <v>0</v>
      </c>
      <c r="S7" s="195">
        <v>15</v>
      </c>
      <c r="T7" s="195">
        <f aca="true" t="shared" si="3" ref="T7:U27">Z7+AF7</f>
        <v>0</v>
      </c>
      <c r="U7" s="195">
        <v>10</v>
      </c>
      <c r="V7" s="196">
        <f aca="true" t="shared" si="4" ref="V7:V26">AB7+AH7</f>
        <v>0</v>
      </c>
      <c r="W7" s="183"/>
      <c r="X7" s="184"/>
      <c r="Y7" s="184"/>
      <c r="Z7" s="184"/>
      <c r="AA7" s="184"/>
      <c r="AB7" s="187"/>
      <c r="AC7" s="183">
        <v>15</v>
      </c>
      <c r="AD7" s="185"/>
      <c r="AE7" s="185">
        <v>15</v>
      </c>
      <c r="AF7" s="185"/>
      <c r="AG7" s="184">
        <v>10</v>
      </c>
      <c r="AH7" s="187"/>
      <c r="AI7" s="611" t="s">
        <v>148</v>
      </c>
    </row>
    <row r="8" spans="1:35" ht="22.5">
      <c r="A8" s="197">
        <v>2</v>
      </c>
      <c r="B8" s="198" t="s">
        <v>74</v>
      </c>
      <c r="C8" s="199">
        <v>1</v>
      </c>
      <c r="D8" s="200"/>
      <c r="E8" s="201"/>
      <c r="F8" s="199">
        <v>1</v>
      </c>
      <c r="G8" s="202"/>
      <c r="H8" s="203"/>
      <c r="I8" s="204">
        <f>C8+F8</f>
        <v>2</v>
      </c>
      <c r="J8" s="205">
        <f t="shared" si="0"/>
        <v>0</v>
      </c>
      <c r="K8" s="112">
        <f t="shared" si="0"/>
        <v>0</v>
      </c>
      <c r="L8" s="197">
        <f t="shared" si="1"/>
        <v>2</v>
      </c>
      <c r="M8" s="206"/>
      <c r="N8" s="207" t="s">
        <v>64</v>
      </c>
      <c r="O8" s="208">
        <f>SUM(Q8:T8)</f>
        <v>60</v>
      </c>
      <c r="P8" s="172">
        <f t="shared" si="2"/>
        <v>60</v>
      </c>
      <c r="Q8" s="209">
        <f>W8+AC8</f>
        <v>0</v>
      </c>
      <c r="R8" s="210">
        <f>X8+AD8</f>
        <v>0</v>
      </c>
      <c r="S8" s="210">
        <v>60</v>
      </c>
      <c r="T8" s="210">
        <f t="shared" si="3"/>
        <v>0</v>
      </c>
      <c r="U8" s="210">
        <f t="shared" si="3"/>
        <v>0</v>
      </c>
      <c r="V8" s="211">
        <f t="shared" si="4"/>
        <v>0</v>
      </c>
      <c r="W8" s="199"/>
      <c r="X8" s="200"/>
      <c r="Y8" s="200">
        <v>30</v>
      </c>
      <c r="Z8" s="200"/>
      <c r="AA8" s="200"/>
      <c r="AB8" s="203"/>
      <c r="AC8" s="199"/>
      <c r="AD8" s="200"/>
      <c r="AE8" s="201">
        <v>30</v>
      </c>
      <c r="AF8" s="201"/>
      <c r="AG8" s="200"/>
      <c r="AH8" s="203"/>
      <c r="AI8" s="212" t="s">
        <v>89</v>
      </c>
    </row>
    <row r="9" spans="1:35" ht="23.25" thickBot="1">
      <c r="A9" s="197">
        <v>3</v>
      </c>
      <c r="B9" s="300" t="s">
        <v>75</v>
      </c>
      <c r="C9" s="301">
        <v>2</v>
      </c>
      <c r="D9" s="200"/>
      <c r="E9" s="201"/>
      <c r="F9" s="301">
        <v>2</v>
      </c>
      <c r="G9" s="202"/>
      <c r="H9" s="203"/>
      <c r="I9" s="204">
        <f>C9+F9</f>
        <v>4</v>
      </c>
      <c r="J9" s="205">
        <f t="shared" si="0"/>
        <v>0</v>
      </c>
      <c r="K9" s="112">
        <f t="shared" si="0"/>
        <v>0</v>
      </c>
      <c r="L9" s="197">
        <f t="shared" si="1"/>
        <v>4</v>
      </c>
      <c r="M9" s="214"/>
      <c r="N9" s="215" t="s">
        <v>63</v>
      </c>
      <c r="O9" s="302">
        <v>135</v>
      </c>
      <c r="P9" s="172">
        <v>140</v>
      </c>
      <c r="Q9" s="303">
        <v>45</v>
      </c>
      <c r="R9" s="304">
        <v>30</v>
      </c>
      <c r="S9" s="304">
        <v>60</v>
      </c>
      <c r="T9" s="210">
        <f t="shared" si="3"/>
        <v>0</v>
      </c>
      <c r="U9" s="210">
        <v>5</v>
      </c>
      <c r="V9" s="211">
        <f t="shared" si="4"/>
        <v>0</v>
      </c>
      <c r="W9" s="199">
        <v>23</v>
      </c>
      <c r="X9" s="200">
        <v>15</v>
      </c>
      <c r="Y9" s="200">
        <v>30</v>
      </c>
      <c r="Z9" s="200"/>
      <c r="AA9" s="216">
        <v>3</v>
      </c>
      <c r="AB9" s="203"/>
      <c r="AC9" s="199">
        <v>22</v>
      </c>
      <c r="AD9" s="201">
        <v>15</v>
      </c>
      <c r="AE9" s="201">
        <v>30</v>
      </c>
      <c r="AF9" s="201"/>
      <c r="AG9" s="200">
        <v>2</v>
      </c>
      <c r="AH9" s="201"/>
      <c r="AI9" s="217" t="s">
        <v>65</v>
      </c>
    </row>
    <row r="10" spans="1:35" ht="22.5">
      <c r="A10" s="197">
        <v>4</v>
      </c>
      <c r="B10" s="218" t="s">
        <v>146</v>
      </c>
      <c r="C10" s="219">
        <v>1</v>
      </c>
      <c r="D10" s="220"/>
      <c r="E10" s="221"/>
      <c r="F10" s="219"/>
      <c r="G10" s="222"/>
      <c r="H10" s="223"/>
      <c r="I10" s="219">
        <f>C10+F10</f>
        <v>1</v>
      </c>
      <c r="J10" s="220">
        <f t="shared" si="0"/>
        <v>0</v>
      </c>
      <c r="K10" s="224">
        <f t="shared" si="0"/>
        <v>0</v>
      </c>
      <c r="L10" s="225">
        <f t="shared" si="1"/>
        <v>1</v>
      </c>
      <c r="M10" s="226" t="s">
        <v>64</v>
      </c>
      <c r="N10" s="227"/>
      <c r="O10" s="228">
        <v>30</v>
      </c>
      <c r="P10" s="228">
        <f t="shared" si="2"/>
        <v>40</v>
      </c>
      <c r="Q10" s="229">
        <v>15</v>
      </c>
      <c r="R10" s="230">
        <v>15</v>
      </c>
      <c r="S10" s="230">
        <v>0</v>
      </c>
      <c r="T10" s="230">
        <f t="shared" si="3"/>
        <v>0</v>
      </c>
      <c r="U10" s="230">
        <v>10</v>
      </c>
      <c r="V10" s="231">
        <f t="shared" si="4"/>
        <v>0</v>
      </c>
      <c r="W10" s="219">
        <v>15</v>
      </c>
      <c r="X10" s="220">
        <v>15</v>
      </c>
      <c r="Y10" s="220"/>
      <c r="Z10" s="220"/>
      <c r="AA10" s="220">
        <v>10</v>
      </c>
      <c r="AB10" s="223"/>
      <c r="AC10" s="219"/>
      <c r="AD10" s="220"/>
      <c r="AE10" s="221"/>
      <c r="AF10" s="221"/>
      <c r="AG10" s="220"/>
      <c r="AH10" s="221"/>
      <c r="AI10" s="232" t="s">
        <v>88</v>
      </c>
    </row>
    <row r="11" spans="1:35" ht="12.75">
      <c r="A11" s="197">
        <v>5</v>
      </c>
      <c r="B11" s="218" t="s">
        <v>142</v>
      </c>
      <c r="C11" s="219">
        <v>1</v>
      </c>
      <c r="D11" s="220"/>
      <c r="E11" s="221"/>
      <c r="F11" s="219"/>
      <c r="G11" s="222"/>
      <c r="H11" s="223"/>
      <c r="I11" s="219">
        <v>1</v>
      </c>
      <c r="J11" s="220">
        <f t="shared" si="0"/>
        <v>0</v>
      </c>
      <c r="K11" s="224">
        <f t="shared" si="0"/>
        <v>0</v>
      </c>
      <c r="L11" s="225">
        <v>1</v>
      </c>
      <c r="M11" s="226" t="s">
        <v>64</v>
      </c>
      <c r="N11" s="227"/>
      <c r="O11" s="228">
        <f>SUM(Q11:T11)</f>
        <v>40</v>
      </c>
      <c r="P11" s="228">
        <f t="shared" si="2"/>
        <v>45</v>
      </c>
      <c r="Q11" s="229">
        <v>15</v>
      </c>
      <c r="R11" s="230">
        <v>5</v>
      </c>
      <c r="S11" s="230">
        <v>20</v>
      </c>
      <c r="T11" s="230">
        <f t="shared" si="3"/>
        <v>0</v>
      </c>
      <c r="U11" s="230">
        <f t="shared" si="3"/>
        <v>5</v>
      </c>
      <c r="V11" s="231">
        <f t="shared" si="4"/>
        <v>0</v>
      </c>
      <c r="W11" s="219">
        <v>15</v>
      </c>
      <c r="X11" s="220">
        <v>5</v>
      </c>
      <c r="Y11" s="220">
        <v>20</v>
      </c>
      <c r="Z11" s="220"/>
      <c r="AA11" s="220">
        <v>5</v>
      </c>
      <c r="AB11" s="223"/>
      <c r="AC11" s="219"/>
      <c r="AD11" s="220"/>
      <c r="AE11" s="221"/>
      <c r="AF11" s="221"/>
      <c r="AG11" s="220"/>
      <c r="AH11" s="221"/>
      <c r="AI11" s="218" t="s">
        <v>88</v>
      </c>
    </row>
    <row r="12" spans="1:35" ht="12.75">
      <c r="A12" s="197">
        <v>6</v>
      </c>
      <c r="B12" s="300" t="s">
        <v>76</v>
      </c>
      <c r="C12" s="241">
        <v>2</v>
      </c>
      <c r="D12" s="243"/>
      <c r="E12" s="306"/>
      <c r="F12" s="241"/>
      <c r="G12" s="307"/>
      <c r="H12" s="308"/>
      <c r="I12" s="303">
        <v>2</v>
      </c>
      <c r="J12" s="205">
        <f t="shared" si="0"/>
        <v>0</v>
      </c>
      <c r="K12" s="112">
        <f t="shared" si="0"/>
        <v>0</v>
      </c>
      <c r="L12" s="197">
        <f t="shared" si="1"/>
        <v>2</v>
      </c>
      <c r="M12" s="214" t="s">
        <v>63</v>
      </c>
      <c r="N12" s="207"/>
      <c r="O12" s="208">
        <v>45</v>
      </c>
      <c r="P12" s="305">
        <f t="shared" si="2"/>
        <v>55</v>
      </c>
      <c r="Q12" s="209">
        <v>25</v>
      </c>
      <c r="R12" s="210">
        <f>X12+AD12</f>
        <v>0</v>
      </c>
      <c r="S12" s="210">
        <v>20</v>
      </c>
      <c r="T12" s="210">
        <f t="shared" si="3"/>
        <v>0</v>
      </c>
      <c r="U12" s="304">
        <v>10</v>
      </c>
      <c r="V12" s="211">
        <f t="shared" si="4"/>
        <v>0</v>
      </c>
      <c r="W12" s="199">
        <v>25</v>
      </c>
      <c r="X12" s="200"/>
      <c r="Y12" s="200">
        <v>20</v>
      </c>
      <c r="Z12" s="200"/>
      <c r="AA12" s="200">
        <v>10</v>
      </c>
      <c r="AB12" s="203"/>
      <c r="AC12" s="199"/>
      <c r="AD12" s="200"/>
      <c r="AE12" s="201"/>
      <c r="AF12" s="201"/>
      <c r="AG12" s="200"/>
      <c r="AH12" s="201"/>
      <c r="AI12" s="198" t="s">
        <v>90</v>
      </c>
    </row>
    <row r="13" spans="1:35" ht="12.75">
      <c r="A13" s="197">
        <v>7</v>
      </c>
      <c r="B13" s="300" t="s">
        <v>127</v>
      </c>
      <c r="C13" s="309">
        <v>1</v>
      </c>
      <c r="D13" s="200"/>
      <c r="E13" s="201"/>
      <c r="F13" s="199"/>
      <c r="G13" s="202"/>
      <c r="H13" s="201"/>
      <c r="I13" s="303">
        <v>1</v>
      </c>
      <c r="J13" s="205">
        <v>0</v>
      </c>
      <c r="K13" s="112">
        <v>0</v>
      </c>
      <c r="L13" s="197">
        <v>1</v>
      </c>
      <c r="M13" s="214" t="s">
        <v>64</v>
      </c>
      <c r="N13" s="207"/>
      <c r="O13" s="208">
        <v>35</v>
      </c>
      <c r="P13" s="305">
        <v>45</v>
      </c>
      <c r="Q13" s="209">
        <v>15</v>
      </c>
      <c r="R13" s="210">
        <v>0</v>
      </c>
      <c r="S13" s="210">
        <v>20</v>
      </c>
      <c r="T13" s="210">
        <v>0</v>
      </c>
      <c r="U13" s="304">
        <v>10</v>
      </c>
      <c r="V13" s="211">
        <v>0</v>
      </c>
      <c r="W13" s="199">
        <v>15</v>
      </c>
      <c r="X13" s="200"/>
      <c r="Y13" s="200">
        <v>20</v>
      </c>
      <c r="Z13" s="200"/>
      <c r="AA13" s="200">
        <v>10</v>
      </c>
      <c r="AB13" s="203"/>
      <c r="AC13" s="199"/>
      <c r="AD13" s="233"/>
      <c r="AE13" s="201"/>
      <c r="AF13" s="201"/>
      <c r="AG13" s="200"/>
      <c r="AH13" s="201"/>
      <c r="AI13" s="198" t="s">
        <v>147</v>
      </c>
    </row>
    <row r="14" spans="1:35" ht="22.5">
      <c r="A14" s="197">
        <v>8</v>
      </c>
      <c r="B14" s="218" t="s">
        <v>109</v>
      </c>
      <c r="C14" s="235"/>
      <c r="D14" s="220"/>
      <c r="E14" s="221"/>
      <c r="F14" s="236">
        <v>1</v>
      </c>
      <c r="G14" s="222"/>
      <c r="H14" s="221"/>
      <c r="I14" s="236">
        <v>1</v>
      </c>
      <c r="J14" s="220">
        <f t="shared" si="0"/>
        <v>0</v>
      </c>
      <c r="K14" s="224">
        <f t="shared" si="0"/>
        <v>0</v>
      </c>
      <c r="L14" s="225">
        <v>1</v>
      </c>
      <c r="M14" s="237"/>
      <c r="N14" s="227" t="s">
        <v>64</v>
      </c>
      <c r="O14" s="228">
        <v>30</v>
      </c>
      <c r="P14" s="228">
        <f t="shared" si="2"/>
        <v>40</v>
      </c>
      <c r="Q14" s="229">
        <v>15</v>
      </c>
      <c r="R14" s="230">
        <v>15</v>
      </c>
      <c r="S14" s="230">
        <f>Y14+AE14</f>
        <v>0</v>
      </c>
      <c r="T14" s="230">
        <f t="shared" si="3"/>
        <v>0</v>
      </c>
      <c r="U14" s="230">
        <f t="shared" si="3"/>
        <v>10</v>
      </c>
      <c r="V14" s="231">
        <f t="shared" si="4"/>
        <v>0</v>
      </c>
      <c r="W14" s="219"/>
      <c r="X14" s="220"/>
      <c r="Y14" s="220"/>
      <c r="Z14" s="220"/>
      <c r="AA14" s="220"/>
      <c r="AB14" s="223"/>
      <c r="AC14" s="219">
        <v>15</v>
      </c>
      <c r="AD14" s="235">
        <v>15</v>
      </c>
      <c r="AE14" s="220"/>
      <c r="AF14" s="220"/>
      <c r="AG14" s="220">
        <v>10</v>
      </c>
      <c r="AH14" s="221"/>
      <c r="AI14" s="218" t="s">
        <v>68</v>
      </c>
    </row>
    <row r="15" spans="1:35" ht="22.5">
      <c r="A15" s="197">
        <v>9</v>
      </c>
      <c r="B15" s="198" t="s">
        <v>77</v>
      </c>
      <c r="C15" s="233"/>
      <c r="D15" s="200"/>
      <c r="E15" s="201"/>
      <c r="F15" s="213">
        <v>2</v>
      </c>
      <c r="G15" s="202"/>
      <c r="H15" s="201"/>
      <c r="I15" s="238">
        <f>C15+F15</f>
        <v>2</v>
      </c>
      <c r="J15" s="205">
        <f t="shared" si="0"/>
        <v>0</v>
      </c>
      <c r="K15" s="112">
        <f t="shared" si="0"/>
        <v>0</v>
      </c>
      <c r="L15" s="197">
        <f t="shared" si="1"/>
        <v>2</v>
      </c>
      <c r="M15" s="206"/>
      <c r="N15" s="207" t="s">
        <v>64</v>
      </c>
      <c r="O15" s="208">
        <v>60</v>
      </c>
      <c r="P15" s="172">
        <f t="shared" si="2"/>
        <v>70</v>
      </c>
      <c r="Q15" s="209">
        <v>20</v>
      </c>
      <c r="R15" s="210">
        <f>X15+AD15</f>
        <v>0</v>
      </c>
      <c r="S15" s="210">
        <v>40</v>
      </c>
      <c r="T15" s="210">
        <f t="shared" si="3"/>
        <v>0</v>
      </c>
      <c r="U15" s="210">
        <f t="shared" si="3"/>
        <v>10</v>
      </c>
      <c r="V15" s="211">
        <f t="shared" si="4"/>
        <v>0</v>
      </c>
      <c r="W15" s="199"/>
      <c r="X15" s="200"/>
      <c r="Y15" s="200"/>
      <c r="Z15" s="200"/>
      <c r="AA15" s="200"/>
      <c r="AB15" s="203"/>
      <c r="AC15" s="199">
        <v>20</v>
      </c>
      <c r="AD15" s="233"/>
      <c r="AE15" s="200">
        <v>40</v>
      </c>
      <c r="AF15" s="200"/>
      <c r="AG15" s="200">
        <v>10</v>
      </c>
      <c r="AH15" s="201"/>
      <c r="AI15" s="239" t="s">
        <v>89</v>
      </c>
    </row>
    <row r="16" spans="1:35" ht="22.5">
      <c r="A16" s="197">
        <v>10</v>
      </c>
      <c r="B16" s="198" t="s">
        <v>78</v>
      </c>
      <c r="C16" s="233">
        <v>1</v>
      </c>
      <c r="D16" s="121">
        <v>1</v>
      </c>
      <c r="E16" s="201"/>
      <c r="F16" s="199"/>
      <c r="G16" s="240"/>
      <c r="H16" s="201"/>
      <c r="I16" s="204">
        <f>C16+F16</f>
        <v>1</v>
      </c>
      <c r="J16" s="205">
        <f t="shared" si="0"/>
        <v>1</v>
      </c>
      <c r="K16" s="112">
        <f t="shared" si="0"/>
        <v>0</v>
      </c>
      <c r="L16" s="197">
        <f t="shared" si="1"/>
        <v>2</v>
      </c>
      <c r="M16" s="206" t="s">
        <v>63</v>
      </c>
      <c r="N16" s="207"/>
      <c r="O16" s="208">
        <f>SUM(Q16:T16)</f>
        <v>60</v>
      </c>
      <c r="P16" s="172">
        <v>65</v>
      </c>
      <c r="Q16" s="209">
        <v>20</v>
      </c>
      <c r="R16" s="210">
        <f>X16+AD16</f>
        <v>0</v>
      </c>
      <c r="S16" s="210">
        <f>Y16+AE16</f>
        <v>0</v>
      </c>
      <c r="T16" s="210">
        <v>40</v>
      </c>
      <c r="U16" s="210">
        <v>5</v>
      </c>
      <c r="V16" s="211">
        <f t="shared" si="4"/>
        <v>0</v>
      </c>
      <c r="W16" s="241">
        <v>20</v>
      </c>
      <c r="X16" s="242"/>
      <c r="Y16" s="242"/>
      <c r="Z16" s="243">
        <v>40</v>
      </c>
      <c r="AA16" s="243">
        <v>5</v>
      </c>
      <c r="AB16" s="203"/>
      <c r="AC16" s="199"/>
      <c r="AD16" s="233"/>
      <c r="AE16" s="200"/>
      <c r="AF16" s="200"/>
      <c r="AG16" s="200"/>
      <c r="AH16" s="201"/>
      <c r="AI16" s="198" t="s">
        <v>91</v>
      </c>
    </row>
    <row r="17" spans="1:35" ht="22.5">
      <c r="A17" s="197">
        <v>11</v>
      </c>
      <c r="B17" s="198" t="s">
        <v>79</v>
      </c>
      <c r="C17" s="233"/>
      <c r="D17" s="200"/>
      <c r="E17" s="201"/>
      <c r="F17" s="199">
        <v>1</v>
      </c>
      <c r="G17" s="202">
        <v>1</v>
      </c>
      <c r="H17" s="201"/>
      <c r="I17" s="204">
        <v>1</v>
      </c>
      <c r="J17" s="205">
        <v>1</v>
      </c>
      <c r="K17" s="112">
        <f t="shared" si="0"/>
        <v>0</v>
      </c>
      <c r="L17" s="197">
        <f t="shared" si="1"/>
        <v>2</v>
      </c>
      <c r="M17" s="206"/>
      <c r="N17" s="207" t="s">
        <v>63</v>
      </c>
      <c r="O17" s="208">
        <v>60</v>
      </c>
      <c r="P17" s="172">
        <v>65</v>
      </c>
      <c r="Q17" s="209">
        <v>30</v>
      </c>
      <c r="R17" s="210">
        <f>X17+AD17</f>
        <v>0</v>
      </c>
      <c r="S17" s="210">
        <f>Y17+AE17</f>
        <v>0</v>
      </c>
      <c r="T17" s="210">
        <v>30</v>
      </c>
      <c r="U17" s="210">
        <v>5</v>
      </c>
      <c r="V17" s="211">
        <f t="shared" si="4"/>
        <v>0</v>
      </c>
      <c r="W17" s="199"/>
      <c r="X17" s="200"/>
      <c r="Y17" s="200"/>
      <c r="Z17" s="200"/>
      <c r="AA17" s="200"/>
      <c r="AB17" s="203"/>
      <c r="AC17" s="241">
        <v>30</v>
      </c>
      <c r="AD17" s="244"/>
      <c r="AE17" s="242"/>
      <c r="AF17" s="243">
        <v>30</v>
      </c>
      <c r="AG17" s="243">
        <v>5</v>
      </c>
      <c r="AH17" s="201"/>
      <c r="AI17" s="198" t="s">
        <v>91</v>
      </c>
    </row>
    <row r="18" spans="1:35" ht="22.5">
      <c r="A18" s="197">
        <v>12</v>
      </c>
      <c r="B18" s="198" t="s">
        <v>80</v>
      </c>
      <c r="C18" s="233">
        <v>2</v>
      </c>
      <c r="D18" s="200"/>
      <c r="E18" s="201"/>
      <c r="F18" s="199"/>
      <c r="G18" s="202"/>
      <c r="H18" s="201"/>
      <c r="I18" s="204">
        <v>2</v>
      </c>
      <c r="J18" s="205">
        <f t="shared" si="0"/>
        <v>0</v>
      </c>
      <c r="K18" s="112">
        <f t="shared" si="0"/>
        <v>0</v>
      </c>
      <c r="L18" s="197">
        <f t="shared" si="1"/>
        <v>2</v>
      </c>
      <c r="M18" s="206" t="s">
        <v>64</v>
      </c>
      <c r="N18" s="207"/>
      <c r="O18" s="208">
        <v>60</v>
      </c>
      <c r="P18" s="172">
        <v>65</v>
      </c>
      <c r="Q18" s="209">
        <v>15</v>
      </c>
      <c r="R18" s="210">
        <v>15</v>
      </c>
      <c r="S18" s="210">
        <v>30</v>
      </c>
      <c r="T18" s="210">
        <f t="shared" si="3"/>
        <v>0</v>
      </c>
      <c r="U18" s="210">
        <v>5</v>
      </c>
      <c r="V18" s="211">
        <f t="shared" si="4"/>
        <v>0</v>
      </c>
      <c r="W18" s="199">
        <v>15</v>
      </c>
      <c r="X18" s="200">
        <v>15</v>
      </c>
      <c r="Y18" s="200">
        <v>30</v>
      </c>
      <c r="Z18" s="200"/>
      <c r="AA18" s="200">
        <v>5</v>
      </c>
      <c r="AB18" s="203"/>
      <c r="AC18" s="199"/>
      <c r="AD18" s="233"/>
      <c r="AE18" s="200"/>
      <c r="AF18" s="200"/>
      <c r="AG18" s="200"/>
      <c r="AH18" s="201"/>
      <c r="AI18" s="217" t="s">
        <v>65</v>
      </c>
    </row>
    <row r="19" spans="1:35" ht="22.5">
      <c r="A19" s="197">
        <v>13</v>
      </c>
      <c r="B19" s="198" t="s">
        <v>81</v>
      </c>
      <c r="C19" s="233"/>
      <c r="D19" s="200"/>
      <c r="E19" s="201"/>
      <c r="F19" s="199">
        <v>1</v>
      </c>
      <c r="G19" s="202"/>
      <c r="H19" s="201"/>
      <c r="I19" s="204">
        <v>1</v>
      </c>
      <c r="J19" s="205">
        <f t="shared" si="0"/>
        <v>0</v>
      </c>
      <c r="K19" s="112">
        <f t="shared" si="0"/>
        <v>0</v>
      </c>
      <c r="L19" s="197">
        <f t="shared" si="1"/>
        <v>1</v>
      </c>
      <c r="M19" s="206"/>
      <c r="N19" s="207" t="s">
        <v>64</v>
      </c>
      <c r="O19" s="208">
        <v>30</v>
      </c>
      <c r="P19" s="172">
        <v>40</v>
      </c>
      <c r="Q19" s="209">
        <v>10</v>
      </c>
      <c r="R19" s="210">
        <v>10</v>
      </c>
      <c r="S19" s="210">
        <v>10</v>
      </c>
      <c r="T19" s="210">
        <f t="shared" si="3"/>
        <v>0</v>
      </c>
      <c r="U19" s="210">
        <v>10</v>
      </c>
      <c r="V19" s="211">
        <f t="shared" si="4"/>
        <v>0</v>
      </c>
      <c r="W19" s="199"/>
      <c r="X19" s="200"/>
      <c r="Y19" s="200"/>
      <c r="Z19" s="200"/>
      <c r="AA19" s="200"/>
      <c r="AB19" s="203"/>
      <c r="AC19" s="199">
        <v>10</v>
      </c>
      <c r="AD19" s="233">
        <v>10</v>
      </c>
      <c r="AE19" s="233">
        <v>10</v>
      </c>
      <c r="AF19" s="233"/>
      <c r="AG19" s="200">
        <v>10</v>
      </c>
      <c r="AH19" s="201"/>
      <c r="AI19" s="217" t="s">
        <v>65</v>
      </c>
    </row>
    <row r="20" spans="1:35" ht="12.75">
      <c r="A20" s="197">
        <v>14</v>
      </c>
      <c r="B20" s="234" t="s">
        <v>82</v>
      </c>
      <c r="C20" s="233"/>
      <c r="D20" s="200"/>
      <c r="E20" s="201"/>
      <c r="F20" s="199">
        <v>1</v>
      </c>
      <c r="G20" s="200"/>
      <c r="H20" s="201"/>
      <c r="I20" s="204">
        <v>1</v>
      </c>
      <c r="J20" s="205">
        <f t="shared" si="0"/>
        <v>0</v>
      </c>
      <c r="K20" s="112">
        <f t="shared" si="0"/>
        <v>0</v>
      </c>
      <c r="L20" s="197">
        <f t="shared" si="1"/>
        <v>1</v>
      </c>
      <c r="M20" s="206"/>
      <c r="N20" s="207" t="s">
        <v>64</v>
      </c>
      <c r="O20" s="208">
        <v>20</v>
      </c>
      <c r="P20" s="172">
        <v>30</v>
      </c>
      <c r="Q20" s="209">
        <v>10</v>
      </c>
      <c r="R20" s="210">
        <v>0</v>
      </c>
      <c r="S20" s="210">
        <v>10</v>
      </c>
      <c r="T20" s="210">
        <f t="shared" si="3"/>
        <v>0</v>
      </c>
      <c r="U20" s="210">
        <v>10</v>
      </c>
      <c r="V20" s="211">
        <f t="shared" si="4"/>
        <v>0</v>
      </c>
      <c r="W20" s="199"/>
      <c r="X20" s="233"/>
      <c r="Y20" s="233"/>
      <c r="Z20" s="233"/>
      <c r="AA20" s="200"/>
      <c r="AB20" s="203"/>
      <c r="AC20" s="199">
        <v>10</v>
      </c>
      <c r="AD20" s="233"/>
      <c r="AE20" s="233">
        <v>10</v>
      </c>
      <c r="AF20" s="233"/>
      <c r="AG20" s="200">
        <v>10</v>
      </c>
      <c r="AH20" s="201"/>
      <c r="AI20" s="198" t="s">
        <v>135</v>
      </c>
    </row>
    <row r="21" spans="1:35" ht="22.5">
      <c r="A21" s="197">
        <v>15</v>
      </c>
      <c r="B21" s="198" t="s">
        <v>83</v>
      </c>
      <c r="C21" s="233">
        <v>2</v>
      </c>
      <c r="D21" s="200"/>
      <c r="E21" s="201"/>
      <c r="F21" s="199"/>
      <c r="G21" s="200"/>
      <c r="H21" s="201"/>
      <c r="I21" s="204">
        <v>2</v>
      </c>
      <c r="J21" s="205">
        <f t="shared" si="0"/>
        <v>0</v>
      </c>
      <c r="K21" s="112">
        <f t="shared" si="0"/>
        <v>0</v>
      </c>
      <c r="L21" s="197">
        <f t="shared" si="1"/>
        <v>2</v>
      </c>
      <c r="M21" s="206" t="s">
        <v>64</v>
      </c>
      <c r="N21" s="207"/>
      <c r="O21" s="208">
        <v>60</v>
      </c>
      <c r="P21" s="172">
        <v>65</v>
      </c>
      <c r="Q21" s="209">
        <v>20</v>
      </c>
      <c r="R21" s="210">
        <v>20</v>
      </c>
      <c r="S21" s="210">
        <v>20</v>
      </c>
      <c r="T21" s="210">
        <f t="shared" si="3"/>
        <v>0</v>
      </c>
      <c r="U21" s="210">
        <v>5</v>
      </c>
      <c r="V21" s="211">
        <f t="shared" si="4"/>
        <v>0</v>
      </c>
      <c r="W21" s="199">
        <v>20</v>
      </c>
      <c r="X21" s="233">
        <v>20</v>
      </c>
      <c r="Y21" s="233">
        <v>20</v>
      </c>
      <c r="Z21" s="233"/>
      <c r="AA21" s="200">
        <v>5</v>
      </c>
      <c r="AB21" s="203"/>
      <c r="AC21" s="199"/>
      <c r="AD21" s="233"/>
      <c r="AE21" s="233"/>
      <c r="AF21" s="233"/>
      <c r="AG21" s="200"/>
      <c r="AH21" s="201"/>
      <c r="AI21" s="217" t="s">
        <v>65</v>
      </c>
    </row>
    <row r="22" spans="1:35" ht="12.75">
      <c r="A22" s="197">
        <v>16</v>
      </c>
      <c r="B22" s="198" t="s">
        <v>84</v>
      </c>
      <c r="C22" s="199"/>
      <c r="D22" s="200"/>
      <c r="E22" s="201"/>
      <c r="F22" s="199">
        <v>2</v>
      </c>
      <c r="G22" s="202"/>
      <c r="H22" s="203"/>
      <c r="I22" s="204">
        <v>2</v>
      </c>
      <c r="J22" s="205">
        <f t="shared" si="0"/>
        <v>0</v>
      </c>
      <c r="K22" s="112">
        <f t="shared" si="0"/>
        <v>0</v>
      </c>
      <c r="L22" s="197">
        <f t="shared" si="1"/>
        <v>2</v>
      </c>
      <c r="M22" s="245"/>
      <c r="N22" s="207" t="s">
        <v>64</v>
      </c>
      <c r="O22" s="208">
        <v>60</v>
      </c>
      <c r="P22" s="172">
        <v>65</v>
      </c>
      <c r="Q22" s="209">
        <v>15</v>
      </c>
      <c r="R22" s="210">
        <f>X22+AD22</f>
        <v>0</v>
      </c>
      <c r="S22" s="210">
        <v>45</v>
      </c>
      <c r="T22" s="210">
        <f t="shared" si="3"/>
        <v>0</v>
      </c>
      <c r="U22" s="210">
        <v>5</v>
      </c>
      <c r="V22" s="211">
        <f t="shared" si="4"/>
        <v>0</v>
      </c>
      <c r="W22" s="199"/>
      <c r="X22" s="200"/>
      <c r="Y22" s="200"/>
      <c r="Z22" s="200"/>
      <c r="AA22" s="200"/>
      <c r="AB22" s="203"/>
      <c r="AC22" s="199">
        <v>15</v>
      </c>
      <c r="AD22" s="233"/>
      <c r="AE22" s="233">
        <v>45</v>
      </c>
      <c r="AF22" s="233"/>
      <c r="AG22" s="200">
        <v>5</v>
      </c>
      <c r="AH22" s="201"/>
      <c r="AI22" s="198" t="s">
        <v>147</v>
      </c>
    </row>
    <row r="23" spans="1:35" ht="12.75">
      <c r="A23" s="197">
        <v>17</v>
      </c>
      <c r="B23" s="198" t="s">
        <v>85</v>
      </c>
      <c r="C23" s="233"/>
      <c r="D23" s="200"/>
      <c r="E23" s="201"/>
      <c r="F23" s="199">
        <v>2</v>
      </c>
      <c r="G23" s="201"/>
      <c r="H23" s="203"/>
      <c r="I23" s="204">
        <v>2</v>
      </c>
      <c r="J23" s="205">
        <f t="shared" si="0"/>
        <v>0</v>
      </c>
      <c r="K23" s="112">
        <f t="shared" si="0"/>
        <v>0</v>
      </c>
      <c r="L23" s="197">
        <f t="shared" si="1"/>
        <v>2</v>
      </c>
      <c r="M23" s="206"/>
      <c r="N23" s="207" t="s">
        <v>64</v>
      </c>
      <c r="O23" s="208">
        <v>45</v>
      </c>
      <c r="P23" s="172">
        <v>60</v>
      </c>
      <c r="Q23" s="209">
        <v>25</v>
      </c>
      <c r="R23" s="210">
        <f>X23+AD23</f>
        <v>0</v>
      </c>
      <c r="S23" s="210">
        <v>20</v>
      </c>
      <c r="T23" s="210">
        <f t="shared" si="3"/>
        <v>0</v>
      </c>
      <c r="U23" s="210">
        <v>15</v>
      </c>
      <c r="V23" s="211">
        <f t="shared" si="4"/>
        <v>0</v>
      </c>
      <c r="W23" s="199"/>
      <c r="X23" s="200"/>
      <c r="Y23" s="200"/>
      <c r="Z23" s="200"/>
      <c r="AA23" s="200"/>
      <c r="AB23" s="203"/>
      <c r="AC23" s="199">
        <v>25</v>
      </c>
      <c r="AD23" s="233"/>
      <c r="AE23" s="233">
        <v>20</v>
      </c>
      <c r="AF23" s="233"/>
      <c r="AG23" s="200">
        <v>15</v>
      </c>
      <c r="AH23" s="201"/>
      <c r="AI23" s="198" t="s">
        <v>135</v>
      </c>
    </row>
    <row r="24" spans="1:35" ht="22.5">
      <c r="A24" s="197">
        <v>18</v>
      </c>
      <c r="B24" s="198" t="s">
        <v>86</v>
      </c>
      <c r="C24" s="233">
        <v>1</v>
      </c>
      <c r="D24" s="200"/>
      <c r="E24" s="201"/>
      <c r="F24" s="199"/>
      <c r="G24" s="200"/>
      <c r="H24" s="203"/>
      <c r="I24" s="204">
        <v>1</v>
      </c>
      <c r="J24" s="205">
        <f t="shared" si="0"/>
        <v>0</v>
      </c>
      <c r="K24" s="112">
        <f t="shared" si="0"/>
        <v>0</v>
      </c>
      <c r="L24" s="197">
        <f t="shared" si="1"/>
        <v>1</v>
      </c>
      <c r="M24" s="214" t="s">
        <v>64</v>
      </c>
      <c r="N24" s="246"/>
      <c r="O24" s="208">
        <v>45</v>
      </c>
      <c r="P24" s="172">
        <v>50</v>
      </c>
      <c r="Q24" s="209">
        <v>30</v>
      </c>
      <c r="R24" s="210">
        <v>15</v>
      </c>
      <c r="S24" s="210">
        <f>Y24+AE24</f>
        <v>0</v>
      </c>
      <c r="T24" s="210">
        <f t="shared" si="3"/>
        <v>0</v>
      </c>
      <c r="U24" s="210">
        <v>5</v>
      </c>
      <c r="V24" s="211">
        <f t="shared" si="4"/>
        <v>0</v>
      </c>
      <c r="W24" s="199">
        <v>30</v>
      </c>
      <c r="X24" s="200">
        <v>15</v>
      </c>
      <c r="Y24" s="200"/>
      <c r="Z24" s="200"/>
      <c r="AA24" s="200">
        <v>5</v>
      </c>
      <c r="AB24" s="203"/>
      <c r="AC24" s="199"/>
      <c r="AD24" s="233"/>
      <c r="AE24" s="233"/>
      <c r="AF24" s="233"/>
      <c r="AG24" s="200"/>
      <c r="AH24" s="203"/>
      <c r="AI24" s="198" t="s">
        <v>92</v>
      </c>
    </row>
    <row r="25" spans="1:35" ht="22.5">
      <c r="A25" s="197">
        <v>19</v>
      </c>
      <c r="B25" s="198" t="s">
        <v>102</v>
      </c>
      <c r="C25" s="233"/>
      <c r="D25" s="200"/>
      <c r="E25" s="201"/>
      <c r="F25" s="199"/>
      <c r="G25" s="200"/>
      <c r="H25" s="203"/>
      <c r="I25" s="204">
        <v>0</v>
      </c>
      <c r="J25" s="205">
        <v>0</v>
      </c>
      <c r="K25" s="112">
        <v>0</v>
      </c>
      <c r="L25" s="197">
        <v>0</v>
      </c>
      <c r="M25" s="214"/>
      <c r="N25" s="246" t="s">
        <v>64</v>
      </c>
      <c r="O25" s="208">
        <v>30</v>
      </c>
      <c r="P25" s="172">
        <v>30</v>
      </c>
      <c r="Q25" s="209">
        <v>0</v>
      </c>
      <c r="R25" s="210">
        <v>0</v>
      </c>
      <c r="S25" s="210">
        <v>30</v>
      </c>
      <c r="T25" s="210">
        <v>0</v>
      </c>
      <c r="U25" s="210">
        <v>0</v>
      </c>
      <c r="V25" s="211">
        <v>0</v>
      </c>
      <c r="W25" s="329"/>
      <c r="X25" s="327"/>
      <c r="Y25" s="327"/>
      <c r="Z25" s="327"/>
      <c r="AA25" s="327"/>
      <c r="AB25" s="330"/>
      <c r="AC25" s="329"/>
      <c r="AD25" s="326"/>
      <c r="AE25" s="326">
        <v>30</v>
      </c>
      <c r="AF25" s="326"/>
      <c r="AG25" s="327"/>
      <c r="AH25" s="330"/>
      <c r="AI25" s="198" t="s">
        <v>140</v>
      </c>
    </row>
    <row r="26" spans="1:35" ht="22.5">
      <c r="A26" s="197">
        <v>20</v>
      </c>
      <c r="B26" s="324" t="s">
        <v>87</v>
      </c>
      <c r="C26" s="326">
        <v>10</v>
      </c>
      <c r="D26" s="327"/>
      <c r="E26" s="328"/>
      <c r="F26" s="329">
        <v>10</v>
      </c>
      <c r="G26" s="327"/>
      <c r="H26" s="330"/>
      <c r="I26" s="332">
        <f>C26+F26</f>
        <v>20</v>
      </c>
      <c r="J26" s="333">
        <f t="shared" si="0"/>
        <v>0</v>
      </c>
      <c r="K26" s="334">
        <f t="shared" si="0"/>
        <v>0</v>
      </c>
      <c r="L26" s="335">
        <f t="shared" si="1"/>
        <v>20</v>
      </c>
      <c r="M26" s="341"/>
      <c r="N26" s="342" t="s">
        <v>64</v>
      </c>
      <c r="O26" s="340">
        <v>15</v>
      </c>
      <c r="P26" s="336">
        <v>500</v>
      </c>
      <c r="Q26" s="337">
        <f>W26+AC26</f>
        <v>0</v>
      </c>
      <c r="R26" s="338">
        <v>15</v>
      </c>
      <c r="S26" s="338">
        <f>Y26+AE26</f>
        <v>0</v>
      </c>
      <c r="T26" s="338">
        <f t="shared" si="3"/>
        <v>0</v>
      </c>
      <c r="U26" s="338">
        <v>485</v>
      </c>
      <c r="V26" s="339">
        <f t="shared" si="4"/>
        <v>0</v>
      </c>
      <c r="W26" s="329"/>
      <c r="X26" s="327">
        <v>8</v>
      </c>
      <c r="Y26" s="327"/>
      <c r="Z26" s="327"/>
      <c r="AA26" s="344">
        <v>243</v>
      </c>
      <c r="AB26" s="330"/>
      <c r="AC26" s="329"/>
      <c r="AD26" s="326">
        <v>7</v>
      </c>
      <c r="AE26" s="326"/>
      <c r="AF26" s="326"/>
      <c r="AG26" s="327">
        <v>242</v>
      </c>
      <c r="AH26" s="330"/>
      <c r="AI26" s="198" t="s">
        <v>93</v>
      </c>
    </row>
    <row r="27" spans="1:35" ht="12.75">
      <c r="A27" s="197">
        <v>21</v>
      </c>
      <c r="B27" s="325" t="s">
        <v>136</v>
      </c>
      <c r="C27" s="329"/>
      <c r="D27" s="327"/>
      <c r="E27" s="328">
        <v>1.5</v>
      </c>
      <c r="F27" s="329"/>
      <c r="G27" s="331"/>
      <c r="H27" s="330">
        <v>1.5</v>
      </c>
      <c r="I27" s="332"/>
      <c r="J27" s="333">
        <f t="shared" si="0"/>
        <v>0</v>
      </c>
      <c r="K27" s="334">
        <f t="shared" si="0"/>
        <v>3</v>
      </c>
      <c r="L27" s="335">
        <f t="shared" si="1"/>
        <v>3</v>
      </c>
      <c r="M27" s="341"/>
      <c r="N27" s="343" t="s">
        <v>64</v>
      </c>
      <c r="O27" s="340">
        <f>SUM(Q27:T27)</f>
        <v>0</v>
      </c>
      <c r="P27" s="336">
        <v>100</v>
      </c>
      <c r="Q27" s="337">
        <f>W27+AC27</f>
        <v>0</v>
      </c>
      <c r="R27" s="338">
        <f>X27+AD27</f>
        <v>0</v>
      </c>
      <c r="S27" s="338">
        <f>Y27+AE27</f>
        <v>0</v>
      </c>
      <c r="T27" s="338">
        <f t="shared" si="3"/>
        <v>0</v>
      </c>
      <c r="U27" s="338"/>
      <c r="V27" s="339">
        <v>100</v>
      </c>
      <c r="W27" s="329"/>
      <c r="X27" s="327"/>
      <c r="Y27" s="327"/>
      <c r="Z27" s="327"/>
      <c r="AA27" s="327"/>
      <c r="AB27" s="330">
        <v>50</v>
      </c>
      <c r="AC27" s="329"/>
      <c r="AD27" s="326"/>
      <c r="AE27" s="326"/>
      <c r="AF27" s="326"/>
      <c r="AG27" s="327"/>
      <c r="AH27" s="328">
        <v>50</v>
      </c>
      <c r="AI27" s="198" t="s">
        <v>137</v>
      </c>
    </row>
    <row r="28" spans="1:35" ht="22.5">
      <c r="A28" s="197">
        <v>22</v>
      </c>
      <c r="B28" s="198" t="s">
        <v>61</v>
      </c>
      <c r="C28" s="199"/>
      <c r="D28" s="200"/>
      <c r="E28" s="201">
        <v>2</v>
      </c>
      <c r="F28" s="199"/>
      <c r="G28" s="202"/>
      <c r="H28" s="203">
        <v>2</v>
      </c>
      <c r="I28" s="204">
        <f aca="true" t="shared" si="5" ref="I28:K30">C28+F28</f>
        <v>0</v>
      </c>
      <c r="J28" s="205">
        <f t="shared" si="5"/>
        <v>0</v>
      </c>
      <c r="K28" s="112">
        <f t="shared" si="5"/>
        <v>4</v>
      </c>
      <c r="L28" s="197">
        <f>SUM(I28:K28)</f>
        <v>4</v>
      </c>
      <c r="M28" s="206"/>
      <c r="N28" s="246" t="s">
        <v>64</v>
      </c>
      <c r="O28" s="208">
        <f>SUM(Q28:T28)</f>
        <v>0</v>
      </c>
      <c r="P28" s="172">
        <v>130</v>
      </c>
      <c r="Q28" s="209">
        <f>W28+AC28</f>
        <v>0</v>
      </c>
      <c r="R28" s="210">
        <f>X28+AD28</f>
        <v>0</v>
      </c>
      <c r="S28" s="210">
        <f>Y28+AE28</f>
        <v>0</v>
      </c>
      <c r="T28" s="210">
        <f aca="true" t="shared" si="6" ref="T28:V30">Z28+AF28</f>
        <v>0</v>
      </c>
      <c r="U28" s="210">
        <f t="shared" si="6"/>
        <v>0</v>
      </c>
      <c r="V28" s="211">
        <v>130</v>
      </c>
      <c r="W28" s="199"/>
      <c r="X28" s="200"/>
      <c r="Y28" s="200"/>
      <c r="Z28" s="200"/>
      <c r="AA28" s="200"/>
      <c r="AB28" s="203">
        <v>65</v>
      </c>
      <c r="AC28" s="199"/>
      <c r="AD28" s="233"/>
      <c r="AE28" s="233"/>
      <c r="AF28" s="233"/>
      <c r="AG28" s="200"/>
      <c r="AH28" s="201">
        <v>65</v>
      </c>
      <c r="AI28" s="198" t="s">
        <v>70</v>
      </c>
    </row>
    <row r="29" spans="1:35" ht="12.75">
      <c r="A29" s="197">
        <v>22</v>
      </c>
      <c r="B29" s="198" t="s">
        <v>138</v>
      </c>
      <c r="C29" s="199"/>
      <c r="D29" s="200"/>
      <c r="E29" s="201">
        <v>1.5</v>
      </c>
      <c r="F29" s="199"/>
      <c r="G29" s="202"/>
      <c r="H29" s="203">
        <v>1.5</v>
      </c>
      <c r="I29" s="204">
        <f t="shared" si="5"/>
        <v>0</v>
      </c>
      <c r="J29" s="205">
        <f t="shared" si="5"/>
        <v>0</v>
      </c>
      <c r="K29" s="112">
        <f t="shared" si="5"/>
        <v>3</v>
      </c>
      <c r="L29" s="197">
        <f>SUM(I29:K29)</f>
        <v>3</v>
      </c>
      <c r="M29" s="206"/>
      <c r="N29" s="207" t="s">
        <v>64</v>
      </c>
      <c r="O29" s="208">
        <f>SUM(Q29:T29)</f>
        <v>0</v>
      </c>
      <c r="P29" s="172">
        <v>100</v>
      </c>
      <c r="Q29" s="209">
        <f>W29+AC29</f>
        <v>0</v>
      </c>
      <c r="R29" s="210">
        <f>X29+AD29</f>
        <v>0</v>
      </c>
      <c r="S29" s="210">
        <f>Y29+AE29</f>
        <v>0</v>
      </c>
      <c r="T29" s="210">
        <f t="shared" si="6"/>
        <v>0</v>
      </c>
      <c r="U29" s="210">
        <f t="shared" si="6"/>
        <v>0</v>
      </c>
      <c r="V29" s="211">
        <v>100</v>
      </c>
      <c r="W29" s="199"/>
      <c r="X29" s="200"/>
      <c r="Y29" s="200"/>
      <c r="Z29" s="200"/>
      <c r="AA29" s="200"/>
      <c r="AB29" s="203">
        <v>50</v>
      </c>
      <c r="AC29" s="199"/>
      <c r="AD29" s="233"/>
      <c r="AE29" s="233"/>
      <c r="AF29" s="233"/>
      <c r="AG29" s="200"/>
      <c r="AH29" s="201">
        <v>50</v>
      </c>
      <c r="AI29" s="198" t="s">
        <v>71</v>
      </c>
    </row>
    <row r="30" spans="1:35" ht="13.5" thickBot="1">
      <c r="A30" s="247"/>
      <c r="B30" s="248"/>
      <c r="C30" s="249"/>
      <c r="D30" s="250"/>
      <c r="E30" s="251"/>
      <c r="F30" s="249"/>
      <c r="G30" s="252"/>
      <c r="H30" s="253"/>
      <c r="I30" s="254">
        <f t="shared" si="5"/>
        <v>0</v>
      </c>
      <c r="J30" s="255">
        <f t="shared" si="5"/>
        <v>0</v>
      </c>
      <c r="K30" s="112">
        <f t="shared" si="5"/>
        <v>0</v>
      </c>
      <c r="L30" s="197">
        <f>SUM(I30:K30)</f>
        <v>0</v>
      </c>
      <c r="M30" s="256"/>
      <c r="N30" s="257"/>
      <c r="O30" s="258">
        <f>SUM(Q30:T30)</f>
        <v>0</v>
      </c>
      <c r="P30" s="180">
        <f>SUM(Q30:V30)</f>
        <v>0</v>
      </c>
      <c r="Q30" s="259">
        <f>W30+AC30</f>
        <v>0</v>
      </c>
      <c r="R30" s="260">
        <f>X30+AD30</f>
        <v>0</v>
      </c>
      <c r="S30" s="260">
        <f>Y30+AE30</f>
        <v>0</v>
      </c>
      <c r="T30" s="260">
        <f t="shared" si="6"/>
        <v>0</v>
      </c>
      <c r="U30" s="260">
        <f t="shared" si="6"/>
        <v>0</v>
      </c>
      <c r="V30" s="261">
        <f t="shared" si="6"/>
        <v>0</v>
      </c>
      <c r="W30" s="249"/>
      <c r="X30" s="250"/>
      <c r="Y30" s="250"/>
      <c r="Z30" s="250"/>
      <c r="AA30" s="250"/>
      <c r="AB30" s="253"/>
      <c r="AC30" s="249"/>
      <c r="AD30" s="262"/>
      <c r="AE30" s="262"/>
      <c r="AF30" s="262"/>
      <c r="AG30" s="250"/>
      <c r="AH30" s="251"/>
      <c r="AI30" s="263"/>
    </row>
    <row r="31" spans="1:35" s="7" customFormat="1" ht="12.75" customHeight="1" thickBot="1">
      <c r="A31" s="533" t="s">
        <v>6</v>
      </c>
      <c r="B31" s="534"/>
      <c r="C31" s="113">
        <v>24</v>
      </c>
      <c r="D31" s="264">
        <f aca="true" t="shared" si="7" ref="D31:L31">SUM(D7:D30)</f>
        <v>1</v>
      </c>
      <c r="E31" s="174">
        <f t="shared" si="7"/>
        <v>5</v>
      </c>
      <c r="F31" s="113">
        <f t="shared" si="7"/>
        <v>24</v>
      </c>
      <c r="G31" s="123">
        <f t="shared" si="7"/>
        <v>1</v>
      </c>
      <c r="H31" s="174">
        <f t="shared" si="7"/>
        <v>5</v>
      </c>
      <c r="I31" s="115">
        <f t="shared" si="7"/>
        <v>48</v>
      </c>
      <c r="J31" s="265">
        <f t="shared" si="7"/>
        <v>2</v>
      </c>
      <c r="K31" s="266">
        <f t="shared" si="7"/>
        <v>10</v>
      </c>
      <c r="L31" s="166">
        <f t="shared" si="7"/>
        <v>60</v>
      </c>
      <c r="M31" s="267">
        <f>COUNTIF(M7:M30,"EGZ")</f>
        <v>2</v>
      </c>
      <c r="N31" s="268">
        <f>COUNTIF(N7:N30,"EGZ")</f>
        <v>2</v>
      </c>
      <c r="O31" s="269">
        <f aca="true" t="shared" si="8" ref="O31:AH31">SUM(O7:O30)</f>
        <v>950</v>
      </c>
      <c r="P31" s="166">
        <f t="shared" si="8"/>
        <v>1900</v>
      </c>
      <c r="Q31" s="268">
        <f t="shared" si="8"/>
        <v>340</v>
      </c>
      <c r="R31" s="267">
        <f t="shared" si="8"/>
        <v>140</v>
      </c>
      <c r="S31" s="267">
        <f t="shared" si="8"/>
        <v>400</v>
      </c>
      <c r="T31" s="267">
        <f t="shared" si="8"/>
        <v>70</v>
      </c>
      <c r="U31" s="267">
        <f t="shared" si="8"/>
        <v>620</v>
      </c>
      <c r="V31" s="270">
        <f t="shared" si="8"/>
        <v>330</v>
      </c>
      <c r="W31" s="270">
        <f t="shared" si="8"/>
        <v>178</v>
      </c>
      <c r="X31" s="270">
        <f t="shared" si="8"/>
        <v>93</v>
      </c>
      <c r="Y31" s="270">
        <f t="shared" si="8"/>
        <v>170</v>
      </c>
      <c r="Z31" s="270">
        <f t="shared" si="8"/>
        <v>40</v>
      </c>
      <c r="AA31" s="270">
        <f t="shared" si="8"/>
        <v>301</v>
      </c>
      <c r="AB31" s="270">
        <f t="shared" si="8"/>
        <v>165</v>
      </c>
      <c r="AC31" s="270">
        <f t="shared" si="8"/>
        <v>162</v>
      </c>
      <c r="AD31" s="271">
        <f t="shared" si="8"/>
        <v>47</v>
      </c>
      <c r="AE31" s="270">
        <f t="shared" si="8"/>
        <v>230</v>
      </c>
      <c r="AF31" s="270">
        <f t="shared" si="8"/>
        <v>30</v>
      </c>
      <c r="AG31" s="270">
        <f t="shared" si="8"/>
        <v>319</v>
      </c>
      <c r="AH31" s="270">
        <f t="shared" si="8"/>
        <v>165</v>
      </c>
      <c r="AI31" s="272"/>
    </row>
    <row r="32" spans="1:35" s="7" customFormat="1" ht="12.75" customHeight="1" thickBot="1">
      <c r="A32" s="106"/>
      <c r="B32" s="166" t="s">
        <v>32</v>
      </c>
      <c r="C32" s="404">
        <f>SUM(C31:E31)</f>
        <v>30</v>
      </c>
      <c r="D32" s="424"/>
      <c r="E32" s="406"/>
      <c r="F32" s="404">
        <f>SUM(F31:H31)</f>
        <v>30</v>
      </c>
      <c r="G32" s="424"/>
      <c r="H32" s="424"/>
      <c r="I32" s="273"/>
      <c r="J32" s="421" t="s">
        <v>40</v>
      </c>
      <c r="K32" s="422"/>
      <c r="L32" s="423"/>
      <c r="M32" s="424" t="s">
        <v>41</v>
      </c>
      <c r="N32" s="425"/>
      <c r="O32" s="106"/>
      <c r="P32" s="167"/>
      <c r="Q32" s="586">
        <f>W32+AC32</f>
        <v>950</v>
      </c>
      <c r="R32" s="587"/>
      <c r="S32" s="587"/>
      <c r="T32" s="588"/>
      <c r="U32" s="585">
        <f>AA32+AG32</f>
        <v>950</v>
      </c>
      <c r="V32" s="591"/>
      <c r="W32" s="421">
        <f>SUM(W31:Z31)</f>
        <v>481</v>
      </c>
      <c r="X32" s="589"/>
      <c r="Y32" s="589"/>
      <c r="Z32" s="590"/>
      <c r="AA32" s="404">
        <f>SUM(AA31:AB31)</f>
        <v>466</v>
      </c>
      <c r="AB32" s="425"/>
      <c r="AC32" s="421">
        <f>SUM(AC31:AF31)</f>
        <v>469</v>
      </c>
      <c r="AD32" s="589"/>
      <c r="AE32" s="589"/>
      <c r="AF32" s="590"/>
      <c r="AG32" s="404">
        <f>SUM(AG31:AH31)</f>
        <v>484</v>
      </c>
      <c r="AH32" s="425"/>
      <c r="AI32" s="274"/>
    </row>
    <row r="33" spans="1:35" s="7" customFormat="1" ht="12.75" customHeight="1" thickBot="1">
      <c r="A33" s="106"/>
      <c r="B33" s="275"/>
      <c r="C33" s="275"/>
      <c r="D33" s="275"/>
      <c r="E33" s="276"/>
      <c r="F33" s="275"/>
      <c r="G33" s="275"/>
      <c r="H33" s="275"/>
      <c r="I33" s="106"/>
      <c r="J33" s="404" t="s">
        <v>38</v>
      </c>
      <c r="K33" s="405"/>
      <c r="L33" s="405"/>
      <c r="M33" s="405"/>
      <c r="N33" s="406"/>
      <c r="O33" s="105"/>
      <c r="P33" s="167"/>
      <c r="Q33" s="585">
        <f>W33+AC33</f>
        <v>1900</v>
      </c>
      <c r="R33" s="405"/>
      <c r="S33" s="405"/>
      <c r="T33" s="405"/>
      <c r="U33" s="405"/>
      <c r="V33" s="406"/>
      <c r="W33" s="404">
        <f>W32+AA32</f>
        <v>947</v>
      </c>
      <c r="X33" s="405"/>
      <c r="Y33" s="405"/>
      <c r="Z33" s="405"/>
      <c r="AA33" s="405"/>
      <c r="AB33" s="406"/>
      <c r="AC33" s="404">
        <f>AC32+AG32</f>
        <v>953</v>
      </c>
      <c r="AD33" s="424"/>
      <c r="AE33" s="424"/>
      <c r="AF33" s="424"/>
      <c r="AG33" s="424"/>
      <c r="AH33" s="425"/>
      <c r="AI33" s="274"/>
    </row>
    <row r="34" spans="1:35" s="7" customFormat="1" ht="12.75" customHeight="1" thickBo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67"/>
      <c r="N34" s="167"/>
      <c r="O34" s="167"/>
      <c r="P34" s="167"/>
      <c r="Q34" s="277"/>
      <c r="R34" s="277"/>
      <c r="S34" s="277"/>
      <c r="T34" s="277"/>
      <c r="U34" s="277"/>
      <c r="V34" s="278"/>
      <c r="W34" s="279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274"/>
    </row>
    <row r="35" spans="1:35" ht="12.75" customHeight="1">
      <c r="A35" s="598" t="s">
        <v>25</v>
      </c>
      <c r="B35" s="599"/>
      <c r="C35" s="600" t="s">
        <v>26</v>
      </c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547"/>
      <c r="W35" s="280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</row>
    <row r="36" spans="1:35" ht="12.75">
      <c r="A36" s="597" t="s">
        <v>113</v>
      </c>
      <c r="B36" s="542"/>
      <c r="C36" s="542" t="s">
        <v>114</v>
      </c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282" t="s">
        <v>115</v>
      </c>
      <c r="S36" s="283"/>
      <c r="T36" s="283"/>
      <c r="U36" s="283"/>
      <c r="V36" s="284"/>
      <c r="W36" s="280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</row>
    <row r="37" spans="1:35" ht="12.75">
      <c r="A37" s="541" t="s">
        <v>116</v>
      </c>
      <c r="B37" s="540"/>
      <c r="C37" s="542" t="s">
        <v>117</v>
      </c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285" t="s">
        <v>118</v>
      </c>
      <c r="S37" s="283"/>
      <c r="T37" s="283"/>
      <c r="U37" s="284"/>
      <c r="V37" s="286"/>
      <c r="W37" s="280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</row>
    <row r="38" spans="1:35" ht="13.5" thickBot="1">
      <c r="A38" s="541"/>
      <c r="B38" s="540"/>
      <c r="C38" s="540" t="s">
        <v>119</v>
      </c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287" t="s">
        <v>120</v>
      </c>
      <c r="S38" s="288"/>
      <c r="T38" s="288"/>
      <c r="U38" s="289"/>
      <c r="V38" s="290"/>
      <c r="W38" s="280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</row>
    <row r="39" spans="1:35" ht="13.5" thickBot="1">
      <c r="A39" s="592"/>
      <c r="B39" s="593"/>
      <c r="C39" s="594" t="s">
        <v>121</v>
      </c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6"/>
      <c r="R39" s="291"/>
      <c r="S39" s="292"/>
      <c r="T39" s="292"/>
      <c r="U39" s="292"/>
      <c r="V39" s="293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</row>
    <row r="40" spans="1:22" ht="12.75">
      <c r="A40" s="538" t="s">
        <v>22</v>
      </c>
      <c r="B40" s="539"/>
      <c r="C40" s="543" t="s">
        <v>20</v>
      </c>
      <c r="D40" s="544"/>
      <c r="E40" s="544"/>
      <c r="F40" s="544"/>
      <c r="G40" s="544"/>
      <c r="H40" s="544"/>
      <c r="I40" s="544"/>
      <c r="J40" s="544"/>
      <c r="K40" s="544"/>
      <c r="L40" s="544"/>
      <c r="M40" s="545"/>
      <c r="N40" s="543" t="s">
        <v>21</v>
      </c>
      <c r="O40" s="544"/>
      <c r="P40" s="546"/>
      <c r="Q40" s="547"/>
      <c r="R40" s="294"/>
      <c r="V40" s="295"/>
    </row>
    <row r="41" spans="1:22" ht="12.75">
      <c r="A41" s="566" t="s">
        <v>17</v>
      </c>
      <c r="B41" s="567"/>
      <c r="C41" s="568">
        <v>15</v>
      </c>
      <c r="D41" s="569"/>
      <c r="E41" s="569"/>
      <c r="F41" s="569"/>
      <c r="G41" s="569"/>
      <c r="H41" s="569"/>
      <c r="I41" s="569"/>
      <c r="J41" s="569"/>
      <c r="K41" s="569"/>
      <c r="L41" s="569"/>
      <c r="M41" s="570"/>
      <c r="N41" s="568">
        <v>15</v>
      </c>
      <c r="O41" s="569"/>
      <c r="P41" s="569"/>
      <c r="Q41" s="574"/>
      <c r="R41" s="296"/>
      <c r="V41" s="297"/>
    </row>
    <row r="42" spans="1:22" ht="12.75">
      <c r="A42" s="566" t="s">
        <v>18</v>
      </c>
      <c r="B42" s="567"/>
      <c r="C42" s="568">
        <v>15</v>
      </c>
      <c r="D42" s="569"/>
      <c r="E42" s="569"/>
      <c r="F42" s="569"/>
      <c r="G42" s="569"/>
      <c r="H42" s="569"/>
      <c r="I42" s="569"/>
      <c r="J42" s="569"/>
      <c r="K42" s="569"/>
      <c r="L42" s="569"/>
      <c r="M42" s="570"/>
      <c r="N42" s="568">
        <v>15</v>
      </c>
      <c r="O42" s="569"/>
      <c r="P42" s="569"/>
      <c r="Q42" s="574"/>
      <c r="R42" s="296"/>
      <c r="V42" s="297"/>
    </row>
    <row r="43" spans="1:22" ht="13.5" thickBot="1">
      <c r="A43" s="564" t="s">
        <v>19</v>
      </c>
      <c r="B43" s="565"/>
      <c r="C43" s="571">
        <v>0</v>
      </c>
      <c r="D43" s="572"/>
      <c r="E43" s="572"/>
      <c r="F43" s="572"/>
      <c r="G43" s="572"/>
      <c r="H43" s="572"/>
      <c r="I43" s="572"/>
      <c r="J43" s="572"/>
      <c r="K43" s="572"/>
      <c r="L43" s="572"/>
      <c r="M43" s="575"/>
      <c r="N43" s="571">
        <v>0</v>
      </c>
      <c r="O43" s="572"/>
      <c r="P43" s="572"/>
      <c r="Q43" s="573"/>
      <c r="R43" s="296"/>
      <c r="V43" s="297"/>
    </row>
    <row r="44" ht="12.75">
      <c r="V44" s="298"/>
    </row>
    <row r="48" ht="12.75">
      <c r="B48" s="299" t="s">
        <v>122</v>
      </c>
    </row>
  </sheetData>
  <sheetProtection/>
  <mergeCells count="60">
    <mergeCell ref="J33:N33"/>
    <mergeCell ref="A39:B39"/>
    <mergeCell ref="C39:Q39"/>
    <mergeCell ref="J32:L32"/>
    <mergeCell ref="M32:N32"/>
    <mergeCell ref="A36:B36"/>
    <mergeCell ref="A35:B35"/>
    <mergeCell ref="C35:V35"/>
    <mergeCell ref="F32:H32"/>
    <mergeCell ref="AG32:AH32"/>
    <mergeCell ref="Q33:V33"/>
    <mergeCell ref="W33:AB33"/>
    <mergeCell ref="AC33:AH33"/>
    <mergeCell ref="Q32:T32"/>
    <mergeCell ref="W32:Z32"/>
    <mergeCell ref="AC32:AF32"/>
    <mergeCell ref="U32:V32"/>
    <mergeCell ref="AA32:AB32"/>
    <mergeCell ref="AI3:AI6"/>
    <mergeCell ref="AC5:AH5"/>
    <mergeCell ref="W3:AB4"/>
    <mergeCell ref="AC3:AH4"/>
    <mergeCell ref="K5:K6"/>
    <mergeCell ref="O3:O6"/>
    <mergeCell ref="W5:AB5"/>
    <mergeCell ref="M5:N5"/>
    <mergeCell ref="A43:B43"/>
    <mergeCell ref="A42:B42"/>
    <mergeCell ref="A41:B41"/>
    <mergeCell ref="C41:M41"/>
    <mergeCell ref="C36:Q36"/>
    <mergeCell ref="N43:Q43"/>
    <mergeCell ref="N42:Q42"/>
    <mergeCell ref="C42:M42"/>
    <mergeCell ref="N41:Q41"/>
    <mergeCell ref="C43:M43"/>
    <mergeCell ref="A2:AH2"/>
    <mergeCell ref="Q3:V5"/>
    <mergeCell ref="M3:N4"/>
    <mergeCell ref="P3:P6"/>
    <mergeCell ref="I5:I6"/>
    <mergeCell ref="J5:J6"/>
    <mergeCell ref="B3:B6"/>
    <mergeCell ref="A40:B40"/>
    <mergeCell ref="C38:Q38"/>
    <mergeCell ref="A38:B38"/>
    <mergeCell ref="A37:B37"/>
    <mergeCell ref="C37:Q37"/>
    <mergeCell ref="C40:M40"/>
    <mergeCell ref="N40:Q40"/>
    <mergeCell ref="A1:AH1"/>
    <mergeCell ref="C32:E32"/>
    <mergeCell ref="C5:E5"/>
    <mergeCell ref="C3:L3"/>
    <mergeCell ref="I4:L4"/>
    <mergeCell ref="L5:L6"/>
    <mergeCell ref="A31:B31"/>
    <mergeCell ref="A3:A6"/>
    <mergeCell ref="C4:H4"/>
    <mergeCell ref="F5:H5"/>
  </mergeCells>
  <printOptions horizontalCentered="1"/>
  <pageMargins left="0" right="0" top="0" bottom="0" header="0" footer="0"/>
  <pageSetup fitToWidth="0" fitToHeight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4"/>
  <sheetViews>
    <sheetView tabSelected="1" zoomScale="90" zoomScaleNormal="90" zoomScalePageLayoutView="0" workbookViewId="0" topLeftCell="A4">
      <selection activeCell="AJ7" sqref="AI7:AJ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37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510" t="s">
        <v>46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9"/>
    </row>
    <row r="2" spans="1:35" ht="43.5" customHeight="1" thickBot="1">
      <c r="A2" s="512" t="s">
        <v>124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60"/>
    </row>
    <row r="3" spans="1:35" ht="14.25" customHeight="1" thickBot="1">
      <c r="A3" s="507" t="s">
        <v>23</v>
      </c>
      <c r="B3" s="514" t="s">
        <v>24</v>
      </c>
      <c r="C3" s="460" t="s">
        <v>7</v>
      </c>
      <c r="D3" s="461"/>
      <c r="E3" s="461"/>
      <c r="F3" s="461"/>
      <c r="G3" s="461"/>
      <c r="H3" s="461"/>
      <c r="I3" s="461"/>
      <c r="J3" s="461"/>
      <c r="K3" s="461"/>
      <c r="L3" s="511"/>
      <c r="M3" s="520" t="s">
        <v>10</v>
      </c>
      <c r="N3" s="521"/>
      <c r="O3" s="504" t="s">
        <v>45</v>
      </c>
      <c r="P3" s="524" t="s">
        <v>44</v>
      </c>
      <c r="Q3" s="460" t="s">
        <v>1</v>
      </c>
      <c r="R3" s="461"/>
      <c r="S3" s="461"/>
      <c r="T3" s="461"/>
      <c r="U3" s="461"/>
      <c r="V3" s="462"/>
      <c r="W3" s="460" t="s">
        <v>0</v>
      </c>
      <c r="X3" s="461"/>
      <c r="Y3" s="461"/>
      <c r="Z3" s="461"/>
      <c r="AA3" s="461"/>
      <c r="AB3" s="462"/>
      <c r="AC3" s="460" t="s">
        <v>31</v>
      </c>
      <c r="AD3" s="461"/>
      <c r="AE3" s="461"/>
      <c r="AF3" s="461"/>
      <c r="AG3" s="461"/>
      <c r="AH3" s="462"/>
      <c r="AI3" s="454" t="s">
        <v>30</v>
      </c>
    </row>
    <row r="4" spans="1:35" ht="12.75" customHeight="1" thickBot="1">
      <c r="A4" s="508"/>
      <c r="B4" s="515"/>
      <c r="C4" s="479" t="s">
        <v>34</v>
      </c>
      <c r="D4" s="480"/>
      <c r="E4" s="480"/>
      <c r="F4" s="480"/>
      <c r="G4" s="480"/>
      <c r="H4" s="481"/>
      <c r="I4" s="479" t="s">
        <v>33</v>
      </c>
      <c r="J4" s="480"/>
      <c r="K4" s="480"/>
      <c r="L4" s="502"/>
      <c r="M4" s="522"/>
      <c r="N4" s="523"/>
      <c r="O4" s="505"/>
      <c r="P4" s="525"/>
      <c r="Q4" s="517"/>
      <c r="R4" s="518"/>
      <c r="S4" s="518"/>
      <c r="T4" s="518"/>
      <c r="U4" s="518"/>
      <c r="V4" s="519"/>
      <c r="W4" s="463"/>
      <c r="X4" s="464"/>
      <c r="Y4" s="464"/>
      <c r="Z4" s="464"/>
      <c r="AA4" s="464"/>
      <c r="AB4" s="465"/>
      <c r="AC4" s="463"/>
      <c r="AD4" s="464"/>
      <c r="AE4" s="464"/>
      <c r="AF4" s="464"/>
      <c r="AG4" s="464"/>
      <c r="AH4" s="465"/>
      <c r="AI4" s="455"/>
    </row>
    <row r="5" spans="1:35" ht="12.75" customHeight="1" thickBot="1">
      <c r="A5" s="508"/>
      <c r="B5" s="515"/>
      <c r="C5" s="479" t="s">
        <v>4</v>
      </c>
      <c r="D5" s="480"/>
      <c r="E5" s="502"/>
      <c r="F5" s="479" t="s">
        <v>5</v>
      </c>
      <c r="G5" s="480"/>
      <c r="H5" s="481"/>
      <c r="I5" s="438" t="s">
        <v>35</v>
      </c>
      <c r="J5" s="438" t="s">
        <v>14</v>
      </c>
      <c r="K5" s="438" t="s">
        <v>15</v>
      </c>
      <c r="L5" s="438" t="s">
        <v>37</v>
      </c>
      <c r="M5" s="458" t="s">
        <v>13</v>
      </c>
      <c r="N5" s="456"/>
      <c r="O5" s="505"/>
      <c r="P5" s="525"/>
      <c r="Q5" s="463"/>
      <c r="R5" s="464"/>
      <c r="S5" s="464"/>
      <c r="T5" s="464"/>
      <c r="U5" s="464"/>
      <c r="V5" s="465"/>
      <c r="W5" s="458" t="s">
        <v>29</v>
      </c>
      <c r="X5" s="456"/>
      <c r="Y5" s="456"/>
      <c r="Z5" s="456"/>
      <c r="AA5" s="456"/>
      <c r="AB5" s="459"/>
      <c r="AC5" s="458" t="s">
        <v>29</v>
      </c>
      <c r="AD5" s="456"/>
      <c r="AE5" s="456"/>
      <c r="AF5" s="456"/>
      <c r="AG5" s="456"/>
      <c r="AH5" s="459"/>
      <c r="AI5" s="456"/>
    </row>
    <row r="6" spans="1:35" ht="13.5" thickBot="1">
      <c r="A6" s="509"/>
      <c r="B6" s="516"/>
      <c r="C6" s="34" t="s">
        <v>35</v>
      </c>
      <c r="D6" s="33" t="s">
        <v>14</v>
      </c>
      <c r="E6" s="33" t="s">
        <v>15</v>
      </c>
      <c r="F6" s="63" t="s">
        <v>35</v>
      </c>
      <c r="G6" s="35" t="s">
        <v>14</v>
      </c>
      <c r="H6" s="33" t="s">
        <v>15</v>
      </c>
      <c r="I6" s="466"/>
      <c r="J6" s="466"/>
      <c r="K6" s="466"/>
      <c r="L6" s="503"/>
      <c r="M6" s="34" t="s">
        <v>4</v>
      </c>
      <c r="N6" s="64" t="s">
        <v>5</v>
      </c>
      <c r="O6" s="506"/>
      <c r="P6" s="526"/>
      <c r="Q6" s="63" t="s">
        <v>2</v>
      </c>
      <c r="R6" s="65" t="s">
        <v>3</v>
      </c>
      <c r="S6" s="65" t="s">
        <v>11</v>
      </c>
      <c r="T6" s="65" t="s">
        <v>14</v>
      </c>
      <c r="U6" s="65" t="s">
        <v>27</v>
      </c>
      <c r="V6" s="66" t="s">
        <v>15</v>
      </c>
      <c r="W6" s="34" t="s">
        <v>2</v>
      </c>
      <c r="X6" s="35" t="s">
        <v>3</v>
      </c>
      <c r="Y6" s="35" t="s">
        <v>11</v>
      </c>
      <c r="Z6" s="35" t="s">
        <v>14</v>
      </c>
      <c r="AA6" s="35" t="s">
        <v>27</v>
      </c>
      <c r="AB6" s="33" t="s">
        <v>15</v>
      </c>
      <c r="AC6" s="34" t="s">
        <v>2</v>
      </c>
      <c r="AD6" s="35" t="s">
        <v>3</v>
      </c>
      <c r="AE6" s="35" t="s">
        <v>11</v>
      </c>
      <c r="AF6" s="35" t="s">
        <v>14</v>
      </c>
      <c r="AG6" s="35" t="s">
        <v>27</v>
      </c>
      <c r="AH6" s="33" t="s">
        <v>15</v>
      </c>
      <c r="AI6" s="457"/>
    </row>
    <row r="7" spans="1:35" ht="24">
      <c r="A7" s="11">
        <v>1</v>
      </c>
      <c r="B7" s="10" t="s">
        <v>73</v>
      </c>
      <c r="C7" s="12"/>
      <c r="D7" s="13"/>
      <c r="E7" s="15"/>
      <c r="F7" s="12">
        <v>1</v>
      </c>
      <c r="G7" s="23"/>
      <c r="H7" s="14"/>
      <c r="I7" s="67">
        <v>1</v>
      </c>
      <c r="J7" s="72">
        <f aca="true" t="shared" si="0" ref="J7:K23">D7+G7</f>
        <v>0</v>
      </c>
      <c r="K7" s="68">
        <f t="shared" si="0"/>
        <v>0</v>
      </c>
      <c r="L7" s="11">
        <f aca="true" t="shared" si="1" ref="L7:L23">SUM(I7:K7)</f>
        <v>1</v>
      </c>
      <c r="M7" s="45"/>
      <c r="N7" s="42" t="s">
        <v>64</v>
      </c>
      <c r="O7" s="108">
        <f aca="true" t="shared" si="2" ref="O7:O23">SUM(Q7:T7)</f>
        <v>30</v>
      </c>
      <c r="P7" s="61">
        <f aca="true" t="shared" si="3" ref="P7:P22">SUM(Q7:V7)</f>
        <v>40</v>
      </c>
      <c r="Q7" s="69">
        <v>15</v>
      </c>
      <c r="R7" s="70">
        <v>0</v>
      </c>
      <c r="S7" s="70">
        <v>15</v>
      </c>
      <c r="T7" s="70">
        <f aca="true" t="shared" si="4" ref="T7:U23">Z7+AF7</f>
        <v>0</v>
      </c>
      <c r="U7" s="385">
        <v>10</v>
      </c>
      <c r="V7" s="71">
        <f aca="true" t="shared" si="5" ref="V7:V23">AB7+AH7</f>
        <v>0</v>
      </c>
      <c r="W7" s="12"/>
      <c r="X7" s="13"/>
      <c r="Y7" s="13"/>
      <c r="Z7" s="13"/>
      <c r="AA7" s="13"/>
      <c r="AB7" s="14"/>
      <c r="AC7" s="12">
        <v>15</v>
      </c>
      <c r="AD7" s="15"/>
      <c r="AE7" s="15">
        <v>15</v>
      </c>
      <c r="AF7" s="15"/>
      <c r="AG7" s="13">
        <v>10</v>
      </c>
      <c r="AH7" s="14"/>
      <c r="AI7" s="612" t="s">
        <v>148</v>
      </c>
    </row>
    <row r="8" spans="1:35" ht="24">
      <c r="A8" s="73">
        <v>2</v>
      </c>
      <c r="B8" s="8" t="s">
        <v>74</v>
      </c>
      <c r="C8" s="49">
        <v>1</v>
      </c>
      <c r="D8" s="51"/>
      <c r="E8" s="52"/>
      <c r="F8" s="49">
        <v>1</v>
      </c>
      <c r="G8" s="16"/>
      <c r="H8" s="47"/>
      <c r="I8" s="74">
        <f aca="true" t="shared" si="6" ref="I8:I23">C8+F8</f>
        <v>2</v>
      </c>
      <c r="J8" s="78">
        <f t="shared" si="0"/>
        <v>0</v>
      </c>
      <c r="K8" s="95">
        <f t="shared" si="0"/>
        <v>0</v>
      </c>
      <c r="L8" s="73">
        <f t="shared" si="1"/>
        <v>2</v>
      </c>
      <c r="M8" s="55"/>
      <c r="N8" s="50" t="s">
        <v>64</v>
      </c>
      <c r="O8" s="109">
        <f t="shared" si="2"/>
        <v>60</v>
      </c>
      <c r="P8" s="62">
        <f t="shared" si="3"/>
        <v>60</v>
      </c>
      <c r="Q8" s="75">
        <f>W8+AC8</f>
        <v>0</v>
      </c>
      <c r="R8" s="76">
        <f>X8+AD8</f>
        <v>0</v>
      </c>
      <c r="S8" s="76">
        <v>60</v>
      </c>
      <c r="T8" s="76">
        <f t="shared" si="4"/>
        <v>0</v>
      </c>
      <c r="U8" s="76">
        <f t="shared" si="4"/>
        <v>0</v>
      </c>
      <c r="V8" s="77">
        <f t="shared" si="5"/>
        <v>0</v>
      </c>
      <c r="W8" s="49"/>
      <c r="X8" s="51"/>
      <c r="Y8" s="51">
        <v>30</v>
      </c>
      <c r="Z8" s="51"/>
      <c r="AA8" s="51"/>
      <c r="AB8" s="47"/>
      <c r="AC8" s="49"/>
      <c r="AD8" s="51"/>
      <c r="AE8" s="52">
        <v>30</v>
      </c>
      <c r="AF8" s="52"/>
      <c r="AG8" s="51"/>
      <c r="AH8" s="47"/>
      <c r="AI8" s="53" t="s">
        <v>89</v>
      </c>
    </row>
    <row r="9" spans="1:35" ht="36.75" thickBot="1">
      <c r="A9" s="73">
        <v>3</v>
      </c>
      <c r="B9" s="310" t="s">
        <v>75</v>
      </c>
      <c r="C9" s="311">
        <v>2</v>
      </c>
      <c r="D9" s="155"/>
      <c r="E9" s="312"/>
      <c r="F9" s="311">
        <v>2</v>
      </c>
      <c r="G9" s="313"/>
      <c r="H9" s="47"/>
      <c r="I9" s="74">
        <f t="shared" si="6"/>
        <v>4</v>
      </c>
      <c r="J9" s="78">
        <f t="shared" si="0"/>
        <v>0</v>
      </c>
      <c r="K9" s="95">
        <f t="shared" si="0"/>
        <v>0</v>
      </c>
      <c r="L9" s="73">
        <f t="shared" si="1"/>
        <v>4</v>
      </c>
      <c r="M9" s="57"/>
      <c r="N9" s="107" t="s">
        <v>63</v>
      </c>
      <c r="O9" s="314">
        <v>135</v>
      </c>
      <c r="P9" s="315">
        <v>140</v>
      </c>
      <c r="Q9" s="316">
        <v>45</v>
      </c>
      <c r="R9" s="317">
        <v>30</v>
      </c>
      <c r="S9" s="317">
        <v>60</v>
      </c>
      <c r="T9" s="76">
        <f t="shared" si="4"/>
        <v>0</v>
      </c>
      <c r="U9" s="317">
        <v>5</v>
      </c>
      <c r="V9" s="77">
        <f t="shared" si="5"/>
        <v>0</v>
      </c>
      <c r="W9" s="49">
        <v>23</v>
      </c>
      <c r="X9" s="51">
        <v>15</v>
      </c>
      <c r="Y9" s="51">
        <v>30</v>
      </c>
      <c r="Z9" s="51"/>
      <c r="AA9" s="386">
        <v>3</v>
      </c>
      <c r="AB9" s="47"/>
      <c r="AC9" s="49">
        <v>22</v>
      </c>
      <c r="AD9" s="52">
        <v>15</v>
      </c>
      <c r="AE9" s="52">
        <v>30</v>
      </c>
      <c r="AF9" s="52"/>
      <c r="AG9" s="155">
        <v>2</v>
      </c>
      <c r="AH9" s="52"/>
      <c r="AI9" s="46" t="s">
        <v>65</v>
      </c>
    </row>
    <row r="10" spans="1:35" ht="24">
      <c r="A10" s="73">
        <v>4</v>
      </c>
      <c r="B10" s="132" t="s">
        <v>141</v>
      </c>
      <c r="C10" s="136">
        <v>1</v>
      </c>
      <c r="D10" s="134"/>
      <c r="E10" s="135"/>
      <c r="F10" s="136"/>
      <c r="G10" s="145"/>
      <c r="H10" s="144"/>
      <c r="I10" s="136">
        <f t="shared" si="6"/>
        <v>1</v>
      </c>
      <c r="J10" s="134">
        <f t="shared" si="0"/>
        <v>0</v>
      </c>
      <c r="K10" s="137">
        <f t="shared" si="0"/>
        <v>0</v>
      </c>
      <c r="L10" s="138">
        <f t="shared" si="1"/>
        <v>1</v>
      </c>
      <c r="M10" s="148" t="s">
        <v>64</v>
      </c>
      <c r="N10" s="140"/>
      <c r="O10" s="130">
        <v>30</v>
      </c>
      <c r="P10" s="130">
        <f t="shared" si="3"/>
        <v>40</v>
      </c>
      <c r="Q10" s="141">
        <v>15</v>
      </c>
      <c r="R10" s="142">
        <v>15</v>
      </c>
      <c r="S10" s="142">
        <v>0</v>
      </c>
      <c r="T10" s="142">
        <f t="shared" si="4"/>
        <v>0</v>
      </c>
      <c r="U10" s="152">
        <v>10</v>
      </c>
      <c r="V10" s="143">
        <f t="shared" si="5"/>
        <v>0</v>
      </c>
      <c r="W10" s="136">
        <v>15</v>
      </c>
      <c r="X10" s="134">
        <v>15</v>
      </c>
      <c r="Y10" s="134">
        <v>0</v>
      </c>
      <c r="Z10" s="134"/>
      <c r="AA10" s="134">
        <v>10</v>
      </c>
      <c r="AB10" s="144"/>
      <c r="AC10" s="136"/>
      <c r="AD10" s="134"/>
      <c r="AE10" s="135"/>
      <c r="AF10" s="135"/>
      <c r="AG10" s="134"/>
      <c r="AH10" s="135"/>
      <c r="AI10" s="149" t="s">
        <v>88</v>
      </c>
    </row>
    <row r="11" spans="1:35" ht="12.75">
      <c r="A11" s="73">
        <v>5</v>
      </c>
      <c r="B11" s="132" t="s">
        <v>142</v>
      </c>
      <c r="C11" s="136">
        <v>1</v>
      </c>
      <c r="D11" s="134"/>
      <c r="E11" s="135"/>
      <c r="F11" s="136"/>
      <c r="G11" s="145"/>
      <c r="H11" s="144"/>
      <c r="I11" s="136">
        <v>1</v>
      </c>
      <c r="J11" s="134">
        <f t="shared" si="0"/>
        <v>0</v>
      </c>
      <c r="K11" s="137">
        <f t="shared" si="0"/>
        <v>0</v>
      </c>
      <c r="L11" s="138">
        <v>1</v>
      </c>
      <c r="M11" s="148" t="s">
        <v>64</v>
      </c>
      <c r="N11" s="140"/>
      <c r="O11" s="130">
        <f t="shared" si="2"/>
        <v>40</v>
      </c>
      <c r="P11" s="130">
        <f t="shared" si="3"/>
        <v>45</v>
      </c>
      <c r="Q11" s="141">
        <v>15</v>
      </c>
      <c r="R11" s="142">
        <v>5</v>
      </c>
      <c r="S11" s="142">
        <v>20</v>
      </c>
      <c r="T11" s="142">
        <f t="shared" si="4"/>
        <v>0</v>
      </c>
      <c r="U11" s="142">
        <f t="shared" si="4"/>
        <v>5</v>
      </c>
      <c r="V11" s="143">
        <f t="shared" si="5"/>
        <v>0</v>
      </c>
      <c r="W11" s="136">
        <v>15</v>
      </c>
      <c r="X11" s="134">
        <v>5</v>
      </c>
      <c r="Y11" s="134">
        <v>20</v>
      </c>
      <c r="Z11" s="134"/>
      <c r="AA11" s="134">
        <v>5</v>
      </c>
      <c r="AB11" s="144"/>
      <c r="AC11" s="136"/>
      <c r="AD11" s="134"/>
      <c r="AE11" s="135"/>
      <c r="AF11" s="135"/>
      <c r="AG11" s="134"/>
      <c r="AH11" s="135"/>
      <c r="AI11" s="132" t="s">
        <v>88</v>
      </c>
    </row>
    <row r="12" spans="1:35" ht="12.75">
      <c r="A12" s="73">
        <v>6</v>
      </c>
      <c r="B12" s="310" t="s">
        <v>76</v>
      </c>
      <c r="C12" s="154">
        <v>2</v>
      </c>
      <c r="D12" s="155"/>
      <c r="E12" s="312"/>
      <c r="F12" s="154"/>
      <c r="G12" s="313"/>
      <c r="H12" s="318"/>
      <c r="I12" s="316">
        <v>2</v>
      </c>
      <c r="J12" s="317">
        <f t="shared" si="0"/>
        <v>0</v>
      </c>
      <c r="K12" s="319">
        <f t="shared" si="0"/>
        <v>0</v>
      </c>
      <c r="L12" s="320">
        <v>2</v>
      </c>
      <c r="M12" s="321" t="s">
        <v>63</v>
      </c>
      <c r="N12" s="322"/>
      <c r="O12" s="314">
        <v>45</v>
      </c>
      <c r="P12" s="315">
        <v>55</v>
      </c>
      <c r="Q12" s="316">
        <v>25</v>
      </c>
      <c r="R12" s="317">
        <f>X12+AD12</f>
        <v>0</v>
      </c>
      <c r="S12" s="317">
        <v>20</v>
      </c>
      <c r="T12" s="317">
        <f t="shared" si="4"/>
        <v>0</v>
      </c>
      <c r="U12" s="317">
        <v>10</v>
      </c>
      <c r="V12" s="77">
        <f t="shared" si="5"/>
        <v>0</v>
      </c>
      <c r="W12" s="49">
        <v>25</v>
      </c>
      <c r="X12" s="51"/>
      <c r="Y12" s="51">
        <v>20</v>
      </c>
      <c r="Z12" s="51"/>
      <c r="AA12" s="51">
        <v>10</v>
      </c>
      <c r="AB12" s="47"/>
      <c r="AC12" s="49"/>
      <c r="AD12" s="51"/>
      <c r="AE12" s="52"/>
      <c r="AF12" s="52"/>
      <c r="AG12" s="51"/>
      <c r="AH12" s="52"/>
      <c r="AI12" s="8" t="s">
        <v>90</v>
      </c>
    </row>
    <row r="13" spans="1:35" ht="12.75">
      <c r="A13" s="73">
        <v>7</v>
      </c>
      <c r="B13" s="310" t="s">
        <v>128</v>
      </c>
      <c r="C13" s="323">
        <v>1</v>
      </c>
      <c r="D13" s="155"/>
      <c r="E13" s="312"/>
      <c r="F13" s="154"/>
      <c r="G13" s="313"/>
      <c r="H13" s="312"/>
      <c r="I13" s="316">
        <v>1</v>
      </c>
      <c r="J13" s="317">
        <v>0</v>
      </c>
      <c r="K13" s="319">
        <v>0</v>
      </c>
      <c r="L13" s="320">
        <v>1</v>
      </c>
      <c r="M13" s="321" t="s">
        <v>64</v>
      </c>
      <c r="N13" s="322"/>
      <c r="O13" s="314">
        <v>35</v>
      </c>
      <c r="P13" s="315">
        <v>45</v>
      </c>
      <c r="Q13" s="316">
        <v>15</v>
      </c>
      <c r="R13" s="317">
        <v>0</v>
      </c>
      <c r="S13" s="317">
        <v>20</v>
      </c>
      <c r="T13" s="317">
        <v>0</v>
      </c>
      <c r="U13" s="317">
        <v>10</v>
      </c>
      <c r="V13" s="77">
        <v>0</v>
      </c>
      <c r="W13" s="49">
        <v>15</v>
      </c>
      <c r="X13" s="51"/>
      <c r="Y13" s="51">
        <v>20</v>
      </c>
      <c r="Z13" s="51"/>
      <c r="AA13" s="51">
        <v>10</v>
      </c>
      <c r="AB13" s="47"/>
      <c r="AC13" s="49"/>
      <c r="AD13" s="17"/>
      <c r="AE13" s="52"/>
      <c r="AF13" s="52"/>
      <c r="AG13" s="51"/>
      <c r="AH13" s="52"/>
      <c r="AI13" s="8" t="s">
        <v>139</v>
      </c>
    </row>
    <row r="14" spans="1:35" ht="24">
      <c r="A14" s="73">
        <v>8</v>
      </c>
      <c r="B14" s="132" t="s">
        <v>143</v>
      </c>
      <c r="C14" s="133"/>
      <c r="D14" s="134"/>
      <c r="E14" s="135"/>
      <c r="F14" s="150">
        <v>1</v>
      </c>
      <c r="G14" s="145"/>
      <c r="H14" s="135"/>
      <c r="I14" s="150">
        <v>1</v>
      </c>
      <c r="J14" s="134">
        <f t="shared" si="0"/>
        <v>0</v>
      </c>
      <c r="K14" s="137">
        <f t="shared" si="0"/>
        <v>0</v>
      </c>
      <c r="L14" s="138">
        <f t="shared" si="1"/>
        <v>1</v>
      </c>
      <c r="M14" s="139"/>
      <c r="N14" s="140" t="s">
        <v>64</v>
      </c>
      <c r="O14" s="130">
        <v>30</v>
      </c>
      <c r="P14" s="130">
        <f t="shared" si="3"/>
        <v>40</v>
      </c>
      <c r="Q14" s="151">
        <v>15</v>
      </c>
      <c r="R14" s="152">
        <v>15</v>
      </c>
      <c r="S14" s="142">
        <f aca="true" t="shared" si="7" ref="S14:S20">Y14+AE14</f>
        <v>0</v>
      </c>
      <c r="T14" s="142">
        <f t="shared" si="4"/>
        <v>0</v>
      </c>
      <c r="U14" s="142">
        <f t="shared" si="4"/>
        <v>10</v>
      </c>
      <c r="V14" s="143">
        <f t="shared" si="5"/>
        <v>0</v>
      </c>
      <c r="W14" s="136"/>
      <c r="X14" s="134"/>
      <c r="Y14" s="134"/>
      <c r="Z14" s="134"/>
      <c r="AA14" s="134"/>
      <c r="AB14" s="144"/>
      <c r="AC14" s="151">
        <v>15</v>
      </c>
      <c r="AD14" s="153">
        <v>15</v>
      </c>
      <c r="AE14" s="134"/>
      <c r="AF14" s="134"/>
      <c r="AG14" s="134">
        <v>10</v>
      </c>
      <c r="AH14" s="135"/>
      <c r="AI14" s="132" t="s">
        <v>68</v>
      </c>
    </row>
    <row r="15" spans="1:35" ht="24">
      <c r="A15" s="73">
        <v>9</v>
      </c>
      <c r="B15" s="8" t="s">
        <v>77</v>
      </c>
      <c r="C15" s="17"/>
      <c r="D15" s="51"/>
      <c r="E15" s="52"/>
      <c r="F15" s="119">
        <v>2</v>
      </c>
      <c r="G15" s="16"/>
      <c r="H15" s="52"/>
      <c r="I15" s="120">
        <f t="shared" si="6"/>
        <v>2</v>
      </c>
      <c r="J15" s="78">
        <f t="shared" si="0"/>
        <v>0</v>
      </c>
      <c r="K15" s="95">
        <f t="shared" si="0"/>
        <v>0</v>
      </c>
      <c r="L15" s="73">
        <f t="shared" si="1"/>
        <v>2</v>
      </c>
      <c r="M15" s="55"/>
      <c r="N15" s="50" t="s">
        <v>64</v>
      </c>
      <c r="O15" s="109">
        <v>60</v>
      </c>
      <c r="P15" s="62">
        <f t="shared" si="3"/>
        <v>70</v>
      </c>
      <c r="Q15" s="75">
        <v>20</v>
      </c>
      <c r="R15" s="76">
        <f>X15+AD15</f>
        <v>0</v>
      </c>
      <c r="S15" s="76">
        <v>40</v>
      </c>
      <c r="T15" s="76">
        <f t="shared" si="4"/>
        <v>0</v>
      </c>
      <c r="U15" s="76">
        <f t="shared" si="4"/>
        <v>10</v>
      </c>
      <c r="V15" s="77">
        <f t="shared" si="5"/>
        <v>0</v>
      </c>
      <c r="W15" s="49"/>
      <c r="X15" s="51"/>
      <c r="Y15" s="51"/>
      <c r="Z15" s="51"/>
      <c r="AA15" s="51"/>
      <c r="AB15" s="47"/>
      <c r="AC15" s="49">
        <v>20</v>
      </c>
      <c r="AD15" s="17"/>
      <c r="AE15" s="51">
        <v>40</v>
      </c>
      <c r="AF15" s="51"/>
      <c r="AG15" s="51">
        <v>10</v>
      </c>
      <c r="AH15" s="52"/>
      <c r="AI15" s="127" t="s">
        <v>89</v>
      </c>
    </row>
    <row r="16" spans="1:35" ht="36">
      <c r="A16" s="73">
        <v>10</v>
      </c>
      <c r="B16" s="8" t="s">
        <v>78</v>
      </c>
      <c r="C16" s="17">
        <v>1</v>
      </c>
      <c r="D16" s="121">
        <v>1</v>
      </c>
      <c r="E16" s="52"/>
      <c r="F16" s="49"/>
      <c r="G16" s="122"/>
      <c r="H16" s="52"/>
      <c r="I16" s="74">
        <f t="shared" si="6"/>
        <v>1</v>
      </c>
      <c r="J16" s="78">
        <v>1</v>
      </c>
      <c r="K16" s="95">
        <f t="shared" si="0"/>
        <v>0</v>
      </c>
      <c r="L16" s="320">
        <f t="shared" si="1"/>
        <v>2</v>
      </c>
      <c r="M16" s="55" t="s">
        <v>63</v>
      </c>
      <c r="N16" s="50"/>
      <c r="O16" s="109">
        <f t="shared" si="2"/>
        <v>60</v>
      </c>
      <c r="P16" s="62">
        <v>65</v>
      </c>
      <c r="Q16" s="75">
        <v>20</v>
      </c>
      <c r="R16" s="76">
        <f>X16+AD16</f>
        <v>0</v>
      </c>
      <c r="S16" s="76">
        <f t="shared" si="7"/>
        <v>0</v>
      </c>
      <c r="T16" s="76">
        <v>40</v>
      </c>
      <c r="U16" s="317">
        <v>5</v>
      </c>
      <c r="V16" s="77">
        <f t="shared" si="5"/>
        <v>0</v>
      </c>
      <c r="W16" s="154">
        <v>20</v>
      </c>
      <c r="X16" s="155">
        <v>0</v>
      </c>
      <c r="Y16" s="155">
        <v>0</v>
      </c>
      <c r="Z16" s="155">
        <v>40</v>
      </c>
      <c r="AA16" s="155">
        <v>5</v>
      </c>
      <c r="AB16" s="47"/>
      <c r="AC16" s="49"/>
      <c r="AD16" s="17"/>
      <c r="AE16" s="51"/>
      <c r="AF16" s="51"/>
      <c r="AG16" s="51"/>
      <c r="AH16" s="52"/>
      <c r="AI16" s="8" t="s">
        <v>91</v>
      </c>
    </row>
    <row r="17" spans="1:35" ht="36">
      <c r="A17" s="73">
        <v>11</v>
      </c>
      <c r="B17" s="8" t="s">
        <v>94</v>
      </c>
      <c r="C17" s="17"/>
      <c r="D17" s="51"/>
      <c r="E17" s="52"/>
      <c r="F17" s="49">
        <v>1</v>
      </c>
      <c r="G17" s="16">
        <v>1</v>
      </c>
      <c r="H17" s="52"/>
      <c r="I17" s="74">
        <f t="shared" si="6"/>
        <v>1</v>
      </c>
      <c r="J17" s="78">
        <f t="shared" si="0"/>
        <v>1</v>
      </c>
      <c r="K17" s="95">
        <f t="shared" si="0"/>
        <v>0</v>
      </c>
      <c r="L17" s="320">
        <f t="shared" si="1"/>
        <v>2</v>
      </c>
      <c r="M17" s="55"/>
      <c r="N17" s="50" t="s">
        <v>63</v>
      </c>
      <c r="O17" s="109">
        <f t="shared" si="2"/>
        <v>60</v>
      </c>
      <c r="P17" s="124">
        <v>65</v>
      </c>
      <c r="Q17" s="75">
        <v>30</v>
      </c>
      <c r="R17" s="76">
        <f>X17+AD17</f>
        <v>0</v>
      </c>
      <c r="S17" s="76">
        <f t="shared" si="7"/>
        <v>0</v>
      </c>
      <c r="T17" s="76">
        <v>30</v>
      </c>
      <c r="U17" s="317">
        <v>5</v>
      </c>
      <c r="V17" s="77">
        <f t="shared" si="5"/>
        <v>0</v>
      </c>
      <c r="W17" s="49"/>
      <c r="X17" s="51"/>
      <c r="Y17" s="51"/>
      <c r="Z17" s="51"/>
      <c r="AA17" s="51"/>
      <c r="AB17" s="47"/>
      <c r="AC17" s="154">
        <v>30</v>
      </c>
      <c r="AD17" s="128"/>
      <c r="AE17" s="129"/>
      <c r="AF17" s="155">
        <v>30</v>
      </c>
      <c r="AG17" s="155">
        <v>5</v>
      </c>
      <c r="AH17" s="52"/>
      <c r="AI17" s="8" t="s">
        <v>91</v>
      </c>
    </row>
    <row r="18" spans="1:35" ht="24">
      <c r="A18" s="73">
        <v>12</v>
      </c>
      <c r="B18" s="8" t="s">
        <v>95</v>
      </c>
      <c r="C18" s="17">
        <v>2</v>
      </c>
      <c r="D18" s="51"/>
      <c r="E18" s="52"/>
      <c r="F18" s="49"/>
      <c r="G18" s="16"/>
      <c r="H18" s="52"/>
      <c r="I18" s="74">
        <f t="shared" si="6"/>
        <v>2</v>
      </c>
      <c r="J18" s="78">
        <f t="shared" si="0"/>
        <v>0</v>
      </c>
      <c r="K18" s="95">
        <f t="shared" si="0"/>
        <v>0</v>
      </c>
      <c r="L18" s="320">
        <f t="shared" si="1"/>
        <v>2</v>
      </c>
      <c r="M18" s="55" t="s">
        <v>64</v>
      </c>
      <c r="N18" s="50"/>
      <c r="O18" s="109">
        <f t="shared" si="2"/>
        <v>60</v>
      </c>
      <c r="P18" s="62">
        <v>65</v>
      </c>
      <c r="Q18" s="75">
        <v>15</v>
      </c>
      <c r="R18" s="76">
        <v>15</v>
      </c>
      <c r="S18" s="76">
        <v>30</v>
      </c>
      <c r="T18" s="76">
        <f t="shared" si="4"/>
        <v>0</v>
      </c>
      <c r="U18" s="317">
        <v>5</v>
      </c>
      <c r="V18" s="77">
        <f t="shared" si="5"/>
        <v>0</v>
      </c>
      <c r="W18" s="49">
        <v>15</v>
      </c>
      <c r="X18" s="51">
        <v>15</v>
      </c>
      <c r="Y18" s="51">
        <v>30</v>
      </c>
      <c r="Z18" s="51"/>
      <c r="AA18" s="155">
        <v>5</v>
      </c>
      <c r="AB18" s="47"/>
      <c r="AC18" s="49"/>
      <c r="AD18" s="17"/>
      <c r="AE18" s="51"/>
      <c r="AF18" s="51"/>
      <c r="AG18" s="51"/>
      <c r="AH18" s="52"/>
      <c r="AI18" s="46" t="s">
        <v>65</v>
      </c>
    </row>
    <row r="19" spans="1:35" ht="24">
      <c r="A19" s="73">
        <v>13</v>
      </c>
      <c r="B19" s="8" t="s">
        <v>96</v>
      </c>
      <c r="C19" s="17"/>
      <c r="D19" s="51"/>
      <c r="E19" s="52"/>
      <c r="F19" s="49">
        <v>1</v>
      </c>
      <c r="G19" s="16"/>
      <c r="H19" s="52"/>
      <c r="I19" s="74">
        <f t="shared" si="6"/>
        <v>1</v>
      </c>
      <c r="J19" s="78">
        <f t="shared" si="0"/>
        <v>0</v>
      </c>
      <c r="K19" s="95">
        <f t="shared" si="0"/>
        <v>0</v>
      </c>
      <c r="L19" s="320">
        <f t="shared" si="1"/>
        <v>1</v>
      </c>
      <c r="M19" s="55"/>
      <c r="N19" s="50" t="s">
        <v>64</v>
      </c>
      <c r="O19" s="109">
        <f t="shared" si="2"/>
        <v>30</v>
      </c>
      <c r="P19" s="62">
        <v>40</v>
      </c>
      <c r="Q19" s="75">
        <v>10</v>
      </c>
      <c r="R19" s="76">
        <v>10</v>
      </c>
      <c r="S19" s="76">
        <v>10</v>
      </c>
      <c r="T19" s="76">
        <f t="shared" si="4"/>
        <v>0</v>
      </c>
      <c r="U19" s="317">
        <v>10</v>
      </c>
      <c r="V19" s="77">
        <f t="shared" si="5"/>
        <v>0</v>
      </c>
      <c r="W19" s="49"/>
      <c r="X19" s="51"/>
      <c r="Y19" s="51"/>
      <c r="Z19" s="51"/>
      <c r="AA19" s="51"/>
      <c r="AB19" s="47"/>
      <c r="AC19" s="49">
        <v>10</v>
      </c>
      <c r="AD19" s="17">
        <v>10</v>
      </c>
      <c r="AE19" s="17">
        <v>10</v>
      </c>
      <c r="AF19" s="17"/>
      <c r="AG19" s="51">
        <v>10</v>
      </c>
      <c r="AH19" s="52"/>
      <c r="AI19" s="46" t="s">
        <v>65</v>
      </c>
    </row>
    <row r="20" spans="1:35" ht="12.75">
      <c r="A20" s="73">
        <v>14</v>
      </c>
      <c r="B20" s="54" t="s">
        <v>97</v>
      </c>
      <c r="C20" s="17"/>
      <c r="D20" s="51"/>
      <c r="E20" s="52"/>
      <c r="F20" s="49">
        <v>1</v>
      </c>
      <c r="G20" s="51"/>
      <c r="H20" s="52"/>
      <c r="I20" s="74">
        <f t="shared" si="6"/>
        <v>1</v>
      </c>
      <c r="J20" s="78">
        <f t="shared" si="0"/>
        <v>0</v>
      </c>
      <c r="K20" s="95">
        <f t="shared" si="0"/>
        <v>0</v>
      </c>
      <c r="L20" s="73">
        <f t="shared" si="1"/>
        <v>1</v>
      </c>
      <c r="M20" s="55"/>
      <c r="N20" s="50" t="s">
        <v>64</v>
      </c>
      <c r="O20" s="109">
        <f t="shared" si="2"/>
        <v>20</v>
      </c>
      <c r="P20" s="62">
        <v>30</v>
      </c>
      <c r="Q20" s="75">
        <f>W20+AC20</f>
        <v>10</v>
      </c>
      <c r="R20" s="76">
        <v>0</v>
      </c>
      <c r="S20" s="76">
        <f t="shared" si="7"/>
        <v>10</v>
      </c>
      <c r="T20" s="76">
        <f t="shared" si="4"/>
        <v>0</v>
      </c>
      <c r="U20" s="76">
        <f t="shared" si="4"/>
        <v>10</v>
      </c>
      <c r="V20" s="77">
        <f t="shared" si="5"/>
        <v>0</v>
      </c>
      <c r="W20" s="49"/>
      <c r="X20" s="17"/>
      <c r="Y20" s="17"/>
      <c r="Z20" s="17"/>
      <c r="AA20" s="51"/>
      <c r="AB20" s="47"/>
      <c r="AC20" s="49">
        <v>10</v>
      </c>
      <c r="AD20" s="17"/>
      <c r="AE20" s="17">
        <v>10</v>
      </c>
      <c r="AF20" s="17"/>
      <c r="AG20" s="51">
        <v>10</v>
      </c>
      <c r="AH20" s="52"/>
      <c r="AI20" s="8" t="s">
        <v>139</v>
      </c>
    </row>
    <row r="21" spans="1:35" ht="24">
      <c r="A21" s="73">
        <v>15</v>
      </c>
      <c r="B21" s="8" t="s">
        <v>98</v>
      </c>
      <c r="C21" s="17">
        <v>2</v>
      </c>
      <c r="D21" s="51"/>
      <c r="E21" s="52"/>
      <c r="F21" s="49"/>
      <c r="G21" s="51"/>
      <c r="H21" s="52"/>
      <c r="I21" s="74">
        <f t="shared" si="6"/>
        <v>2</v>
      </c>
      <c r="J21" s="78">
        <f t="shared" si="0"/>
        <v>0</v>
      </c>
      <c r="K21" s="95">
        <f t="shared" si="0"/>
        <v>0</v>
      </c>
      <c r="L21" s="73">
        <f t="shared" si="1"/>
        <v>2</v>
      </c>
      <c r="M21" s="55" t="s">
        <v>64</v>
      </c>
      <c r="N21" s="50"/>
      <c r="O21" s="109">
        <f t="shared" si="2"/>
        <v>60</v>
      </c>
      <c r="P21" s="315">
        <f t="shared" si="3"/>
        <v>65</v>
      </c>
      <c r="Q21" s="75">
        <v>20</v>
      </c>
      <c r="R21" s="76">
        <v>20</v>
      </c>
      <c r="S21" s="76">
        <v>20</v>
      </c>
      <c r="T21" s="76">
        <f t="shared" si="4"/>
        <v>0</v>
      </c>
      <c r="U21" s="76">
        <v>5</v>
      </c>
      <c r="V21" s="77">
        <f t="shared" si="5"/>
        <v>0</v>
      </c>
      <c r="W21" s="49">
        <v>20</v>
      </c>
      <c r="X21" s="17">
        <v>20</v>
      </c>
      <c r="Y21" s="17">
        <v>20</v>
      </c>
      <c r="Z21" s="17"/>
      <c r="AA21" s="51">
        <v>5</v>
      </c>
      <c r="AB21" s="47"/>
      <c r="AC21" s="49"/>
      <c r="AD21" s="17"/>
      <c r="AE21" s="17"/>
      <c r="AF21" s="17"/>
      <c r="AG21" s="51"/>
      <c r="AH21" s="52"/>
      <c r="AI21" s="46" t="s">
        <v>65</v>
      </c>
    </row>
    <row r="22" spans="1:35" ht="12.75">
      <c r="A22" s="73">
        <v>16</v>
      </c>
      <c r="B22" s="8" t="s">
        <v>99</v>
      </c>
      <c r="C22" s="49"/>
      <c r="D22" s="51"/>
      <c r="E22" s="52"/>
      <c r="F22" s="49">
        <v>2</v>
      </c>
      <c r="G22" s="16"/>
      <c r="H22" s="47"/>
      <c r="I22" s="74">
        <f t="shared" si="6"/>
        <v>2</v>
      </c>
      <c r="J22" s="78">
        <f t="shared" si="0"/>
        <v>0</v>
      </c>
      <c r="K22" s="95">
        <f t="shared" si="0"/>
        <v>0</v>
      </c>
      <c r="L22" s="73">
        <f t="shared" si="1"/>
        <v>2</v>
      </c>
      <c r="M22" s="88"/>
      <c r="N22" s="50" t="s">
        <v>64</v>
      </c>
      <c r="O22" s="109">
        <f t="shared" si="2"/>
        <v>60</v>
      </c>
      <c r="P22" s="62">
        <f t="shared" si="3"/>
        <v>65</v>
      </c>
      <c r="Q22" s="75">
        <v>15</v>
      </c>
      <c r="R22" s="76">
        <f>X22+AD22</f>
        <v>0</v>
      </c>
      <c r="S22" s="76">
        <v>45</v>
      </c>
      <c r="T22" s="76">
        <f t="shared" si="4"/>
        <v>0</v>
      </c>
      <c r="U22" s="317">
        <v>5</v>
      </c>
      <c r="V22" s="77">
        <f t="shared" si="5"/>
        <v>0</v>
      </c>
      <c r="W22" s="49"/>
      <c r="X22" s="51"/>
      <c r="Y22" s="51"/>
      <c r="Z22" s="51"/>
      <c r="AA22" s="51"/>
      <c r="AB22" s="47"/>
      <c r="AC22" s="49">
        <v>15</v>
      </c>
      <c r="AD22" s="17"/>
      <c r="AE22" s="17">
        <v>45</v>
      </c>
      <c r="AF22" s="17"/>
      <c r="AG22" s="51">
        <v>5</v>
      </c>
      <c r="AH22" s="52"/>
      <c r="AI22" s="8" t="s">
        <v>135</v>
      </c>
    </row>
    <row r="23" spans="1:35" ht="12.75">
      <c r="A23" s="73">
        <v>17</v>
      </c>
      <c r="B23" s="8" t="s">
        <v>100</v>
      </c>
      <c r="C23" s="17"/>
      <c r="D23" s="51"/>
      <c r="E23" s="52"/>
      <c r="F23" s="49">
        <v>2</v>
      </c>
      <c r="G23" s="52"/>
      <c r="H23" s="47"/>
      <c r="I23" s="74">
        <f t="shared" si="6"/>
        <v>2</v>
      </c>
      <c r="J23" s="78">
        <f t="shared" si="0"/>
        <v>0</v>
      </c>
      <c r="K23" s="95">
        <f t="shared" si="0"/>
        <v>0</v>
      </c>
      <c r="L23" s="73">
        <f t="shared" si="1"/>
        <v>2</v>
      </c>
      <c r="M23" s="55"/>
      <c r="N23" s="50" t="s">
        <v>64</v>
      </c>
      <c r="O23" s="109">
        <f t="shared" si="2"/>
        <v>45</v>
      </c>
      <c r="P23" s="62">
        <v>60</v>
      </c>
      <c r="Q23" s="75">
        <f>W23+AC23</f>
        <v>25</v>
      </c>
      <c r="R23" s="76">
        <f>X23+AD23</f>
        <v>0</v>
      </c>
      <c r="S23" s="76">
        <v>20</v>
      </c>
      <c r="T23" s="76">
        <f t="shared" si="4"/>
        <v>0</v>
      </c>
      <c r="U23" s="76">
        <v>15</v>
      </c>
      <c r="V23" s="77">
        <f t="shared" si="5"/>
        <v>0</v>
      </c>
      <c r="W23" s="49"/>
      <c r="X23" s="51"/>
      <c r="Y23" s="51"/>
      <c r="Z23" s="51"/>
      <c r="AA23" s="51"/>
      <c r="AB23" s="47"/>
      <c r="AC23" s="49">
        <v>25</v>
      </c>
      <c r="AD23" s="17"/>
      <c r="AE23" s="17">
        <v>20</v>
      </c>
      <c r="AF23" s="17"/>
      <c r="AG23" s="51">
        <v>15</v>
      </c>
      <c r="AH23" s="52"/>
      <c r="AI23" s="8" t="s">
        <v>135</v>
      </c>
    </row>
    <row r="24" spans="1:35" ht="12.75">
      <c r="A24" s="73">
        <v>18</v>
      </c>
      <c r="B24" s="8" t="s">
        <v>101</v>
      </c>
      <c r="C24" s="17">
        <v>1</v>
      </c>
      <c r="D24" s="51"/>
      <c r="E24" s="52"/>
      <c r="F24" s="49"/>
      <c r="G24" s="51"/>
      <c r="H24" s="47"/>
      <c r="I24" s="74">
        <f aca="true" t="shared" si="8" ref="I24:K27">C24+F24</f>
        <v>1</v>
      </c>
      <c r="J24" s="78">
        <f t="shared" si="8"/>
        <v>0</v>
      </c>
      <c r="K24" s="95">
        <f t="shared" si="8"/>
        <v>0</v>
      </c>
      <c r="L24" s="320">
        <f>SUM(I24:K24)</f>
        <v>1</v>
      </c>
      <c r="M24" s="57" t="s">
        <v>64</v>
      </c>
      <c r="N24" s="58"/>
      <c r="O24" s="109">
        <f>SUM(Q24:T24)</f>
        <v>45</v>
      </c>
      <c r="P24" s="62">
        <v>50</v>
      </c>
      <c r="Q24" s="75">
        <v>30</v>
      </c>
      <c r="R24" s="76">
        <v>15</v>
      </c>
      <c r="S24" s="76">
        <f aca="true" t="shared" si="9" ref="S24:V27">Y24+AE24</f>
        <v>0</v>
      </c>
      <c r="T24" s="76">
        <f t="shared" si="9"/>
        <v>0</v>
      </c>
      <c r="U24" s="76">
        <v>5</v>
      </c>
      <c r="V24" s="77">
        <f t="shared" si="9"/>
        <v>0</v>
      </c>
      <c r="W24" s="49">
        <v>30</v>
      </c>
      <c r="X24" s="51">
        <v>15</v>
      </c>
      <c r="Y24" s="51"/>
      <c r="Z24" s="51"/>
      <c r="AA24" s="155">
        <v>5</v>
      </c>
      <c r="AB24" s="47"/>
      <c r="AC24" s="49"/>
      <c r="AD24" s="17"/>
      <c r="AE24" s="17"/>
      <c r="AF24" s="17"/>
      <c r="AG24" s="51"/>
      <c r="AH24" s="47"/>
      <c r="AI24" s="8" t="s">
        <v>129</v>
      </c>
    </row>
    <row r="25" spans="1:35" ht="24">
      <c r="A25" s="73">
        <v>19</v>
      </c>
      <c r="B25" s="8" t="s">
        <v>102</v>
      </c>
      <c r="C25" s="17"/>
      <c r="D25" s="51"/>
      <c r="E25" s="52"/>
      <c r="F25" s="49"/>
      <c r="G25" s="52"/>
      <c r="H25" s="47"/>
      <c r="I25" s="74">
        <v>0</v>
      </c>
      <c r="J25" s="78">
        <v>0</v>
      </c>
      <c r="K25" s="95">
        <v>0</v>
      </c>
      <c r="L25" s="73">
        <v>0</v>
      </c>
      <c r="M25" s="55"/>
      <c r="N25" s="50" t="s">
        <v>64</v>
      </c>
      <c r="O25" s="109">
        <v>30</v>
      </c>
      <c r="P25" s="62">
        <v>30</v>
      </c>
      <c r="Q25" s="75">
        <v>0</v>
      </c>
      <c r="R25" s="76">
        <v>0</v>
      </c>
      <c r="S25" s="76">
        <v>15</v>
      </c>
      <c r="T25" s="76">
        <v>0</v>
      </c>
      <c r="U25" s="76">
        <v>0</v>
      </c>
      <c r="V25" s="77">
        <v>0</v>
      </c>
      <c r="W25" s="49"/>
      <c r="X25" s="51"/>
      <c r="Y25" s="51"/>
      <c r="Z25" s="51"/>
      <c r="AA25" s="51"/>
      <c r="AB25" s="47"/>
      <c r="AC25" s="49"/>
      <c r="AD25" s="17"/>
      <c r="AE25" s="17">
        <v>30</v>
      </c>
      <c r="AF25" s="17"/>
      <c r="AG25" s="51"/>
      <c r="AH25" s="47"/>
      <c r="AI25" s="8" t="s">
        <v>140</v>
      </c>
    </row>
    <row r="26" spans="1:35" ht="24">
      <c r="A26" s="73">
        <v>20</v>
      </c>
      <c r="B26" s="350" t="s">
        <v>87</v>
      </c>
      <c r="C26" s="349">
        <v>10</v>
      </c>
      <c r="D26" s="346"/>
      <c r="E26" s="351"/>
      <c r="F26" s="345">
        <v>10</v>
      </c>
      <c r="G26" s="346"/>
      <c r="H26" s="348"/>
      <c r="I26" s="354">
        <f t="shared" si="8"/>
        <v>20</v>
      </c>
      <c r="J26" s="355">
        <f t="shared" si="8"/>
        <v>0</v>
      </c>
      <c r="K26" s="356">
        <f t="shared" si="8"/>
        <v>0</v>
      </c>
      <c r="L26" s="357">
        <f>SUM(I26:K26)</f>
        <v>20</v>
      </c>
      <c r="M26" s="352"/>
      <c r="N26" s="353" t="s">
        <v>64</v>
      </c>
      <c r="O26" s="362">
        <f>SUM(Q26:T26)</f>
        <v>15</v>
      </c>
      <c r="P26" s="358">
        <f>SUM(Q26:V26)</f>
        <v>500</v>
      </c>
      <c r="Q26" s="359">
        <f>W26+AC26</f>
        <v>0</v>
      </c>
      <c r="R26" s="360">
        <f>X26+AD26</f>
        <v>15</v>
      </c>
      <c r="S26" s="360">
        <f t="shared" si="9"/>
        <v>0</v>
      </c>
      <c r="T26" s="360">
        <f t="shared" si="9"/>
        <v>0</v>
      </c>
      <c r="U26" s="360">
        <v>485</v>
      </c>
      <c r="V26" s="361">
        <f t="shared" si="9"/>
        <v>0</v>
      </c>
      <c r="W26" s="345"/>
      <c r="X26" s="346">
        <v>8</v>
      </c>
      <c r="Y26" s="346"/>
      <c r="Z26" s="346"/>
      <c r="AA26" s="347">
        <v>243</v>
      </c>
      <c r="AB26" s="348"/>
      <c r="AC26" s="345"/>
      <c r="AD26" s="349">
        <v>7</v>
      </c>
      <c r="AE26" s="349"/>
      <c r="AF26" s="349"/>
      <c r="AG26" s="346">
        <v>242</v>
      </c>
      <c r="AH26" s="348"/>
      <c r="AI26" s="8" t="s">
        <v>93</v>
      </c>
    </row>
    <row r="27" spans="1:35" ht="12.75">
      <c r="A27" s="73">
        <v>21</v>
      </c>
      <c r="B27" s="8" t="s">
        <v>136</v>
      </c>
      <c r="C27" s="49"/>
      <c r="D27" s="51"/>
      <c r="E27" s="52">
        <v>1.5</v>
      </c>
      <c r="F27" s="49"/>
      <c r="G27" s="16"/>
      <c r="H27" s="203">
        <v>1.5</v>
      </c>
      <c r="I27" s="74">
        <f t="shared" si="8"/>
        <v>0</v>
      </c>
      <c r="J27" s="78">
        <f t="shared" si="8"/>
        <v>0</v>
      </c>
      <c r="K27" s="95">
        <f t="shared" si="8"/>
        <v>3</v>
      </c>
      <c r="L27" s="73">
        <f>SUM(I27:K27)</f>
        <v>3</v>
      </c>
      <c r="M27" s="55"/>
      <c r="N27" s="58" t="s">
        <v>64</v>
      </c>
      <c r="O27" s="109">
        <f>SUM(Q27:T27)</f>
        <v>0</v>
      </c>
      <c r="P27" s="62">
        <v>100</v>
      </c>
      <c r="Q27" s="75">
        <f>W27+AC27</f>
        <v>0</v>
      </c>
      <c r="R27" s="76">
        <f>X27+AD27</f>
        <v>0</v>
      </c>
      <c r="S27" s="76">
        <f t="shared" si="9"/>
        <v>0</v>
      </c>
      <c r="T27" s="76">
        <f t="shared" si="9"/>
        <v>0</v>
      </c>
      <c r="U27" s="76">
        <v>0</v>
      </c>
      <c r="V27" s="77">
        <v>100</v>
      </c>
      <c r="W27" s="49"/>
      <c r="X27" s="51"/>
      <c r="Y27" s="51"/>
      <c r="Z27" s="51"/>
      <c r="AA27" s="125"/>
      <c r="AB27" s="47">
        <v>50</v>
      </c>
      <c r="AC27" s="49"/>
      <c r="AD27" s="17"/>
      <c r="AE27" s="17"/>
      <c r="AF27" s="17"/>
      <c r="AG27" s="51"/>
      <c r="AH27" s="52">
        <v>50</v>
      </c>
      <c r="AI27" s="8" t="s">
        <v>137</v>
      </c>
    </row>
    <row r="28" spans="1:35" ht="36">
      <c r="A28" s="375">
        <v>22</v>
      </c>
      <c r="B28" s="377" t="s">
        <v>61</v>
      </c>
      <c r="C28" s="367"/>
      <c r="D28" s="368"/>
      <c r="E28" s="378">
        <v>2</v>
      </c>
      <c r="F28" s="367"/>
      <c r="G28" s="379"/>
      <c r="H28" s="372">
        <v>2</v>
      </c>
      <c r="I28" s="373">
        <v>0</v>
      </c>
      <c r="J28" s="374">
        <v>0</v>
      </c>
      <c r="K28" s="95">
        <v>4</v>
      </c>
      <c r="L28" s="73">
        <v>4</v>
      </c>
      <c r="M28" s="380"/>
      <c r="N28" s="381" t="s">
        <v>64</v>
      </c>
      <c r="O28" s="376">
        <v>0</v>
      </c>
      <c r="P28" s="369">
        <v>130</v>
      </c>
      <c r="Q28" s="370">
        <v>0</v>
      </c>
      <c r="R28" s="371">
        <v>0</v>
      </c>
      <c r="S28" s="371">
        <v>0</v>
      </c>
      <c r="T28" s="371">
        <v>0</v>
      </c>
      <c r="U28" s="371">
        <v>0</v>
      </c>
      <c r="V28" s="366">
        <v>130</v>
      </c>
      <c r="W28" s="367"/>
      <c r="X28" s="368"/>
      <c r="Y28" s="368"/>
      <c r="Z28" s="368"/>
      <c r="AA28" s="382"/>
      <c r="AB28" s="372">
        <v>65</v>
      </c>
      <c r="AC28" s="367"/>
      <c r="AD28" s="383"/>
      <c r="AE28" s="383"/>
      <c r="AF28" s="383"/>
      <c r="AG28" s="368"/>
      <c r="AH28" s="378">
        <v>65</v>
      </c>
      <c r="AI28" s="377" t="s">
        <v>70</v>
      </c>
    </row>
    <row r="29" spans="1:35" ht="24">
      <c r="A29" s="375">
        <v>23</v>
      </c>
      <c r="B29" s="377" t="s">
        <v>138</v>
      </c>
      <c r="C29" s="367"/>
      <c r="D29" s="368"/>
      <c r="E29" s="378">
        <v>1.5</v>
      </c>
      <c r="F29" s="367"/>
      <c r="G29" s="379"/>
      <c r="H29" s="384">
        <v>1.5</v>
      </c>
      <c r="I29" s="373"/>
      <c r="J29" s="374"/>
      <c r="K29" s="95">
        <v>3</v>
      </c>
      <c r="L29" s="73">
        <v>3</v>
      </c>
      <c r="M29" s="380"/>
      <c r="N29" s="381" t="s">
        <v>64</v>
      </c>
      <c r="O29" s="376">
        <v>0</v>
      </c>
      <c r="P29" s="369">
        <v>100</v>
      </c>
      <c r="Q29" s="370">
        <v>0</v>
      </c>
      <c r="R29" s="371">
        <v>0</v>
      </c>
      <c r="S29" s="371">
        <v>0</v>
      </c>
      <c r="T29" s="371">
        <v>0</v>
      </c>
      <c r="U29" s="371">
        <v>0</v>
      </c>
      <c r="V29" s="366">
        <v>100</v>
      </c>
      <c r="W29" s="367"/>
      <c r="X29" s="368"/>
      <c r="Y29" s="368"/>
      <c r="Z29" s="368"/>
      <c r="AA29" s="382"/>
      <c r="AB29" s="372">
        <v>50</v>
      </c>
      <c r="AC29" s="367"/>
      <c r="AD29" s="383"/>
      <c r="AE29" s="383"/>
      <c r="AF29" s="383"/>
      <c r="AG29" s="368"/>
      <c r="AH29" s="378">
        <v>50</v>
      </c>
      <c r="AI29" s="377" t="s">
        <v>71</v>
      </c>
    </row>
    <row r="30" spans="1:35" ht="13.5" thickBot="1">
      <c r="A30" s="25"/>
      <c r="B30" s="41"/>
      <c r="C30" s="18"/>
      <c r="D30" s="19"/>
      <c r="E30" s="22"/>
      <c r="F30" s="18"/>
      <c r="G30" s="24"/>
      <c r="H30" s="20"/>
      <c r="I30" s="82"/>
      <c r="J30" s="83"/>
      <c r="K30" s="95"/>
      <c r="L30" s="73"/>
      <c r="M30" s="94"/>
      <c r="N30" s="26"/>
      <c r="O30" s="110"/>
      <c r="P30" s="27"/>
      <c r="Q30" s="79"/>
      <c r="R30" s="80"/>
      <c r="S30" s="80"/>
      <c r="T30" s="80"/>
      <c r="U30" s="80"/>
      <c r="V30" s="81"/>
      <c r="W30" s="18"/>
      <c r="X30" s="19"/>
      <c r="Y30" s="19"/>
      <c r="Z30" s="19"/>
      <c r="AA30" s="19"/>
      <c r="AB30" s="20"/>
      <c r="AC30" s="18"/>
      <c r="AD30" s="21"/>
      <c r="AE30" s="21"/>
      <c r="AF30" s="21"/>
      <c r="AG30" s="19"/>
      <c r="AH30" s="22"/>
      <c r="AI30" s="48"/>
    </row>
    <row r="31" spans="1:35" s="7" customFormat="1" ht="12.75" customHeight="1" thickBot="1">
      <c r="A31" s="414" t="s">
        <v>6</v>
      </c>
      <c r="B31" s="415"/>
      <c r="C31" s="113">
        <f aca="true" t="shared" si="10" ref="C31:L31">SUM(C7:C30)</f>
        <v>24</v>
      </c>
      <c r="D31" s="123">
        <f t="shared" si="10"/>
        <v>1</v>
      </c>
      <c r="E31" s="33">
        <f t="shared" si="10"/>
        <v>5</v>
      </c>
      <c r="F31" s="113">
        <f t="shared" si="10"/>
        <v>24</v>
      </c>
      <c r="G31" s="123">
        <f t="shared" si="10"/>
        <v>1</v>
      </c>
      <c r="H31" s="33">
        <f t="shared" si="10"/>
        <v>5</v>
      </c>
      <c r="I31" s="115">
        <f t="shared" si="10"/>
        <v>48</v>
      </c>
      <c r="J31" s="96">
        <f t="shared" si="10"/>
        <v>2</v>
      </c>
      <c r="K31" s="97">
        <f t="shared" si="10"/>
        <v>10</v>
      </c>
      <c r="L31" s="9">
        <f t="shared" si="10"/>
        <v>60</v>
      </c>
      <c r="M31" s="85">
        <f>COUNTIF(M7:M30,"EGZ")</f>
        <v>2</v>
      </c>
      <c r="N31" s="84">
        <f>COUNTIF(N7:N30,"EGZ")</f>
        <v>2</v>
      </c>
      <c r="O31" s="104">
        <f aca="true" t="shared" si="11" ref="O31:AH31">SUM(O7:O30)</f>
        <v>950</v>
      </c>
      <c r="P31" s="9">
        <f t="shared" si="11"/>
        <v>1900</v>
      </c>
      <c r="Q31" s="84">
        <f t="shared" si="11"/>
        <v>340</v>
      </c>
      <c r="R31" s="85">
        <f t="shared" si="11"/>
        <v>140</v>
      </c>
      <c r="S31" s="85">
        <f t="shared" si="11"/>
        <v>385</v>
      </c>
      <c r="T31" s="85">
        <f t="shared" si="11"/>
        <v>70</v>
      </c>
      <c r="U31" s="85">
        <f t="shared" si="11"/>
        <v>620</v>
      </c>
      <c r="V31" s="86">
        <f t="shared" si="11"/>
        <v>330</v>
      </c>
      <c r="W31" s="86">
        <f t="shared" si="11"/>
        <v>178</v>
      </c>
      <c r="X31" s="86">
        <f t="shared" si="11"/>
        <v>93</v>
      </c>
      <c r="Y31" s="86">
        <f t="shared" si="11"/>
        <v>170</v>
      </c>
      <c r="Z31" s="86">
        <f t="shared" si="11"/>
        <v>40</v>
      </c>
      <c r="AA31" s="126">
        <f t="shared" si="11"/>
        <v>301</v>
      </c>
      <c r="AB31" s="270">
        <f t="shared" si="11"/>
        <v>165</v>
      </c>
      <c r="AC31" s="86">
        <f t="shared" si="11"/>
        <v>162</v>
      </c>
      <c r="AD31" s="118">
        <f t="shared" si="11"/>
        <v>47</v>
      </c>
      <c r="AE31" s="86">
        <f t="shared" si="11"/>
        <v>230</v>
      </c>
      <c r="AF31" s="86">
        <f t="shared" si="11"/>
        <v>30</v>
      </c>
      <c r="AG31" s="86">
        <f t="shared" si="11"/>
        <v>319</v>
      </c>
      <c r="AH31" s="86">
        <f t="shared" si="11"/>
        <v>165</v>
      </c>
      <c r="AI31" s="87"/>
    </row>
    <row r="32" spans="1:35" s="7" customFormat="1" ht="12.75" customHeight="1" thickBot="1">
      <c r="A32" s="2"/>
      <c r="B32" s="9" t="s">
        <v>32</v>
      </c>
      <c r="C32" s="479">
        <f>SUM(C31:E31)</f>
        <v>30</v>
      </c>
      <c r="D32" s="480"/>
      <c r="E32" s="502"/>
      <c r="F32" s="479">
        <f>SUM(F31:H31)</f>
        <v>30</v>
      </c>
      <c r="G32" s="480"/>
      <c r="H32" s="480"/>
      <c r="I32" s="98"/>
      <c r="J32" s="421" t="s">
        <v>40</v>
      </c>
      <c r="K32" s="422"/>
      <c r="L32" s="423"/>
      <c r="M32" s="424" t="s">
        <v>41</v>
      </c>
      <c r="N32" s="425"/>
      <c r="O32" s="106"/>
      <c r="P32" s="28"/>
      <c r="Q32" s="604">
        <f>W32+AC32</f>
        <v>950</v>
      </c>
      <c r="R32" s="605"/>
      <c r="S32" s="605"/>
      <c r="T32" s="606"/>
      <c r="U32" s="602">
        <f>AA32+AG32</f>
        <v>950</v>
      </c>
      <c r="V32" s="610"/>
      <c r="W32" s="607">
        <f>SUM(W31:Z31)</f>
        <v>481</v>
      </c>
      <c r="X32" s="608"/>
      <c r="Y32" s="608"/>
      <c r="Z32" s="609"/>
      <c r="AA32" s="479">
        <f>SUM(AA31:AB31)</f>
        <v>466</v>
      </c>
      <c r="AB32" s="481"/>
      <c r="AC32" s="607">
        <f>SUM(AC31:AF31)</f>
        <v>469</v>
      </c>
      <c r="AD32" s="608"/>
      <c r="AE32" s="608"/>
      <c r="AF32" s="609"/>
      <c r="AG32" s="479">
        <f>SUM(AG31:AH31)</f>
        <v>484</v>
      </c>
      <c r="AH32" s="481"/>
      <c r="AI32" s="29"/>
    </row>
    <row r="33" spans="1:35" s="7" customFormat="1" ht="12.75" customHeight="1" thickBot="1">
      <c r="A33" s="2"/>
      <c r="B33" s="93"/>
      <c r="C33" s="93"/>
      <c r="D33" s="93"/>
      <c r="E33" s="99"/>
      <c r="F33" s="93"/>
      <c r="G33" s="93"/>
      <c r="H33" s="93"/>
      <c r="I33" s="2"/>
      <c r="J33" s="404" t="s">
        <v>38</v>
      </c>
      <c r="K33" s="405"/>
      <c r="L33" s="405"/>
      <c r="M33" s="405"/>
      <c r="N33" s="406"/>
      <c r="O33" s="105"/>
      <c r="P33" s="28"/>
      <c r="Q33" s="602">
        <f>W33+AC33</f>
        <v>1900</v>
      </c>
      <c r="R33" s="603"/>
      <c r="S33" s="603"/>
      <c r="T33" s="603"/>
      <c r="U33" s="603"/>
      <c r="V33" s="502"/>
      <c r="W33" s="479">
        <f>W32+AA32</f>
        <v>947</v>
      </c>
      <c r="X33" s="603"/>
      <c r="Y33" s="603"/>
      <c r="Z33" s="603"/>
      <c r="AA33" s="603"/>
      <c r="AB33" s="502"/>
      <c r="AC33" s="479">
        <f>AC32+AG32</f>
        <v>953</v>
      </c>
      <c r="AD33" s="480"/>
      <c r="AE33" s="480"/>
      <c r="AF33" s="480"/>
      <c r="AG33" s="480"/>
      <c r="AH33" s="481"/>
      <c r="AI33" s="29"/>
    </row>
    <row r="34" spans="1:35" s="7" customFormat="1" ht="12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8"/>
      <c r="N34" s="28"/>
      <c r="O34" s="28"/>
      <c r="P34" s="28"/>
      <c r="Q34" s="31"/>
      <c r="R34" s="31"/>
      <c r="S34" s="31"/>
      <c r="T34" s="31"/>
      <c r="U34" s="31"/>
      <c r="V34" s="32"/>
      <c r="W34" s="3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9"/>
    </row>
    <row r="35" spans="1:35" ht="18" customHeight="1">
      <c r="A35" s="500" t="s">
        <v>25</v>
      </c>
      <c r="B35" s="501"/>
      <c r="C35" s="476" t="s">
        <v>26</v>
      </c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8"/>
      <c r="W35" s="43"/>
      <c r="X35" s="147" t="s">
        <v>108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2.75">
      <c r="A36" s="499" t="s">
        <v>43</v>
      </c>
      <c r="B36" s="474"/>
      <c r="C36" s="474" t="s">
        <v>8</v>
      </c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89" t="s">
        <v>28</v>
      </c>
      <c r="S36" s="36"/>
      <c r="T36" s="36"/>
      <c r="U36" s="36"/>
      <c r="V36" s="37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2.75">
      <c r="A37" s="472" t="s">
        <v>36</v>
      </c>
      <c r="B37" s="473"/>
      <c r="C37" s="474" t="s">
        <v>9</v>
      </c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38" t="s">
        <v>16</v>
      </c>
      <c r="S37" s="36"/>
      <c r="T37" s="36"/>
      <c r="U37" s="37"/>
      <c r="V37" s="92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ht="13.5" thickBot="1">
      <c r="A38" s="472"/>
      <c r="B38" s="473"/>
      <c r="C38" s="473" t="s">
        <v>12</v>
      </c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90" t="s">
        <v>42</v>
      </c>
      <c r="S38" s="39"/>
      <c r="T38" s="39"/>
      <c r="U38" s="40"/>
      <c r="V38" s="91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3.5" thickBot="1">
      <c r="A39" s="490"/>
      <c r="B39" s="491"/>
      <c r="C39" s="496" t="s">
        <v>39</v>
      </c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8"/>
      <c r="R39" s="103"/>
      <c r="S39" s="101"/>
      <c r="T39" s="101"/>
      <c r="U39" s="101"/>
      <c r="V39" s="100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22" ht="12.75">
      <c r="A40" s="488" t="s">
        <v>22</v>
      </c>
      <c r="B40" s="489"/>
      <c r="C40" s="492" t="s">
        <v>20</v>
      </c>
      <c r="D40" s="493"/>
      <c r="E40" s="493"/>
      <c r="F40" s="493"/>
      <c r="G40" s="493"/>
      <c r="H40" s="493"/>
      <c r="I40" s="493"/>
      <c r="J40" s="493"/>
      <c r="K40" s="493"/>
      <c r="L40" s="493"/>
      <c r="M40" s="495"/>
      <c r="N40" s="492" t="s">
        <v>21</v>
      </c>
      <c r="O40" s="493"/>
      <c r="P40" s="494"/>
      <c r="Q40" s="478"/>
      <c r="R40" s="102"/>
      <c r="V40" s="3"/>
    </row>
    <row r="41" spans="1:22" ht="12.75">
      <c r="A41" s="387" t="s">
        <v>17</v>
      </c>
      <c r="B41" s="388"/>
      <c r="C41" s="389">
        <v>15</v>
      </c>
      <c r="D41" s="390"/>
      <c r="E41" s="390"/>
      <c r="F41" s="390"/>
      <c r="G41" s="390"/>
      <c r="H41" s="390"/>
      <c r="I41" s="390"/>
      <c r="J41" s="390"/>
      <c r="K41" s="390"/>
      <c r="L41" s="390"/>
      <c r="M41" s="391"/>
      <c r="N41" s="389">
        <v>15</v>
      </c>
      <c r="O41" s="390"/>
      <c r="P41" s="390"/>
      <c r="Q41" s="392"/>
      <c r="R41" s="4"/>
      <c r="V41" s="5"/>
    </row>
    <row r="42" spans="1:22" ht="12.75">
      <c r="A42" s="387" t="s">
        <v>18</v>
      </c>
      <c r="B42" s="388"/>
      <c r="C42" s="389">
        <v>15</v>
      </c>
      <c r="D42" s="390"/>
      <c r="E42" s="390"/>
      <c r="F42" s="390"/>
      <c r="G42" s="390"/>
      <c r="H42" s="390"/>
      <c r="I42" s="390"/>
      <c r="J42" s="390"/>
      <c r="K42" s="390"/>
      <c r="L42" s="390"/>
      <c r="M42" s="391"/>
      <c r="N42" s="389">
        <v>15</v>
      </c>
      <c r="O42" s="390"/>
      <c r="P42" s="390"/>
      <c r="Q42" s="392"/>
      <c r="R42" s="4"/>
      <c r="V42" s="5"/>
    </row>
    <row r="43" spans="1:22" ht="13.5" thickBot="1">
      <c r="A43" s="393" t="s">
        <v>19</v>
      </c>
      <c r="B43" s="394"/>
      <c r="C43" s="395">
        <v>0</v>
      </c>
      <c r="D43" s="396"/>
      <c r="E43" s="396"/>
      <c r="F43" s="396"/>
      <c r="G43" s="396"/>
      <c r="H43" s="396"/>
      <c r="I43" s="396"/>
      <c r="J43" s="396"/>
      <c r="K43" s="396"/>
      <c r="L43" s="396"/>
      <c r="M43" s="397"/>
      <c r="N43" s="395">
        <v>0</v>
      </c>
      <c r="O43" s="396"/>
      <c r="P43" s="396"/>
      <c r="Q43" s="398"/>
      <c r="R43" s="4"/>
      <c r="V43" s="5"/>
    </row>
    <row r="44" ht="12.75">
      <c r="V44" s="6"/>
    </row>
    <row r="46" ht="17.25" customHeight="1"/>
  </sheetData>
  <sheetProtection/>
  <mergeCells count="60">
    <mergeCell ref="J33:N33"/>
    <mergeCell ref="A39:B39"/>
    <mergeCell ref="C39:Q39"/>
    <mergeCell ref="J32:L32"/>
    <mergeCell ref="M32:N32"/>
    <mergeCell ref="A36:B36"/>
    <mergeCell ref="A35:B35"/>
    <mergeCell ref="C35:V35"/>
    <mergeCell ref="F32:H32"/>
    <mergeCell ref="AG32:AH32"/>
    <mergeCell ref="Q33:V33"/>
    <mergeCell ref="W33:AB33"/>
    <mergeCell ref="AC33:AH33"/>
    <mergeCell ref="Q32:T32"/>
    <mergeCell ref="W32:Z32"/>
    <mergeCell ref="AC32:AF32"/>
    <mergeCell ref="U32:V32"/>
    <mergeCell ref="AA32:AB32"/>
    <mergeCell ref="AI3:AI6"/>
    <mergeCell ref="AC5:AH5"/>
    <mergeCell ref="W3:AB4"/>
    <mergeCell ref="AC3:AH4"/>
    <mergeCell ref="K5:K6"/>
    <mergeCell ref="O3:O6"/>
    <mergeCell ref="W5:AB5"/>
    <mergeCell ref="M5:N5"/>
    <mergeCell ref="A43:B43"/>
    <mergeCell ref="A42:B42"/>
    <mergeCell ref="A41:B41"/>
    <mergeCell ref="C41:M41"/>
    <mergeCell ref="C36:Q36"/>
    <mergeCell ref="N43:Q43"/>
    <mergeCell ref="N42:Q42"/>
    <mergeCell ref="C42:M42"/>
    <mergeCell ref="N41:Q41"/>
    <mergeCell ref="C43:M43"/>
    <mergeCell ref="A2:AH2"/>
    <mergeCell ref="Q3:V5"/>
    <mergeCell ref="M3:N4"/>
    <mergeCell ref="P3:P6"/>
    <mergeCell ref="I5:I6"/>
    <mergeCell ref="J5:J6"/>
    <mergeCell ref="B3:B6"/>
    <mergeCell ref="A40:B40"/>
    <mergeCell ref="C38:Q38"/>
    <mergeCell ref="A38:B38"/>
    <mergeCell ref="A37:B37"/>
    <mergeCell ref="C37:Q37"/>
    <mergeCell ref="C40:M40"/>
    <mergeCell ref="N40:Q40"/>
    <mergeCell ref="A1:AH1"/>
    <mergeCell ref="C32:E32"/>
    <mergeCell ref="C5:E5"/>
    <mergeCell ref="C3:L3"/>
    <mergeCell ref="I4:L4"/>
    <mergeCell ref="L5:L6"/>
    <mergeCell ref="A31:B31"/>
    <mergeCell ref="A3:A6"/>
    <mergeCell ref="C4:H4"/>
    <mergeCell ref="F5:H5"/>
  </mergeCells>
  <printOptions horizontalCentered="1"/>
  <pageMargins left="0" right="0" top="0" bottom="0" header="0" footer="0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2017-03-15T10:16:04Z</cp:lastPrinted>
  <dcterms:created xsi:type="dcterms:W3CDTF">1997-02-26T13:46:56Z</dcterms:created>
  <dcterms:modified xsi:type="dcterms:W3CDTF">2017-05-30T06:35:53Z</dcterms:modified>
  <cp:category/>
  <cp:version/>
  <cp:contentType/>
  <cp:contentStatus/>
</cp:coreProperties>
</file>