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20" windowHeight="8070" activeTab="1"/>
  </bookViews>
  <sheets>
    <sheet name="I rok" sheetId="1" r:id="rId1"/>
    <sheet name="II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<sst xmlns="http://schemas.openxmlformats.org/spreadsheetml/2006/main" count="393" uniqueCount="147">
  <si>
    <t xml:space="preserve">STUDIA I STOPNIA  STACJONARNE  </t>
  </si>
  <si>
    <t>Lp</t>
  </si>
  <si>
    <t>NAZWA PRZEDMIOTU</t>
  </si>
  <si>
    <t>ECTS</t>
  </si>
  <si>
    <t>FORMA                  ZALICZENIA</t>
  </si>
  <si>
    <t>Razem godzin</t>
  </si>
  <si>
    <t>Suma godzin w roku</t>
  </si>
  <si>
    <t>SEMESTR I</t>
  </si>
  <si>
    <t>SEMESTR II</t>
  </si>
  <si>
    <t>Jednostka prowadząca przedmiot</t>
  </si>
  <si>
    <t>Semestr</t>
  </si>
  <si>
    <t>Razem</t>
  </si>
  <si>
    <t>I</t>
  </si>
  <si>
    <t>II</t>
  </si>
  <si>
    <t>T</t>
  </si>
  <si>
    <t>ZP</t>
  </si>
  <si>
    <t>PZ</t>
  </si>
  <si>
    <t>Ogółem</t>
  </si>
  <si>
    <t>semestr</t>
  </si>
  <si>
    <t>liczba godzin</t>
  </si>
  <si>
    <t>W</t>
  </si>
  <si>
    <t>S</t>
  </si>
  <si>
    <t>Ćw</t>
  </si>
  <si>
    <t>BN</t>
  </si>
  <si>
    <t>Anatomia</t>
  </si>
  <si>
    <t>ZAL</t>
  </si>
  <si>
    <t>EGZ</t>
  </si>
  <si>
    <t>Zakład Anatomii Prawidłowej Człowieka</t>
  </si>
  <si>
    <t xml:space="preserve">Zakład Radiologii UDSK </t>
  </si>
  <si>
    <t>Fizjologia</t>
  </si>
  <si>
    <t>Zakład Fizjologii</t>
  </si>
  <si>
    <t>Patofizjologia</t>
  </si>
  <si>
    <t>Zakład Patomorfologii Ogólnej</t>
  </si>
  <si>
    <t>Patomorfologia</t>
  </si>
  <si>
    <t>Studium Filozofii i Psychologii Człowieka</t>
  </si>
  <si>
    <t>Biostatystyka</t>
  </si>
  <si>
    <t>Zakład Statystyki i Informatyki Medycznej</t>
  </si>
  <si>
    <t>Technologie informacyjne</t>
  </si>
  <si>
    <t>Rentgenodiagnostyka cz.I</t>
  </si>
  <si>
    <t>Zakład Radiologii USK</t>
  </si>
  <si>
    <t>Pozycjonowanie w rentgenodiagnostyce</t>
  </si>
  <si>
    <t>Radiobiologia i ochrona radiologiczna</t>
  </si>
  <si>
    <t>Zakład Biofizyki</t>
  </si>
  <si>
    <t>Biofizyka</t>
  </si>
  <si>
    <t>Język obcy cz.I</t>
  </si>
  <si>
    <t>Studium Języków Obcych</t>
  </si>
  <si>
    <t>Epidemiologia</t>
  </si>
  <si>
    <t>Kwalifikowana pierwsza pomoc</t>
  </si>
  <si>
    <t>Klinika Medycyny Ratunkowej Dzieci</t>
  </si>
  <si>
    <t>Wychowanie fizyczne</t>
  </si>
  <si>
    <t>Studium Wychowania Fizycznego</t>
  </si>
  <si>
    <t>Szkolenie BHP</t>
  </si>
  <si>
    <t>Biblioteka Główna UMB</t>
  </si>
  <si>
    <t xml:space="preserve">SUMA    GODZIN   </t>
  </si>
  <si>
    <t>RAZEM</t>
  </si>
  <si>
    <t>Forma zaliczenia</t>
  </si>
  <si>
    <t>Forma zajęć</t>
  </si>
  <si>
    <r>
      <t xml:space="preserve">EGZ </t>
    </r>
    <r>
      <rPr>
        <sz val="10"/>
        <rFont val="Times New Roman"/>
        <family val="1"/>
      </rPr>
      <t>- 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</si>
  <si>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</si>
  <si>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</si>
  <si>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</si>
  <si>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</si>
  <si>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ZAL</t>
    </r>
    <r>
      <rPr>
        <sz val="10"/>
        <rFont val="Times New Roman"/>
        <family val="1"/>
      </rPr>
      <t>-zaliczenie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</si>
  <si>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</si>
  <si>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 praktyka zawodowa</t>
    </r>
  </si>
  <si>
    <t>liczba tygodni zajęć</t>
  </si>
  <si>
    <t>sem. zimowy</t>
  </si>
  <si>
    <t>sem. letni</t>
  </si>
  <si>
    <t>liczba tygodni zajęć teoretycznych:</t>
  </si>
  <si>
    <t>liczba tygodni zajęć praktycznych:</t>
  </si>
  <si>
    <t>liczba tygodni praktyk zawodowych:</t>
  </si>
  <si>
    <t>Anatomia obrazowa</t>
  </si>
  <si>
    <t>Aparatura medyczna/ Technologie medyczne (przedmiot do wyboru)</t>
  </si>
  <si>
    <t>Bioetyka / Filozofia (przedmiot do wyboru)</t>
  </si>
  <si>
    <t>Rentgenodiagnostyka cz.II</t>
  </si>
  <si>
    <t>Zakład Radiologii UDSK</t>
  </si>
  <si>
    <t>Radiodiagnostyka ogólna i kliniczna / Symptomatologia radiologiczna (przedmiot do wyboru)</t>
  </si>
  <si>
    <t xml:space="preserve">Tomografia komputerowa </t>
  </si>
  <si>
    <t xml:space="preserve"> PZ - do wyboru: TK dorośli lub TK dzieci</t>
  </si>
  <si>
    <t xml:space="preserve">Rezonanas magnetyczny </t>
  </si>
  <si>
    <t xml:space="preserve"> PZ - do wyboru: MRI dorośli lub MRI dzieci</t>
  </si>
  <si>
    <t>Diagnostyka elektromedyczna</t>
  </si>
  <si>
    <t>Klinika Kardiologii Inwazyjnej</t>
  </si>
  <si>
    <t>Komunikacja interpersonalna / Podstawy psychologii (przedmiot do wyboru)</t>
  </si>
  <si>
    <t>Promocja zdrowia i edukacja / Profilaktyka zdrowotna (przedmiot do wyboru)</t>
  </si>
  <si>
    <t>Nadzór sanitarno-epidemiologiczny / Higiena pracy w zawodzie elektroradiologa (przedmiot do wyboru)</t>
  </si>
  <si>
    <t>Podstawy zdrowia publicznego / Formy opieki zdrowotnej (przedmiot do wyboru)</t>
  </si>
  <si>
    <t>Zakład Zdrowia Publicznego</t>
  </si>
  <si>
    <t>Polityka społeczna i zdrowotna / Międzynarodowe problemy zdrowia   (przedmiot do wyboru)</t>
  </si>
  <si>
    <t>Organizacja i zarządzanie w ochronie  zdrowia / Ubezpieczenia społeczne i zdrowotne  (przedmiot do wyboru)</t>
  </si>
  <si>
    <t>Ekonomika i finansowanie w ochronie zdrowia / Marketing społeczny w ochronie zdrowia  (przedmiot do wyboru)</t>
  </si>
  <si>
    <t>Ochrona własności intelektualnej / Ochrona danych osobowych w podmiocie leczniczym  (przedmiot do wyboru)</t>
  </si>
  <si>
    <t>Zarządzanie jakością w ochronie zdrowia  / Kontraktowanie świadczeń zdrowotnych  (przedmiot do wyboru)</t>
  </si>
  <si>
    <t>Ustawodawstwo zawodowe w elektroradiologii / Prawo medyczne  (przedmiot do wyboru)</t>
  </si>
  <si>
    <t>Zakład Zintegrowanej Opieki Medycznej</t>
  </si>
  <si>
    <t>Metodologia badań naukowych</t>
  </si>
  <si>
    <t>Choroby wewnętrzne / Transplantologia  (przedmiot do wyboru)</t>
  </si>
  <si>
    <t xml:space="preserve">II Klinika Nefrologii z Oddziałem Leczenia Nadciśnienia Tętniczego i Pododdziałem Dializoterapii  </t>
  </si>
  <si>
    <t>Chirurgia / Procedury radiologiczne w chirurgii  (przedmiot do wyboru)</t>
  </si>
  <si>
    <t>Zakład Pielęgniarstwa Chirurgicznego</t>
  </si>
  <si>
    <t>Pediatria / Choroby wieku rozwojowego  (przedmiot do wyboru)</t>
  </si>
  <si>
    <t>Zakład Medycyny Wieku Rozwojowego i Pielęgniarstwa Pediatrycznego</t>
  </si>
  <si>
    <t>Położnictwo i ginekologia</t>
  </si>
  <si>
    <t>Zakład Położnictwa, Ginekologii i Opieki Położniczo- Ginekologicznej</t>
  </si>
  <si>
    <t>Język obcy cz.II</t>
  </si>
  <si>
    <t>Wykład monograficzny</t>
  </si>
  <si>
    <t>Diagnostyka neuroelektrofizjologiczna w neurologii</t>
  </si>
  <si>
    <t>Klinika Neurologii i Rehabilitacji Dziecięcej</t>
  </si>
  <si>
    <t>Diagnostyka elektromedyczna narządu słuchu</t>
  </si>
  <si>
    <t>Zakład Fonoaudiologii Klinicznej i Logopedii</t>
  </si>
  <si>
    <t>Język migowy</t>
  </si>
  <si>
    <t xml:space="preserve">Czynnościowe badania układu odechowego </t>
  </si>
  <si>
    <t>Samodzielna Pracownia Diagnostyki Układu Oddechowego i               Bronchoskopii</t>
  </si>
  <si>
    <t>Radioterapia</t>
  </si>
  <si>
    <t>Klinika Onkologii</t>
  </si>
  <si>
    <t xml:space="preserve">Diagnostyka elektromedyczna </t>
  </si>
  <si>
    <t xml:space="preserve">Klinika Kardiologii Inwazyjnej </t>
  </si>
  <si>
    <t>Ultrasonografia</t>
  </si>
  <si>
    <t>Zakład  Radiologii UDSK</t>
  </si>
  <si>
    <t>Czytanie i analiza  badań obrazowych / Interpretacja wyników badań obrazowych (przedmiot do wyboru)</t>
  </si>
  <si>
    <t>Elektrofizjologia / Arytmologia zabiegowa (przedmiot do wyboru)</t>
  </si>
  <si>
    <t xml:space="preserve">Klinika Kardiologii </t>
  </si>
  <si>
    <t>Medycyna nuklearna</t>
  </si>
  <si>
    <t>Zakład Medycyny Nuklearnej</t>
  </si>
  <si>
    <t xml:space="preserve">Zajęcia fakultatywne </t>
  </si>
  <si>
    <t>do wyboru</t>
  </si>
  <si>
    <t>Stany nagłe w praktyce elektroradiologa / Postępowanie z pacjentem w sytuacji zagrożenia życia w procedurach radiologicznych (przedmiot do wyboru)</t>
  </si>
  <si>
    <t xml:space="preserve">Zakład Anestezjologii i Intensywnej Terapii </t>
  </si>
  <si>
    <t>Podstawy patofizjologii bólu i jego leczenia</t>
  </si>
  <si>
    <t>Praktyki przeddyplomowe - Rentgenodiagnostyka dorosłych / Radiologia zabiegowa (zakres praktyk do wyboru)</t>
  </si>
  <si>
    <t>Praktyki przeddyplomowe - Rentgenodiagnostyka pediatryczna / TK i MRI u dzieci (zakres praktyk do wyboru)</t>
  </si>
  <si>
    <t>Praktyka przeddyplomowa- Elektrokardiografia / Nieinwazyjne metody badań serca (zakres praktyk do wyboru)</t>
  </si>
  <si>
    <t xml:space="preserve">Seminarium licencjackie </t>
  </si>
  <si>
    <t>KIERUNEK :   ELEKTRORADIOLOGIA                                        I ROK                        rok akademicki:   2016/17                                                                  
opiekun roku: dr I. Sackiewicz</t>
  </si>
  <si>
    <t>KIERUNEK :          ELEKTRORADIOLOGIA                                 II ROK                        rok akademicki:   2017/18
opiekun roku: dr K. Rutka</t>
  </si>
  <si>
    <t>Klinika Rehabilitacji Dziecięcej z Ośrodkiem Wczesnej Pomocy Dzieciom Upośledzonym "Dać Szansę"</t>
  </si>
  <si>
    <t xml:space="preserve">KIERUNEK :         ELEKTRORADIOLOGIA                                  III ROK                        rok akademicki:   2018/19
opiekun roku: lek. Monika Sykała </t>
  </si>
  <si>
    <t>Zakład Higieny, Epidemiologii i Ergonomii</t>
  </si>
  <si>
    <t>Szkolenie biblioteczne - 2 godz</t>
  </si>
  <si>
    <t xml:space="preserve">Samodzielna Pracowania Laboratorium Obrazowania Molekularnego   </t>
  </si>
  <si>
    <t xml:space="preserve">Zakład Radiologii  </t>
  </si>
  <si>
    <t xml:space="preserve">Zakład Radiologii </t>
  </si>
  <si>
    <t>Zakład Radiologii   ZP-30godz. Rentgenodiagnostyka dorośli + 30godz. - Radiologia zabiegowa  PZ  - do wyboru: Rentgenodiagnostyka dorośli lub radiologia zabiegowa lub Densytometria lub Radiologia stomatologiczna lub Mammografia</t>
  </si>
  <si>
    <t xml:space="preserve">Zakład Radiologii  / ZP placówka zgodnie z umową   </t>
  </si>
  <si>
    <t>Samodzielna Pracownia Laboratorium Obrazowania Molekularnego</t>
  </si>
  <si>
    <t>Zakład Medycyny Populacyjnej i Prewencji Chorób Cywilizacyjnych</t>
  </si>
  <si>
    <t>Zakład Prawa Medycznego i Dentologii Lekarskiej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</si>
</sst>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1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42" fillId="0" borderId="0" xfId="52">
      <alignment/>
      <protection/>
    </xf>
    <xf numFmtId="0" fontId="2" fillId="33" borderId="10" xfId="52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2" fillId="33" borderId="11" xfId="52" applyFont="1" applyFill="1" applyBorder="1" applyAlignment="1">
      <alignment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5" fillId="33" borderId="19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left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33" borderId="20" xfId="52" applyFont="1" applyFill="1" applyBorder="1" applyAlignment="1">
      <alignment horizontal="center" vertical="center" wrapText="1"/>
      <protection/>
    </xf>
    <xf numFmtId="0" fontId="5" fillId="33" borderId="21" xfId="52" applyFont="1" applyFill="1" applyBorder="1" applyAlignment="1">
      <alignment horizontal="center" vertical="center" wrapText="1"/>
      <protection/>
    </xf>
    <xf numFmtId="0" fontId="5" fillId="33" borderId="24" xfId="52" applyFont="1" applyFill="1" applyBorder="1" applyAlignment="1">
      <alignment horizontal="center" vertical="center" wrapText="1"/>
      <protection/>
    </xf>
    <xf numFmtId="0" fontId="2" fillId="33" borderId="19" xfId="52" applyFont="1" applyFill="1" applyBorder="1" applyAlignment="1">
      <alignment horizontal="center" vertical="center" wrapText="1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0" fontId="5" fillId="33" borderId="25" xfId="52" applyFont="1" applyFill="1" applyBorder="1" applyAlignment="1">
      <alignment horizontal="center" vertical="center" wrapText="1"/>
      <protection/>
    </xf>
    <xf numFmtId="0" fontId="5" fillId="0" borderId="25" xfId="52" applyFont="1" applyFill="1" applyBorder="1" applyAlignment="1">
      <alignment horizontal="left" vertical="center" wrapText="1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 wrapText="1"/>
      <protection/>
    </xf>
    <xf numFmtId="0" fontId="5" fillId="33" borderId="26" xfId="52" applyFont="1" applyFill="1" applyBorder="1" applyAlignment="1">
      <alignment horizontal="center" vertical="center" wrapText="1"/>
      <protection/>
    </xf>
    <xf numFmtId="0" fontId="5" fillId="33" borderId="27" xfId="52" applyFont="1" applyFill="1" applyBorder="1" applyAlignment="1">
      <alignment horizontal="center" vertical="center" wrapText="1"/>
      <protection/>
    </xf>
    <xf numFmtId="0" fontId="5" fillId="33" borderId="31" xfId="52" applyFont="1" applyFill="1" applyBorder="1" applyAlignment="1">
      <alignment horizontal="center" vertical="center" wrapText="1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6" fillId="33" borderId="26" xfId="52" applyFont="1" applyFill="1" applyBorder="1" applyAlignment="1">
      <alignment horizontal="center" vertical="center" wrapText="1"/>
      <protection/>
    </xf>
    <xf numFmtId="0" fontId="6" fillId="33" borderId="27" xfId="52" applyFont="1" applyFill="1" applyBorder="1" applyAlignment="1">
      <alignment horizontal="center" vertical="center" wrapText="1"/>
      <protection/>
    </xf>
    <xf numFmtId="0" fontId="6" fillId="33" borderId="30" xfId="52" applyFont="1" applyFill="1" applyBorder="1" applyAlignment="1">
      <alignment horizontal="center" vertical="center" wrapText="1"/>
      <protection/>
    </xf>
    <xf numFmtId="0" fontId="4" fillId="0" borderId="32" xfId="52" applyFont="1" applyFill="1" applyBorder="1" applyAlignment="1">
      <alignment horizontal="center" vertical="center"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2" fillId="0" borderId="28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2" fillId="0" borderId="32" xfId="52" applyFont="1" applyFill="1" applyBorder="1" applyAlignment="1">
      <alignment horizontal="center" vertical="center" wrapText="1"/>
      <protection/>
    </xf>
    <xf numFmtId="0" fontId="2" fillId="0" borderId="30" xfId="52" applyFont="1" applyFill="1" applyBorder="1" applyAlignment="1">
      <alignment horizontal="center" vertical="center" wrapText="1"/>
      <protection/>
    </xf>
    <xf numFmtId="0" fontId="2" fillId="0" borderId="32" xfId="52" applyFont="1" applyFill="1" applyBorder="1" applyAlignment="1">
      <alignment vertical="center" wrapText="1"/>
      <protection/>
    </xf>
    <xf numFmtId="0" fontId="5" fillId="0" borderId="25" xfId="52" applyFont="1" applyFill="1" applyBorder="1" applyAlignment="1">
      <alignment vertical="center" wrapText="1"/>
      <protection/>
    </xf>
    <xf numFmtId="0" fontId="2" fillId="0" borderId="30" xfId="52" applyFont="1" applyFill="1" applyBorder="1" applyAlignment="1">
      <alignment vertical="center" wrapText="1"/>
      <protection/>
    </xf>
    <xf numFmtId="0" fontId="2" fillId="33" borderId="33" xfId="52" applyFont="1" applyFill="1" applyBorder="1" applyAlignment="1">
      <alignment horizontal="center" vertical="center" wrapText="1"/>
      <protection/>
    </xf>
    <xf numFmtId="0" fontId="2" fillId="33" borderId="34" xfId="52" applyFont="1" applyFill="1" applyBorder="1" applyAlignment="1">
      <alignment horizontal="center" vertical="center" wrapText="1"/>
      <protection/>
    </xf>
    <xf numFmtId="0" fontId="2" fillId="33" borderId="35" xfId="52" applyFont="1" applyFill="1" applyBorder="1" applyAlignment="1">
      <alignment horizontal="center" vertical="center" wrapText="1"/>
      <protection/>
    </xf>
    <xf numFmtId="0" fontId="2" fillId="33" borderId="36" xfId="52" applyFont="1" applyFill="1" applyBorder="1" applyAlignment="1">
      <alignment horizontal="center" vertical="center" wrapText="1"/>
      <protection/>
    </xf>
    <xf numFmtId="0" fontId="4" fillId="33" borderId="37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38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39" xfId="52" applyFont="1" applyFill="1" applyBorder="1" applyAlignment="1">
      <alignment horizontal="center" vertical="center" wrapText="1"/>
      <protection/>
    </xf>
    <xf numFmtId="0" fontId="2" fillId="0" borderId="4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40" xfId="52" applyFont="1" applyFill="1" applyBorder="1" applyAlignment="1">
      <alignment horizontal="center" vertical="center" wrapText="1"/>
      <protection/>
    </xf>
    <xf numFmtId="0" fontId="4" fillId="0" borderId="41" xfId="52" applyFont="1" applyFill="1" applyBorder="1" applyAlignment="1">
      <alignment horizontal="center" vertical="center" wrapText="1"/>
      <protection/>
    </xf>
    <xf numFmtId="0" fontId="2" fillId="0" borderId="42" xfId="52" applyFont="1" applyFill="1" applyBorder="1" applyAlignment="1">
      <alignment horizontal="center" vertical="center" wrapText="1"/>
      <protection/>
    </xf>
    <xf numFmtId="0" fontId="2" fillId="0" borderId="42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7" fillId="0" borderId="28" xfId="52" applyFont="1" applyFill="1" applyBorder="1" applyAlignment="1">
      <alignment vertical="center"/>
      <protection/>
    </xf>
    <xf numFmtId="0" fontId="7" fillId="0" borderId="29" xfId="52" applyFont="1" applyBorder="1" applyAlignment="1">
      <alignment vertical="center"/>
      <protection/>
    </xf>
    <xf numFmtId="0" fontId="7" fillId="0" borderId="43" xfId="52" applyFont="1" applyBorder="1" applyAlignment="1">
      <alignment vertical="center"/>
      <protection/>
    </xf>
    <xf numFmtId="0" fontId="7" fillId="0" borderId="44" xfId="52" applyFont="1" applyBorder="1" applyAlignment="1">
      <alignment vertical="center"/>
      <protection/>
    </xf>
    <xf numFmtId="0" fontId="7" fillId="0" borderId="25" xfId="52" applyFont="1" applyFill="1" applyBorder="1" applyAlignment="1">
      <alignment horizontal="left" vertical="center"/>
      <protection/>
    </xf>
    <xf numFmtId="0" fontId="7" fillId="0" borderId="45" xfId="52" applyFont="1" applyBorder="1" applyAlignment="1">
      <alignment vertical="center"/>
      <protection/>
    </xf>
    <xf numFmtId="0" fontId="7" fillId="0" borderId="46" xfId="52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0" fontId="7" fillId="0" borderId="48" xfId="52" applyFont="1" applyFill="1" applyBorder="1" applyAlignment="1">
      <alignment horizontal="left" vertical="center"/>
      <protection/>
    </xf>
    <xf numFmtId="0" fontId="7" fillId="0" borderId="39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3" fillId="0" borderId="26" xfId="52" applyFont="1" applyBorder="1" applyAlignment="1">
      <alignment vertical="center"/>
      <protection/>
    </xf>
    <xf numFmtId="0" fontId="5" fillId="33" borderId="49" xfId="52" applyFont="1" applyFill="1" applyBorder="1" applyAlignment="1">
      <alignment horizontal="center" vertical="center" wrapText="1"/>
      <protection/>
    </xf>
    <xf numFmtId="0" fontId="5" fillId="0" borderId="49" xfId="52" applyFont="1" applyFill="1" applyBorder="1" applyAlignment="1">
      <alignment horizontal="left" vertical="center" wrapText="1"/>
      <protection/>
    </xf>
    <xf numFmtId="0" fontId="5" fillId="33" borderId="50" xfId="52" applyFont="1" applyFill="1" applyBorder="1" applyAlignment="1">
      <alignment horizontal="center" vertical="center" wrapText="1"/>
      <protection/>
    </xf>
    <xf numFmtId="0" fontId="5" fillId="0" borderId="50" xfId="52" applyFont="1" applyFill="1" applyBorder="1" applyAlignment="1">
      <alignment horizontal="left" vertical="center" wrapText="1"/>
      <protection/>
    </xf>
    <xf numFmtId="0" fontId="5" fillId="33" borderId="51" xfId="52" applyFont="1" applyFill="1" applyBorder="1" applyAlignment="1">
      <alignment horizontal="center" vertical="center" wrapText="1"/>
      <protection/>
    </xf>
    <xf numFmtId="0" fontId="5" fillId="33" borderId="52" xfId="52" applyFont="1" applyFill="1" applyBorder="1" applyAlignment="1">
      <alignment horizontal="center" vertical="center" wrapText="1"/>
      <protection/>
    </xf>
    <xf numFmtId="0" fontId="5" fillId="33" borderId="45" xfId="52" applyFont="1" applyFill="1" applyBorder="1" applyAlignment="1">
      <alignment horizontal="center" vertical="center" wrapText="1"/>
      <protection/>
    </xf>
    <xf numFmtId="0" fontId="2" fillId="0" borderId="51" xfId="52" applyFont="1" applyFill="1" applyBorder="1" applyAlignment="1">
      <alignment horizontal="center" vertical="center" wrapText="1"/>
      <protection/>
    </xf>
    <xf numFmtId="0" fontId="2" fillId="0" borderId="53" xfId="52" applyFont="1" applyFill="1" applyBorder="1" applyAlignment="1">
      <alignment horizontal="center" vertical="center" wrapText="1"/>
      <protection/>
    </xf>
    <xf numFmtId="0" fontId="5" fillId="33" borderId="54" xfId="52" applyFont="1" applyFill="1" applyBorder="1" applyAlignment="1">
      <alignment horizontal="center" vertical="center" wrapText="1"/>
      <protection/>
    </xf>
    <xf numFmtId="0" fontId="5" fillId="33" borderId="55" xfId="52" applyFont="1" applyFill="1" applyBorder="1" applyAlignment="1">
      <alignment horizontal="center" vertical="center" wrapText="1"/>
      <protection/>
    </xf>
    <xf numFmtId="0" fontId="2" fillId="0" borderId="56" xfId="52" applyFont="1" applyFill="1" applyBorder="1" applyAlignment="1">
      <alignment horizontal="center" vertical="center" wrapText="1"/>
      <protection/>
    </xf>
    <xf numFmtId="0" fontId="2" fillId="0" borderId="57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left" vertical="center" wrapText="1"/>
      <protection/>
    </xf>
    <xf numFmtId="0" fontId="9" fillId="0" borderId="49" xfId="52" applyFont="1" applyFill="1" applyBorder="1" applyAlignment="1">
      <alignment horizontal="left" vertical="center" wrapText="1"/>
      <protection/>
    </xf>
    <xf numFmtId="0" fontId="9" fillId="0" borderId="50" xfId="52" applyFont="1" applyFill="1" applyBorder="1" applyAlignment="1">
      <alignment horizontal="left" vertical="center" wrapText="1"/>
      <protection/>
    </xf>
    <xf numFmtId="0" fontId="9" fillId="0" borderId="25" xfId="52" applyFont="1" applyFill="1" applyBorder="1" applyAlignment="1">
      <alignment horizontal="left" vertical="center" wrapText="1"/>
      <protection/>
    </xf>
    <xf numFmtId="0" fontId="9" fillId="0" borderId="25" xfId="52" applyFont="1" applyFill="1" applyBorder="1" applyAlignment="1">
      <alignment horizontal="left" vertical="center"/>
      <protection/>
    </xf>
    <xf numFmtId="0" fontId="9" fillId="0" borderId="25" xfId="52" applyFont="1" applyFill="1" applyBorder="1" applyAlignment="1">
      <alignment vertical="center" wrapText="1"/>
      <protection/>
    </xf>
    <xf numFmtId="0" fontId="2" fillId="33" borderId="58" xfId="52" applyFont="1" applyFill="1" applyBorder="1" applyAlignment="1">
      <alignment horizontal="center" vertical="center" wrapText="1"/>
      <protection/>
    </xf>
    <xf numFmtId="0" fontId="2" fillId="33" borderId="49" xfId="52" applyFont="1" applyFill="1" applyBorder="1" applyAlignment="1">
      <alignment horizontal="center" vertical="center" wrapText="1"/>
      <protection/>
    </xf>
    <xf numFmtId="0" fontId="2" fillId="33" borderId="59" xfId="52" applyFont="1" applyFill="1" applyBorder="1" applyAlignment="1">
      <alignment horizontal="center" vertical="center" wrapText="1"/>
      <protection/>
    </xf>
    <xf numFmtId="0" fontId="5" fillId="33" borderId="60" xfId="52" applyFont="1" applyFill="1" applyBorder="1" applyAlignment="1">
      <alignment horizontal="center" vertical="center" wrapText="1"/>
      <protection/>
    </xf>
    <xf numFmtId="0" fontId="5" fillId="0" borderId="60" xfId="52" applyFont="1" applyFill="1" applyBorder="1" applyAlignment="1">
      <alignment horizontal="left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5" fillId="0" borderId="61" xfId="52" applyFont="1" applyFill="1" applyBorder="1" applyAlignment="1">
      <alignment horizontal="center" vertical="center" wrapText="1"/>
      <protection/>
    </xf>
    <xf numFmtId="0" fontId="2" fillId="0" borderId="62" xfId="52" applyFont="1" applyFill="1" applyBorder="1" applyAlignment="1">
      <alignment horizontal="center" vertical="center" wrapText="1"/>
      <protection/>
    </xf>
    <xf numFmtId="0" fontId="2" fillId="0" borderId="35" xfId="52" applyFont="1" applyFill="1" applyBorder="1" applyAlignment="1">
      <alignment horizontal="center" vertical="center" wrapText="1"/>
      <protection/>
    </xf>
    <xf numFmtId="0" fontId="5" fillId="0" borderId="54" xfId="52" applyFont="1" applyFill="1" applyBorder="1" applyAlignment="1">
      <alignment horizontal="center" vertical="center" wrapText="1"/>
      <protection/>
    </xf>
    <xf numFmtId="0" fontId="5" fillId="0" borderId="55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63" xfId="52" applyFont="1" applyFill="1" applyBorder="1" applyAlignment="1">
      <alignment horizontal="center" vertical="center" wrapText="1"/>
      <protection/>
    </xf>
    <xf numFmtId="0" fontId="5" fillId="0" borderId="57" xfId="52" applyFont="1" applyFill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center" vertical="center" wrapText="1"/>
      <protection/>
    </xf>
    <xf numFmtId="0" fontId="5" fillId="0" borderId="51" xfId="52" applyFont="1" applyFill="1" applyBorder="1" applyAlignment="1">
      <alignment horizontal="center" vertical="center" wrapText="1"/>
      <protection/>
    </xf>
    <xf numFmtId="0" fontId="5" fillId="0" borderId="52" xfId="52" applyFont="1" applyFill="1" applyBorder="1" applyAlignment="1">
      <alignment horizontal="center" vertical="center" wrapText="1"/>
      <protection/>
    </xf>
    <xf numFmtId="0" fontId="5" fillId="0" borderId="45" xfId="52" applyFont="1" applyFill="1" applyBorder="1" applyAlignment="1">
      <alignment horizontal="center" vertic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53" xfId="52" applyFont="1" applyFill="1" applyBorder="1" applyAlignment="1">
      <alignment horizontal="center" vertical="center" wrapText="1"/>
      <protection/>
    </xf>
    <xf numFmtId="0" fontId="2" fillId="0" borderId="65" xfId="52" applyFont="1" applyFill="1" applyBorder="1" applyAlignment="1">
      <alignment horizontal="center" vertical="center" wrapText="1"/>
      <protection/>
    </xf>
    <xf numFmtId="0" fontId="2" fillId="0" borderId="45" xfId="52" applyFont="1" applyFill="1" applyBorder="1" applyAlignment="1">
      <alignment horizontal="center" vertical="center" wrapText="1"/>
      <protection/>
    </xf>
    <xf numFmtId="0" fontId="2" fillId="33" borderId="50" xfId="52" applyFont="1" applyFill="1" applyBorder="1" applyAlignment="1">
      <alignment horizontal="center" vertical="center" wrapText="1"/>
      <protection/>
    </xf>
    <xf numFmtId="0" fontId="4" fillId="0" borderId="65" xfId="52" applyFont="1" applyFill="1" applyBorder="1" applyAlignment="1">
      <alignment horizontal="center" vertical="center" wrapText="1"/>
      <protection/>
    </xf>
    <xf numFmtId="0" fontId="4" fillId="0" borderId="53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justify" wrapText="1"/>
      <protection/>
    </xf>
    <xf numFmtId="0" fontId="5" fillId="0" borderId="59" xfId="52" applyFont="1" applyFill="1" applyBorder="1" applyAlignment="1">
      <alignment horizontal="left" vertical="center" wrapText="1"/>
      <protection/>
    </xf>
    <xf numFmtId="0" fontId="4" fillId="0" borderId="56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5" fillId="33" borderId="59" xfId="52" applyFont="1" applyFill="1" applyBorder="1" applyAlignment="1">
      <alignment horizontal="center" vertical="center" wrapText="1"/>
      <protection/>
    </xf>
    <xf numFmtId="0" fontId="5" fillId="0" borderId="66" xfId="52" applyFont="1" applyFill="1" applyBorder="1" applyAlignment="1">
      <alignment horizontal="center" vertical="center" wrapText="1"/>
      <protection/>
    </xf>
    <xf numFmtId="0" fontId="5" fillId="0" borderId="67" xfId="52" applyFont="1" applyFill="1" applyBorder="1" applyAlignment="1">
      <alignment horizontal="center" vertical="center" wrapText="1"/>
      <protection/>
    </xf>
    <xf numFmtId="0" fontId="5" fillId="0" borderId="44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68" xfId="52" applyFont="1" applyFill="1" applyBorder="1" applyAlignment="1">
      <alignment horizontal="center" vertical="center" wrapText="1"/>
      <protection/>
    </xf>
    <xf numFmtId="0" fontId="5" fillId="33" borderId="66" xfId="52" applyFont="1" applyFill="1" applyBorder="1" applyAlignment="1">
      <alignment horizontal="center" vertical="center" wrapText="1"/>
      <protection/>
    </xf>
    <xf numFmtId="0" fontId="5" fillId="33" borderId="67" xfId="52" applyFont="1" applyFill="1" applyBorder="1" applyAlignment="1">
      <alignment horizontal="center" vertical="center" wrapText="1"/>
      <protection/>
    </xf>
    <xf numFmtId="0" fontId="5" fillId="33" borderId="44" xfId="52" applyFont="1" applyFill="1" applyBorder="1" applyAlignment="1">
      <alignment horizontal="center" vertical="center" wrapText="1"/>
      <protection/>
    </xf>
    <xf numFmtId="0" fontId="4" fillId="0" borderId="69" xfId="52" applyFont="1" applyFill="1" applyBorder="1" applyAlignment="1">
      <alignment horizontal="center" vertical="center" wrapText="1"/>
      <protection/>
    </xf>
    <xf numFmtId="0" fontId="4" fillId="0" borderId="44" xfId="52" applyFont="1" applyFill="1" applyBorder="1" applyAlignment="1">
      <alignment horizontal="center" vertical="center" wrapText="1"/>
      <protection/>
    </xf>
    <xf numFmtId="0" fontId="6" fillId="33" borderId="68" xfId="52" applyFont="1" applyFill="1" applyBorder="1" applyAlignment="1">
      <alignment horizontal="center" vertical="center" wrapText="1"/>
      <protection/>
    </xf>
    <xf numFmtId="0" fontId="6" fillId="33" borderId="57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justify" wrapText="1"/>
      <protection/>
    </xf>
    <xf numFmtId="0" fontId="2" fillId="0" borderId="28" xfId="52" applyFont="1" applyFill="1" applyBorder="1" applyAlignment="1">
      <alignment vertical="center" wrapText="1"/>
      <protection/>
    </xf>
    <xf numFmtId="0" fontId="5" fillId="0" borderId="65" xfId="52" applyFont="1" applyFill="1" applyBorder="1" applyAlignment="1">
      <alignment horizontal="center" vertical="center" wrapText="1"/>
      <protection/>
    </xf>
    <xf numFmtId="0" fontId="5" fillId="33" borderId="42" xfId="52" applyFont="1" applyFill="1" applyBorder="1" applyAlignment="1">
      <alignment horizontal="center" vertical="center" wrapText="1"/>
      <protection/>
    </xf>
    <xf numFmtId="0" fontId="5" fillId="0" borderId="70" xfId="52" applyFont="1" applyFill="1" applyBorder="1" applyAlignment="1">
      <alignment horizontal="left" vertical="center" wrapText="1"/>
      <protection/>
    </xf>
    <xf numFmtId="0" fontId="2" fillId="0" borderId="69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6" fillId="33" borderId="66" xfId="52" applyFont="1" applyFill="1" applyBorder="1" applyAlignment="1">
      <alignment horizontal="center" vertical="center" wrapText="1"/>
      <protection/>
    </xf>
    <xf numFmtId="0" fontId="6" fillId="33" borderId="69" xfId="52" applyFont="1" applyFill="1" applyBorder="1" applyAlignment="1">
      <alignment horizontal="center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5" fillId="0" borderId="71" xfId="52" applyFont="1" applyFill="1" applyBorder="1" applyAlignment="1">
      <alignment horizontal="center" vertical="center" wrapText="1"/>
      <protection/>
    </xf>
    <xf numFmtId="0" fontId="5" fillId="0" borderId="72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0" fontId="2" fillId="33" borderId="11" xfId="53" applyFont="1" applyFill="1" applyBorder="1" applyAlignment="1">
      <alignment vertical="center" wrapText="1"/>
      <protection/>
    </xf>
    <xf numFmtId="0" fontId="2" fillId="33" borderId="19" xfId="53" applyFont="1" applyFill="1" applyBorder="1" applyAlignment="1">
      <alignment horizontal="center" vertical="center" wrapText="1"/>
      <protection/>
    </xf>
    <xf numFmtId="0" fontId="2" fillId="33" borderId="25" xfId="53" applyFont="1" applyFill="1" applyBorder="1" applyAlignment="1">
      <alignment horizontal="center" vertical="center" wrapText="1"/>
      <protection/>
    </xf>
    <xf numFmtId="0" fontId="2" fillId="33" borderId="49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2" fillId="33" borderId="17" xfId="53" applyFont="1" applyFill="1" applyBorder="1" applyAlignment="1">
      <alignment horizontal="center" vertical="center" wrapText="1"/>
      <protection/>
    </xf>
    <xf numFmtId="0" fontId="2" fillId="33" borderId="18" xfId="53" applyFont="1" applyFill="1" applyBorder="1" applyAlignment="1">
      <alignment horizontal="center" vertical="center" wrapText="1"/>
      <protection/>
    </xf>
    <xf numFmtId="0" fontId="2" fillId="33" borderId="61" xfId="53" applyFont="1" applyFill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24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left" vertical="center" wrapText="1"/>
      <protection/>
    </xf>
    <xf numFmtId="0" fontId="5" fillId="33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center" vertical="center" wrapText="1"/>
      <protection/>
    </xf>
    <xf numFmtId="0" fontId="5" fillId="0" borderId="29" xfId="53" applyFont="1" applyFill="1" applyBorder="1" applyAlignment="1">
      <alignment horizontal="center" vertical="center" wrapText="1"/>
      <protection/>
    </xf>
    <xf numFmtId="0" fontId="5" fillId="33" borderId="26" xfId="53" applyFont="1" applyFill="1" applyBorder="1" applyAlignment="1">
      <alignment horizontal="center" vertical="center" wrapText="1"/>
      <protection/>
    </xf>
    <xf numFmtId="0" fontId="5" fillId="33" borderId="27" xfId="53" applyFont="1" applyFill="1" applyBorder="1" applyAlignment="1">
      <alignment horizontal="center" vertical="center" wrapText="1"/>
      <protection/>
    </xf>
    <xf numFmtId="0" fontId="5" fillId="33" borderId="31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30" xfId="53" applyFont="1" applyFill="1" applyBorder="1" applyAlignment="1">
      <alignment horizontal="center" vertical="center" wrapText="1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6" fillId="33" borderId="30" xfId="53" applyFont="1" applyFill="1" applyBorder="1" applyAlignment="1">
      <alignment horizontal="center" vertical="center" wrapText="1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5" fillId="33" borderId="49" xfId="53" applyFont="1" applyFill="1" applyBorder="1" applyAlignment="1">
      <alignment horizontal="center" vertical="center" wrapText="1"/>
      <protection/>
    </xf>
    <xf numFmtId="0" fontId="5" fillId="0" borderId="49" xfId="53" applyFont="1" applyFill="1" applyBorder="1" applyAlignment="1">
      <alignment horizontal="left" vertical="center" wrapText="1"/>
      <protection/>
    </xf>
    <xf numFmtId="0" fontId="5" fillId="0" borderId="32" xfId="53" applyFont="1" applyFill="1" applyBorder="1" applyAlignment="1">
      <alignment horizontal="center" vertical="center" wrapText="1"/>
      <protection/>
    </xf>
    <xf numFmtId="0" fontId="5" fillId="33" borderId="51" xfId="53" applyFont="1" applyFill="1" applyBorder="1" applyAlignment="1">
      <alignment horizontal="center" vertical="center" wrapText="1"/>
      <protection/>
    </xf>
    <xf numFmtId="0" fontId="5" fillId="33" borderId="52" xfId="53" applyFont="1" applyFill="1" applyBorder="1" applyAlignment="1">
      <alignment horizontal="center" vertical="center" wrapText="1"/>
      <protection/>
    </xf>
    <xf numFmtId="0" fontId="5" fillId="33" borderId="53" xfId="53" applyFont="1" applyFill="1" applyBorder="1" applyAlignment="1">
      <alignment horizontal="center" vertical="center" wrapText="1"/>
      <protection/>
    </xf>
    <xf numFmtId="0" fontId="4" fillId="0" borderId="51" xfId="53" applyFont="1" applyFill="1" applyBorder="1" applyAlignment="1">
      <alignment horizontal="center" vertical="center" wrapText="1"/>
      <protection/>
    </xf>
    <xf numFmtId="0" fontId="2" fillId="0" borderId="53" xfId="53" applyFont="1" applyFill="1" applyBorder="1" applyAlignment="1">
      <alignment horizontal="center" vertical="center" wrapText="1"/>
      <protection/>
    </xf>
    <xf numFmtId="0" fontId="5" fillId="33" borderId="50" xfId="53" applyFont="1" applyFill="1" applyBorder="1" applyAlignment="1">
      <alignment horizontal="center" vertical="center" wrapText="1"/>
      <protection/>
    </xf>
    <xf numFmtId="0" fontId="5" fillId="0" borderId="50" xfId="53" applyFont="1" applyFill="1" applyBorder="1" applyAlignment="1">
      <alignment horizontal="left" vertical="center" wrapText="1"/>
      <protection/>
    </xf>
    <xf numFmtId="0" fontId="5" fillId="33" borderId="54" xfId="53" applyFont="1" applyFill="1" applyBorder="1" applyAlignment="1">
      <alignment horizontal="center" vertical="center" wrapText="1"/>
      <protection/>
    </xf>
    <xf numFmtId="0" fontId="5" fillId="33" borderId="55" xfId="53" applyFont="1" applyFill="1" applyBorder="1" applyAlignment="1">
      <alignment horizontal="center" vertical="center" wrapText="1"/>
      <protection/>
    </xf>
    <xf numFmtId="0" fontId="5" fillId="33" borderId="57" xfId="53" applyFont="1" applyFill="1" applyBorder="1" applyAlignment="1">
      <alignment horizontal="center" vertical="center" wrapText="1"/>
      <protection/>
    </xf>
    <xf numFmtId="0" fontId="2" fillId="0" borderId="54" xfId="53" applyFont="1" applyFill="1" applyBorder="1" applyAlignment="1">
      <alignment horizontal="center" vertical="center" wrapText="1"/>
      <protection/>
    </xf>
    <xf numFmtId="0" fontId="2" fillId="0" borderId="57" xfId="53" applyFont="1" applyFill="1" applyBorder="1" applyAlignment="1">
      <alignment horizontal="center" vertical="center" wrapText="1"/>
      <protection/>
    </xf>
    <xf numFmtId="0" fontId="2" fillId="33" borderId="50" xfId="53" applyFont="1" applyFill="1" applyBorder="1" applyAlignment="1">
      <alignment horizontal="center" vertical="center" wrapText="1"/>
      <protection/>
    </xf>
    <xf numFmtId="0" fontId="2" fillId="0" borderId="51" xfId="53" applyFont="1" applyFill="1" applyBorder="1" applyAlignment="1">
      <alignment horizontal="center" vertical="center" wrapText="1"/>
      <protection/>
    </xf>
    <xf numFmtId="0" fontId="2" fillId="0" borderId="32" xfId="53" applyFont="1" applyFill="1" applyBorder="1" applyAlignment="1">
      <alignment horizontal="center" vertical="center" wrapText="1"/>
      <protection/>
    </xf>
    <xf numFmtId="0" fontId="5" fillId="33" borderId="30" xfId="53" applyFont="1" applyFill="1" applyBorder="1" applyAlignment="1">
      <alignment horizontal="center" vertical="center" wrapText="1"/>
      <protection/>
    </xf>
    <xf numFmtId="0" fontId="6" fillId="33" borderId="28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33" borderId="33" xfId="53" applyFont="1" applyFill="1" applyBorder="1" applyAlignment="1">
      <alignment horizontal="center" vertical="center" wrapText="1"/>
      <protection/>
    </xf>
    <xf numFmtId="0" fontId="2" fillId="33" borderId="34" xfId="53" applyFont="1" applyFill="1" applyBorder="1" applyAlignment="1">
      <alignment horizontal="center" vertical="center" wrapText="1"/>
      <protection/>
    </xf>
    <xf numFmtId="0" fontId="2" fillId="33" borderId="35" xfId="53" applyFont="1" applyFill="1" applyBorder="1" applyAlignment="1">
      <alignment horizontal="center" vertical="center" wrapText="1"/>
      <protection/>
    </xf>
    <xf numFmtId="0" fontId="2" fillId="33" borderId="36" xfId="53" applyFont="1" applyFill="1" applyBorder="1" applyAlignment="1">
      <alignment horizontal="center" vertical="center" wrapText="1"/>
      <protection/>
    </xf>
    <xf numFmtId="0" fontId="4" fillId="33" borderId="37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2" fillId="34" borderId="36" xfId="53" applyFont="1" applyFill="1" applyBorder="1" applyAlignment="1">
      <alignment horizontal="center" vertical="center" wrapText="1"/>
      <protection/>
    </xf>
    <xf numFmtId="0" fontId="4" fillId="33" borderId="38" xfId="53" applyFont="1" applyFill="1" applyBorder="1" applyAlignment="1">
      <alignment horizontal="center" vertical="center" wrapText="1"/>
      <protection/>
    </xf>
    <xf numFmtId="0" fontId="4" fillId="33" borderId="73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/>
      <protection/>
    </xf>
    <xf numFmtId="0" fontId="2" fillId="0" borderId="39" xfId="53" applyFont="1" applyFill="1" applyBorder="1" applyAlignment="1">
      <alignment horizontal="center" vertical="center" wrapText="1"/>
      <protection/>
    </xf>
    <xf numFmtId="0" fontId="2" fillId="0" borderId="4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4" fillId="0" borderId="40" xfId="53" applyFont="1" applyFill="1" applyBorder="1" applyAlignment="1">
      <alignment horizontal="center" vertical="center" wrapText="1"/>
      <protection/>
    </xf>
    <xf numFmtId="0" fontId="4" fillId="0" borderId="41" xfId="53" applyFont="1" applyFill="1" applyBorder="1" applyAlignment="1">
      <alignment horizontal="center" vertical="center" wrapText="1"/>
      <protection/>
    </xf>
    <xf numFmtId="0" fontId="2" fillId="0" borderId="42" xfId="53" applyFont="1" applyFill="1" applyBorder="1" applyAlignment="1">
      <alignment horizontal="center" vertical="center" wrapText="1"/>
      <protection/>
    </xf>
    <xf numFmtId="0" fontId="2" fillId="0" borderId="42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7" fillId="0" borderId="28" xfId="53" applyFont="1" applyFill="1" applyBorder="1" applyAlignment="1">
      <alignment vertical="center"/>
      <protection/>
    </xf>
    <xf numFmtId="0" fontId="7" fillId="0" borderId="29" xfId="53" applyFont="1" applyBorder="1" applyAlignment="1">
      <alignment vertical="center"/>
      <protection/>
    </xf>
    <xf numFmtId="0" fontId="7" fillId="0" borderId="43" xfId="53" applyFont="1" applyBorder="1" applyAlignment="1">
      <alignment vertical="center"/>
      <protection/>
    </xf>
    <xf numFmtId="0" fontId="7" fillId="0" borderId="44" xfId="53" applyFont="1" applyBorder="1" applyAlignment="1">
      <alignment vertical="center"/>
      <protection/>
    </xf>
    <xf numFmtId="0" fontId="7" fillId="0" borderId="25" xfId="53" applyFont="1" applyFill="1" applyBorder="1" applyAlignment="1">
      <alignment horizontal="left" vertical="center"/>
      <protection/>
    </xf>
    <xf numFmtId="0" fontId="7" fillId="0" borderId="45" xfId="53" applyFont="1" applyBorder="1" applyAlignment="1">
      <alignment vertical="center"/>
      <protection/>
    </xf>
    <xf numFmtId="0" fontId="7" fillId="0" borderId="46" xfId="53" applyFont="1" applyFill="1" applyBorder="1" applyAlignment="1">
      <alignment vertical="center"/>
      <protection/>
    </xf>
    <xf numFmtId="0" fontId="7" fillId="0" borderId="47" xfId="53" applyFont="1" applyFill="1" applyBorder="1" applyAlignment="1">
      <alignment vertical="center"/>
      <protection/>
    </xf>
    <xf numFmtId="0" fontId="7" fillId="0" borderId="48" xfId="53" applyFont="1" applyFill="1" applyBorder="1" applyAlignment="1">
      <alignment horizontal="left" vertical="center"/>
      <protection/>
    </xf>
    <xf numFmtId="0" fontId="7" fillId="0" borderId="39" xfId="53" applyFont="1" applyFill="1" applyBorder="1" applyAlignment="1">
      <alignment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3" fillId="0" borderId="0" xfId="53" applyFont="1" applyBorder="1" applyAlignment="1">
      <alignment vertical="center"/>
      <protection/>
    </xf>
    <xf numFmtId="0" fontId="5" fillId="33" borderId="30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34" borderId="33" xfId="52" applyFont="1" applyFill="1" applyBorder="1" applyAlignment="1">
      <alignment horizontal="center" vertical="center" wrapText="1"/>
      <protection/>
    </xf>
    <xf numFmtId="0" fontId="5" fillId="34" borderId="34" xfId="52" applyFont="1" applyFill="1" applyBorder="1" applyAlignment="1">
      <alignment horizontal="center" vertical="center" wrapText="1"/>
      <protection/>
    </xf>
    <xf numFmtId="0" fontId="5" fillId="34" borderId="61" xfId="52" applyFont="1" applyFill="1" applyBorder="1" applyAlignment="1">
      <alignment horizontal="center" vertical="center" wrapText="1"/>
      <protection/>
    </xf>
    <xf numFmtId="0" fontId="5" fillId="34" borderId="60" xfId="52" applyFont="1" applyFill="1" applyBorder="1" applyAlignment="1">
      <alignment horizontal="center" vertical="center" wrapText="1"/>
      <protection/>
    </xf>
    <xf numFmtId="0" fontId="6" fillId="34" borderId="20" xfId="52" applyFont="1" applyFill="1" applyBorder="1" applyAlignment="1">
      <alignment horizontal="center" vertical="center" wrapText="1"/>
      <protection/>
    </xf>
    <xf numFmtId="0" fontId="6" fillId="34" borderId="21" xfId="52" applyFont="1" applyFill="1" applyBorder="1" applyAlignment="1">
      <alignment horizontal="center" vertical="center" wrapText="1"/>
      <protection/>
    </xf>
    <xf numFmtId="0" fontId="6" fillId="34" borderId="24" xfId="52" applyFont="1" applyFill="1" applyBorder="1" applyAlignment="1">
      <alignment horizontal="center" vertical="center" wrapText="1"/>
      <protection/>
    </xf>
    <xf numFmtId="0" fontId="5" fillId="34" borderId="51" xfId="52" applyFont="1" applyFill="1" applyBorder="1" applyAlignment="1">
      <alignment horizontal="center" vertical="center" wrapText="1"/>
      <protection/>
    </xf>
    <xf numFmtId="0" fontId="5" fillId="34" borderId="52" xfId="52" applyFont="1" applyFill="1" applyBorder="1" applyAlignment="1">
      <alignment horizontal="center" vertical="center" wrapText="1"/>
      <protection/>
    </xf>
    <xf numFmtId="0" fontId="5" fillId="34" borderId="45" xfId="52" applyFont="1" applyFill="1" applyBorder="1" applyAlignment="1">
      <alignment horizontal="center" vertical="center" wrapText="1"/>
      <protection/>
    </xf>
    <xf numFmtId="0" fontId="5" fillId="34" borderId="49" xfId="52" applyFont="1" applyFill="1" applyBorder="1" applyAlignment="1">
      <alignment horizontal="center" vertical="center" wrapText="1"/>
      <protection/>
    </xf>
    <xf numFmtId="0" fontId="6" fillId="34" borderId="26" xfId="52" applyFont="1" applyFill="1" applyBorder="1" applyAlignment="1">
      <alignment horizontal="center" vertical="center" wrapText="1"/>
      <protection/>
    </xf>
    <xf numFmtId="0" fontId="6" fillId="34" borderId="27" xfId="52" applyFont="1" applyFill="1" applyBorder="1" applyAlignment="1">
      <alignment horizontal="center" vertical="center" wrapText="1"/>
      <protection/>
    </xf>
    <xf numFmtId="0" fontId="6" fillId="34" borderId="30" xfId="52" applyFont="1" applyFill="1" applyBorder="1" applyAlignment="1">
      <alignment horizontal="center" vertical="center" wrapText="1"/>
      <protection/>
    </xf>
    <xf numFmtId="0" fontId="5" fillId="34" borderId="26" xfId="52" applyFont="1" applyFill="1" applyBorder="1" applyAlignment="1">
      <alignment horizontal="center" vertical="center" wrapText="1"/>
      <protection/>
    </xf>
    <xf numFmtId="0" fontId="5" fillId="34" borderId="27" xfId="52" applyFont="1" applyFill="1" applyBorder="1" applyAlignment="1">
      <alignment horizontal="center" vertical="center" wrapText="1"/>
      <protection/>
    </xf>
    <xf numFmtId="0" fontId="5" fillId="34" borderId="31" xfId="52" applyFont="1" applyFill="1" applyBorder="1" applyAlignment="1">
      <alignment horizontal="center" vertical="center" wrapText="1"/>
      <protection/>
    </xf>
    <xf numFmtId="0" fontId="5" fillId="34" borderId="25" xfId="52" applyFont="1" applyFill="1" applyBorder="1" applyAlignment="1">
      <alignment horizontal="center" vertical="center" wrapText="1"/>
      <protection/>
    </xf>
    <xf numFmtId="0" fontId="2" fillId="34" borderId="25" xfId="52" applyFont="1" applyFill="1" applyBorder="1" applyAlignment="1">
      <alignment horizontal="center" vertical="center" wrapText="1"/>
      <protection/>
    </xf>
    <xf numFmtId="0" fontId="2" fillId="34" borderId="49" xfId="52" applyFont="1" applyFill="1" applyBorder="1" applyAlignment="1">
      <alignment horizontal="center" vertical="center" wrapText="1"/>
      <protection/>
    </xf>
    <xf numFmtId="0" fontId="2" fillId="34" borderId="39" xfId="52" applyFont="1" applyFill="1" applyBorder="1" applyAlignment="1">
      <alignment horizontal="center" vertical="center" wrapText="1"/>
      <protection/>
    </xf>
    <xf numFmtId="0" fontId="9" fillId="0" borderId="36" xfId="52" applyFont="1" applyFill="1" applyBorder="1" applyAlignment="1">
      <alignment horizontal="left" vertical="center" wrapText="1"/>
      <protection/>
    </xf>
    <xf numFmtId="0" fontId="5" fillId="0" borderId="27" xfId="53" applyFont="1" applyBorder="1" applyAlignment="1">
      <alignment vertical="center"/>
      <protection/>
    </xf>
    <xf numFmtId="0" fontId="2" fillId="0" borderId="30" xfId="53" applyFont="1" applyBorder="1" applyAlignment="1">
      <alignment horizontal="center" vertical="center"/>
      <protection/>
    </xf>
    <xf numFmtId="0" fontId="5" fillId="35" borderId="25" xfId="52" applyFont="1" applyFill="1" applyBorder="1" applyAlignment="1">
      <alignment horizontal="left" vertical="center" wrapText="1"/>
      <protection/>
    </xf>
    <xf numFmtId="0" fontId="5" fillId="35" borderId="49" xfId="52" applyFont="1" applyFill="1" applyBorder="1" applyAlignment="1">
      <alignment horizontal="left" vertical="center" wrapText="1"/>
      <protection/>
    </xf>
    <xf numFmtId="0" fontId="3" fillId="0" borderId="74" xfId="52" applyFont="1" applyBorder="1" applyAlignment="1">
      <alignment horizontal="left" vertical="center"/>
      <protection/>
    </xf>
    <xf numFmtId="0" fontId="3" fillId="0" borderId="75" xfId="52" applyFont="1" applyBorder="1" applyAlignment="1">
      <alignment horizontal="left" vertical="center"/>
      <protection/>
    </xf>
    <xf numFmtId="0" fontId="3" fillId="0" borderId="72" xfId="52" applyFont="1" applyBorder="1" applyAlignment="1">
      <alignment horizontal="center" vertical="center"/>
      <protection/>
    </xf>
    <xf numFmtId="0" fontId="3" fillId="0" borderId="46" xfId="52" applyFont="1" applyBorder="1" applyAlignment="1">
      <alignment horizontal="center" vertical="center"/>
      <protection/>
    </xf>
    <xf numFmtId="0" fontId="3" fillId="0" borderId="75" xfId="52" applyFont="1" applyBorder="1" applyAlignment="1">
      <alignment horizontal="center" vertical="center"/>
      <protection/>
    </xf>
    <xf numFmtId="0" fontId="3" fillId="0" borderId="47" xfId="52" applyFont="1" applyBorder="1" applyAlignment="1">
      <alignment horizontal="center" vertical="center"/>
      <protection/>
    </xf>
    <xf numFmtId="0" fontId="7" fillId="0" borderId="71" xfId="52" applyFont="1" applyFill="1" applyBorder="1" applyAlignment="1">
      <alignment horizontal="left" vertical="center"/>
      <protection/>
    </xf>
    <xf numFmtId="0" fontId="7" fillId="0" borderId="76" xfId="52" applyFont="1" applyBorder="1" applyAlignment="1">
      <alignment horizontal="center" vertical="center"/>
      <protection/>
    </xf>
    <xf numFmtId="0" fontId="7" fillId="0" borderId="77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0" fontId="7" fillId="0" borderId="77" xfId="52" applyFont="1" applyBorder="1" applyAlignment="1">
      <alignment horizontal="center" vertical="center" wrapText="1"/>
      <protection/>
    </xf>
    <xf numFmtId="0" fontId="42" fillId="0" borderId="23" xfId="52" applyBorder="1" applyAlignment="1">
      <alignment horizontal="center" vertical="center" wrapText="1"/>
      <protection/>
    </xf>
    <xf numFmtId="0" fontId="42" fillId="0" borderId="78" xfId="52" applyBorder="1" applyAlignment="1">
      <alignment horizontal="center" vertical="center" wrapText="1"/>
      <protection/>
    </xf>
    <xf numFmtId="0" fontId="3" fillId="0" borderId="79" xfId="52" applyFont="1" applyBorder="1" applyAlignment="1">
      <alignment horizontal="left" vertical="center"/>
      <protection/>
    </xf>
    <xf numFmtId="0" fontId="3" fillId="0" borderId="32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center" vertical="center"/>
      <protection/>
    </xf>
    <xf numFmtId="0" fontId="3" fillId="0" borderId="29" xfId="52" applyFont="1" applyBorder="1" applyAlignment="1">
      <alignment horizontal="center" vertical="center"/>
      <protection/>
    </xf>
    <xf numFmtId="0" fontId="3" fillId="0" borderId="3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2" fillId="33" borderId="36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left" vertical="center"/>
      <protection/>
    </xf>
    <xf numFmtId="0" fontId="7" fillId="0" borderId="27" xfId="52" applyFont="1" applyFill="1" applyBorder="1" applyAlignment="1">
      <alignment horizontal="left" vertical="center"/>
      <protection/>
    </xf>
    <xf numFmtId="0" fontId="2" fillId="33" borderId="60" xfId="52" applyFont="1" applyFill="1" applyBorder="1" applyAlignment="1">
      <alignment horizontal="center" vertical="center" wrapText="1"/>
      <protection/>
    </xf>
    <xf numFmtId="0" fontId="2" fillId="33" borderId="48" xfId="52" applyFont="1" applyFill="1" applyBorder="1" applyAlignment="1">
      <alignment horizontal="center" vertical="center" wrapText="1"/>
      <protection/>
    </xf>
    <xf numFmtId="0" fontId="7" fillId="0" borderId="80" xfId="52" applyFont="1" applyFill="1" applyBorder="1" applyAlignment="1">
      <alignment horizontal="left" vertical="center"/>
      <protection/>
    </xf>
    <xf numFmtId="0" fontId="2" fillId="33" borderId="81" xfId="52" applyFont="1" applyFill="1" applyBorder="1" applyAlignment="1">
      <alignment horizontal="center" vertical="center" wrapText="1"/>
      <protection/>
    </xf>
    <xf numFmtId="0" fontId="2" fillId="33" borderId="73" xfId="52" applyFont="1" applyFill="1" applyBorder="1" applyAlignment="1">
      <alignment horizontal="center" vertical="center" wrapText="1"/>
      <protection/>
    </xf>
    <xf numFmtId="0" fontId="2" fillId="33" borderId="82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42" fillId="0" borderId="38" xfId="52" applyBorder="1" applyAlignment="1">
      <alignment horizontal="center" vertical="center" wrapText="1"/>
      <protection/>
    </xf>
    <xf numFmtId="0" fontId="8" fillId="0" borderId="26" xfId="52" applyFont="1" applyFill="1" applyBorder="1" applyAlignment="1">
      <alignment horizontal="left" vertical="center"/>
      <protection/>
    </xf>
    <xf numFmtId="0" fontId="8" fillId="0" borderId="27" xfId="52" applyFont="1" applyFill="1" applyBorder="1" applyAlignment="1">
      <alignment horizontal="left" vertical="center"/>
      <protection/>
    </xf>
    <xf numFmtId="0" fontId="2" fillId="33" borderId="39" xfId="52" applyFont="1" applyFill="1" applyBorder="1" applyAlignment="1">
      <alignment horizontal="center" vertical="center" wrapText="1"/>
      <protection/>
    </xf>
    <xf numFmtId="0" fontId="2" fillId="33" borderId="40" xfId="52" applyFont="1" applyFill="1" applyBorder="1" applyAlignment="1">
      <alignment horizontal="center" vertical="center" wrapText="1"/>
      <protection/>
    </xf>
    <xf numFmtId="0" fontId="2" fillId="33" borderId="41" xfId="52" applyFont="1" applyFill="1" applyBorder="1" applyAlignment="1">
      <alignment horizontal="center" vertical="center" wrapText="1"/>
      <protection/>
    </xf>
    <xf numFmtId="0" fontId="2" fillId="33" borderId="42" xfId="52" applyFont="1" applyFill="1" applyBorder="1" applyAlignment="1">
      <alignment horizontal="center" vertical="center" wrapText="1"/>
      <protection/>
    </xf>
    <xf numFmtId="0" fontId="2" fillId="33" borderId="0" xfId="52" applyFont="1" applyFill="1" applyBorder="1" applyAlignment="1">
      <alignment horizontal="center" vertical="center" wrapText="1"/>
      <protection/>
    </xf>
    <xf numFmtId="0" fontId="2" fillId="33" borderId="70" xfId="52" applyFont="1" applyFill="1" applyBorder="1" applyAlignment="1">
      <alignment horizontal="center" vertical="center" wrapText="1"/>
      <protection/>
    </xf>
    <xf numFmtId="0" fontId="2" fillId="33" borderId="58" xfId="52" applyFont="1" applyFill="1" applyBorder="1" applyAlignment="1">
      <alignment horizontal="center" vertical="center" wrapText="1"/>
      <protection/>
    </xf>
    <xf numFmtId="0" fontId="2" fillId="33" borderId="63" xfId="52" applyFont="1" applyFill="1" applyBorder="1" applyAlignment="1">
      <alignment horizontal="center" vertical="center" wrapText="1"/>
      <protection/>
    </xf>
    <xf numFmtId="0" fontId="2" fillId="33" borderId="83" xfId="52" applyFont="1" applyFill="1" applyBorder="1" applyAlignment="1">
      <alignment horizontal="center" vertical="center" wrapText="1"/>
      <protection/>
    </xf>
    <xf numFmtId="0" fontId="4" fillId="33" borderId="36" xfId="52" applyFont="1" applyFill="1" applyBorder="1" applyAlignment="1">
      <alignment horizontal="center" vertical="center" wrapText="1"/>
      <protection/>
    </xf>
    <xf numFmtId="0" fontId="2" fillId="33" borderId="23" xfId="52" applyFont="1" applyFill="1" applyBorder="1" applyAlignment="1">
      <alignment horizontal="center" vertical="center" wrapText="1"/>
      <protection/>
    </xf>
    <xf numFmtId="0" fontId="2" fillId="33" borderId="29" xfId="52" applyFont="1" applyFill="1" applyBorder="1" applyAlignment="1">
      <alignment horizontal="center" vertical="center" wrapText="1"/>
      <protection/>
    </xf>
    <xf numFmtId="0" fontId="2" fillId="33" borderId="64" xfId="52" applyFont="1" applyFill="1" applyBorder="1" applyAlignment="1">
      <alignment horizontal="center" vertical="center" wrapText="1"/>
      <protection/>
    </xf>
    <xf numFmtId="0" fontId="2" fillId="33" borderId="46" xfId="52" applyFont="1" applyFill="1" applyBorder="1" applyAlignment="1">
      <alignment horizontal="center" vertical="center" wrapText="1"/>
      <protection/>
    </xf>
    <xf numFmtId="0" fontId="2" fillId="33" borderId="38" xfId="52" applyFont="1" applyFill="1" applyBorder="1" applyAlignment="1">
      <alignment horizontal="center" vertical="center" wrapText="1"/>
      <protection/>
    </xf>
    <xf numFmtId="0" fontId="2" fillId="33" borderId="74" xfId="52" applyFont="1" applyFill="1" applyBorder="1" applyAlignment="1">
      <alignment horizontal="center" vertical="center" wrapText="1"/>
      <protection/>
    </xf>
    <xf numFmtId="0" fontId="2" fillId="33" borderId="47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82" xfId="52" applyFont="1" applyFill="1" applyBorder="1" applyAlignment="1">
      <alignment horizontal="left" vertical="center" wrapText="1"/>
      <protection/>
    </xf>
    <xf numFmtId="0" fontId="2" fillId="33" borderId="11" xfId="52" applyFont="1" applyFill="1" applyBorder="1" applyAlignment="1">
      <alignment horizontal="left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5" xfId="52" applyFont="1" applyFill="1" applyBorder="1" applyAlignment="1">
      <alignment horizontal="center" vertical="center" wrapText="1"/>
      <protection/>
    </xf>
    <xf numFmtId="0" fontId="4" fillId="33" borderId="84" xfId="52" applyFont="1" applyFill="1" applyBorder="1" applyAlignment="1">
      <alignment horizontal="center" vertical="center" wrapText="1"/>
      <protection/>
    </xf>
    <xf numFmtId="0" fontId="4" fillId="33" borderId="78" xfId="52" applyFont="1" applyFill="1" applyBorder="1" applyAlignment="1">
      <alignment horizontal="center" vertical="center" wrapText="1"/>
      <protection/>
    </xf>
    <xf numFmtId="0" fontId="4" fillId="33" borderId="43" xfId="52" applyFont="1" applyFill="1" applyBorder="1" applyAlignment="1">
      <alignment horizontal="center" vertical="center" wrapText="1"/>
      <protection/>
    </xf>
    <xf numFmtId="0" fontId="4" fillId="33" borderId="47" xfId="52" applyFont="1" applyFill="1" applyBorder="1" applyAlignment="1">
      <alignment horizontal="center" vertical="center" wrapText="1"/>
      <protection/>
    </xf>
    <xf numFmtId="0" fontId="42" fillId="0" borderId="41" xfId="52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2" fillId="33" borderId="22" xfId="52" applyFont="1" applyFill="1" applyBorder="1" applyAlignment="1">
      <alignment horizontal="center" vertical="center" wrapText="1"/>
      <protection/>
    </xf>
    <xf numFmtId="0" fontId="2" fillId="33" borderId="26" xfId="52" applyFont="1" applyFill="1" applyBorder="1" applyAlignment="1">
      <alignment horizontal="center" vertical="center" wrapText="1"/>
      <protection/>
    </xf>
    <xf numFmtId="0" fontId="2" fillId="33" borderId="28" xfId="52" applyFont="1" applyFill="1" applyBorder="1" applyAlignment="1">
      <alignment horizontal="center" vertical="center" wrapText="1"/>
      <protection/>
    </xf>
    <xf numFmtId="0" fontId="2" fillId="33" borderId="60" xfId="52" applyFont="1" applyFill="1" applyBorder="1" applyAlignment="1">
      <alignment horizontal="center" vertical="center" textRotation="90" wrapText="1"/>
      <protection/>
    </xf>
    <xf numFmtId="0" fontId="2" fillId="33" borderId="59" xfId="52" applyFont="1" applyFill="1" applyBorder="1" applyAlignment="1">
      <alignment horizontal="center" vertical="center" textRotation="90" wrapText="1"/>
      <protection/>
    </xf>
    <xf numFmtId="0" fontId="2" fillId="33" borderId="48" xfId="52" applyFont="1" applyFill="1" applyBorder="1" applyAlignment="1">
      <alignment horizontal="center" vertical="center" textRotation="90" wrapText="1"/>
      <protection/>
    </xf>
    <xf numFmtId="0" fontId="2" fillId="33" borderId="85" xfId="52" applyFont="1" applyFill="1" applyBorder="1" applyAlignment="1">
      <alignment horizontal="center" vertical="center" wrapText="1"/>
      <protection/>
    </xf>
    <xf numFmtId="0" fontId="2" fillId="33" borderId="86" xfId="52" applyFont="1" applyFill="1" applyBorder="1" applyAlignment="1">
      <alignment horizontal="center" vertical="center" wrapText="1"/>
      <protection/>
    </xf>
    <xf numFmtId="0" fontId="2" fillId="33" borderId="59" xfId="52" applyFont="1" applyFill="1" applyBorder="1" applyAlignment="1">
      <alignment horizontal="center" vertical="center" wrapText="1"/>
      <protection/>
    </xf>
    <xf numFmtId="0" fontId="42" fillId="0" borderId="48" xfId="52" applyBorder="1" applyAlignment="1">
      <alignment horizontal="center" vertical="center" wrapText="1"/>
      <protection/>
    </xf>
    <xf numFmtId="0" fontId="3" fillId="0" borderId="79" xfId="53" applyFont="1" applyBorder="1" applyAlignment="1">
      <alignment horizontal="left" vertical="center"/>
      <protection/>
    </xf>
    <xf numFmtId="0" fontId="3" fillId="0" borderId="32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center" vertical="center"/>
      <protection/>
    </xf>
    <xf numFmtId="0" fontId="3" fillId="0" borderId="29" xfId="53" applyFont="1" applyBorder="1" applyAlignment="1">
      <alignment horizontal="center" vertical="center"/>
      <protection/>
    </xf>
    <xf numFmtId="0" fontId="3" fillId="0" borderId="32" xfId="53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3" fillId="0" borderId="74" xfId="53" applyFont="1" applyBorder="1" applyAlignment="1">
      <alignment horizontal="left" vertical="center"/>
      <protection/>
    </xf>
    <xf numFmtId="0" fontId="3" fillId="0" borderId="75" xfId="53" applyFont="1" applyBorder="1" applyAlignment="1">
      <alignment horizontal="left" vertical="center"/>
      <protection/>
    </xf>
    <xf numFmtId="0" fontId="3" fillId="0" borderId="72" xfId="53" applyFont="1" applyBorder="1" applyAlignment="1">
      <alignment horizontal="center" vertical="center"/>
      <protection/>
    </xf>
    <xf numFmtId="0" fontId="3" fillId="0" borderId="46" xfId="53" applyFont="1" applyBorder="1" applyAlignment="1">
      <alignment horizontal="center" vertical="center"/>
      <protection/>
    </xf>
    <xf numFmtId="0" fontId="3" fillId="0" borderId="75" xfId="53" applyFont="1" applyBorder="1" applyAlignment="1">
      <alignment horizontal="center" vertical="center"/>
      <protection/>
    </xf>
    <xf numFmtId="0" fontId="3" fillId="0" borderId="47" xfId="53" applyFont="1" applyBorder="1" applyAlignment="1">
      <alignment horizontal="center" vertical="center"/>
      <protection/>
    </xf>
    <xf numFmtId="0" fontId="7" fillId="0" borderId="80" xfId="53" applyFont="1" applyFill="1" applyBorder="1" applyAlignment="1">
      <alignment horizontal="left" vertical="center"/>
      <protection/>
    </xf>
    <xf numFmtId="0" fontId="7" fillId="0" borderId="71" xfId="53" applyFont="1" applyFill="1" applyBorder="1" applyAlignment="1">
      <alignment horizontal="left" vertical="center"/>
      <protection/>
    </xf>
    <xf numFmtId="0" fontId="7" fillId="0" borderId="76" xfId="53" applyFont="1" applyBorder="1" applyAlignment="1">
      <alignment horizontal="center" vertical="center"/>
      <protection/>
    </xf>
    <xf numFmtId="0" fontId="7" fillId="0" borderId="77" xfId="53" applyFont="1" applyBorder="1" applyAlignment="1">
      <alignment horizontal="center" vertical="center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7" fillId="0" borderId="77" xfId="53" applyFont="1" applyBorder="1" applyAlignment="1">
      <alignment horizontal="center" vertical="center" wrapText="1"/>
      <protection/>
    </xf>
    <xf numFmtId="0" fontId="10" fillId="0" borderId="23" xfId="53" applyBorder="1" applyAlignment="1">
      <alignment horizontal="center" vertical="center" wrapText="1"/>
      <protection/>
    </xf>
    <xf numFmtId="0" fontId="10" fillId="0" borderId="78" xfId="53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7" fillId="0" borderId="26" xfId="53" applyFont="1" applyFill="1" applyBorder="1" applyAlignment="1">
      <alignment horizontal="left" vertical="center"/>
      <protection/>
    </xf>
    <xf numFmtId="0" fontId="7" fillId="0" borderId="27" xfId="53" applyFont="1" applyFill="1" applyBorder="1" applyAlignment="1">
      <alignment horizontal="left" vertical="center"/>
      <protection/>
    </xf>
    <xf numFmtId="0" fontId="8" fillId="0" borderId="26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0" fontId="2" fillId="33" borderId="85" xfId="53" applyFont="1" applyFill="1" applyBorder="1" applyAlignment="1">
      <alignment horizontal="center" vertical="center" wrapText="1"/>
      <protection/>
    </xf>
    <xf numFmtId="0" fontId="2" fillId="33" borderId="64" xfId="53" applyFont="1" applyFill="1" applyBorder="1" applyAlignment="1">
      <alignment horizontal="center" vertical="center" wrapText="1"/>
      <protection/>
    </xf>
    <xf numFmtId="0" fontId="2" fillId="33" borderId="86" xfId="53" applyFont="1" applyFill="1" applyBorder="1" applyAlignment="1">
      <alignment horizontal="center" vertical="center" wrapText="1"/>
      <protection/>
    </xf>
    <xf numFmtId="0" fontId="2" fillId="33" borderId="81" xfId="53" applyFont="1" applyFill="1" applyBorder="1" applyAlignment="1">
      <alignment horizontal="center" vertical="center" wrapText="1"/>
      <protection/>
    </xf>
    <xf numFmtId="0" fontId="2" fillId="33" borderId="73" xfId="53" applyFont="1" applyFill="1" applyBorder="1" applyAlignment="1">
      <alignment horizontal="center" vertical="center" wrapText="1"/>
      <protection/>
    </xf>
    <xf numFmtId="0" fontId="2" fillId="33" borderId="82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11" fillId="0" borderId="38" xfId="53" applyFont="1" applyBorder="1" applyAlignment="1">
      <alignment horizontal="center" vertical="center" wrapText="1"/>
      <protection/>
    </xf>
    <xf numFmtId="0" fontId="4" fillId="34" borderId="36" xfId="53" applyFont="1" applyFill="1" applyBorder="1" applyAlignment="1">
      <alignment horizontal="center" vertical="center" wrapText="1"/>
      <protection/>
    </xf>
    <xf numFmtId="0" fontId="2" fillId="33" borderId="36" xfId="53" applyFont="1" applyFill="1" applyBorder="1" applyAlignment="1">
      <alignment horizontal="center" vertical="center" wrapText="1"/>
      <protection/>
    </xf>
    <xf numFmtId="0" fontId="2" fillId="33" borderId="23" xfId="53" applyFont="1" applyFill="1" applyBorder="1" applyAlignment="1">
      <alignment horizontal="center" vertical="center" wrapText="1"/>
      <protection/>
    </xf>
    <xf numFmtId="0" fontId="2" fillId="33" borderId="29" xfId="53" applyFont="1" applyFill="1" applyBorder="1" applyAlignment="1">
      <alignment horizontal="center" vertical="center" wrapText="1"/>
      <protection/>
    </xf>
    <xf numFmtId="0" fontId="2" fillId="33" borderId="38" xfId="53" applyFont="1" applyFill="1" applyBorder="1" applyAlignment="1">
      <alignment horizontal="center" vertical="center" wrapText="1"/>
      <protection/>
    </xf>
    <xf numFmtId="0" fontId="2" fillId="33" borderId="59" xfId="53" applyFont="1" applyFill="1" applyBorder="1" applyAlignment="1">
      <alignment horizontal="center" vertical="center" wrapText="1"/>
      <protection/>
    </xf>
    <xf numFmtId="0" fontId="2" fillId="33" borderId="48" xfId="53" applyFont="1" applyFill="1" applyBorder="1" applyAlignment="1">
      <alignment horizontal="center" vertical="center" wrapText="1"/>
      <protection/>
    </xf>
    <xf numFmtId="0" fontId="11" fillId="0" borderId="48" xfId="53" applyFont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82" xfId="53" applyFont="1" applyFill="1" applyBorder="1" applyAlignment="1">
      <alignment horizontal="left" vertical="center" wrapText="1"/>
      <protection/>
    </xf>
    <xf numFmtId="0" fontId="2" fillId="33" borderId="11" xfId="53" applyFont="1" applyFill="1" applyBorder="1" applyAlignment="1">
      <alignment horizontal="left" vertical="center" wrapText="1"/>
      <protection/>
    </xf>
    <xf numFmtId="0" fontId="4" fillId="33" borderId="19" xfId="53" applyFont="1" applyFill="1" applyBorder="1" applyAlignment="1">
      <alignment horizontal="center" vertical="center" wrapText="1"/>
      <protection/>
    </xf>
    <xf numFmtId="0" fontId="4" fillId="33" borderId="25" xfId="53" applyFont="1" applyFill="1" applyBorder="1" applyAlignment="1">
      <alignment horizontal="center" vertical="center" wrapText="1"/>
      <protection/>
    </xf>
    <xf numFmtId="0" fontId="4" fillId="33" borderId="84" xfId="53" applyFont="1" applyFill="1" applyBorder="1" applyAlignment="1">
      <alignment horizontal="center" vertical="center" wrapText="1"/>
      <protection/>
    </xf>
    <xf numFmtId="0" fontId="4" fillId="33" borderId="78" xfId="53" applyFont="1" applyFill="1" applyBorder="1" applyAlignment="1">
      <alignment horizontal="center" vertical="center" wrapText="1"/>
      <protection/>
    </xf>
    <xf numFmtId="0" fontId="4" fillId="33" borderId="43" xfId="53" applyFont="1" applyFill="1" applyBorder="1" applyAlignment="1">
      <alignment horizontal="center" vertical="center" wrapText="1"/>
      <protection/>
    </xf>
    <xf numFmtId="0" fontId="4" fillId="33" borderId="47" xfId="53" applyFont="1" applyFill="1" applyBorder="1" applyAlignment="1">
      <alignment horizontal="center" vertical="center" wrapText="1"/>
      <protection/>
    </xf>
    <xf numFmtId="0" fontId="2" fillId="33" borderId="39" xfId="53" applyFont="1" applyFill="1" applyBorder="1" applyAlignment="1">
      <alignment horizontal="center" vertical="center" wrapText="1"/>
      <protection/>
    </xf>
    <xf numFmtId="0" fontId="2" fillId="33" borderId="40" xfId="53" applyFont="1" applyFill="1" applyBorder="1" applyAlignment="1">
      <alignment horizontal="center" vertical="center" wrapText="1"/>
      <protection/>
    </xf>
    <xf numFmtId="0" fontId="11" fillId="0" borderId="41" xfId="53" applyFont="1" applyBorder="1" applyAlignment="1">
      <alignment horizontal="center" vertical="center" wrapText="1"/>
      <protection/>
    </xf>
    <xf numFmtId="0" fontId="2" fillId="33" borderId="20" xfId="53" applyFont="1" applyFill="1" applyBorder="1" applyAlignment="1">
      <alignment horizontal="center" vertical="center" wrapText="1"/>
      <protection/>
    </xf>
    <xf numFmtId="0" fontId="2" fillId="33" borderId="22" xfId="53" applyFont="1" applyFill="1" applyBorder="1" applyAlignment="1">
      <alignment horizontal="center" vertical="center" wrapText="1"/>
      <protection/>
    </xf>
    <xf numFmtId="0" fontId="2" fillId="33" borderId="26" xfId="53" applyFont="1" applyFill="1" applyBorder="1" applyAlignment="1">
      <alignment horizontal="center" vertical="center" wrapText="1"/>
      <protection/>
    </xf>
    <xf numFmtId="0" fontId="2" fillId="33" borderId="28" xfId="53" applyFont="1" applyFill="1" applyBorder="1" applyAlignment="1">
      <alignment horizontal="center" vertical="center" wrapText="1"/>
      <protection/>
    </xf>
    <xf numFmtId="0" fontId="2" fillId="33" borderId="60" xfId="53" applyFont="1" applyFill="1" applyBorder="1" applyAlignment="1">
      <alignment horizontal="center" vertical="center" textRotation="90" wrapText="1"/>
      <protection/>
    </xf>
    <xf numFmtId="0" fontId="2" fillId="33" borderId="59" xfId="53" applyFont="1" applyFill="1" applyBorder="1" applyAlignment="1">
      <alignment horizontal="center" vertical="center" textRotation="90" wrapText="1"/>
      <protection/>
    </xf>
    <xf numFmtId="0" fontId="2" fillId="33" borderId="48" xfId="53" applyFont="1" applyFill="1" applyBorder="1" applyAlignment="1">
      <alignment horizontal="center" vertical="center" textRotation="90" wrapText="1"/>
      <protection/>
    </xf>
    <xf numFmtId="0" fontId="2" fillId="33" borderId="41" xfId="53" applyFont="1" applyFill="1" applyBorder="1" applyAlignment="1">
      <alignment horizontal="center" vertical="center" wrapText="1"/>
      <protection/>
    </xf>
    <xf numFmtId="0" fontId="2" fillId="33" borderId="42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3" borderId="70" xfId="53" applyFont="1" applyFill="1" applyBorder="1" applyAlignment="1">
      <alignment horizontal="center" vertical="center" wrapText="1"/>
      <protection/>
    </xf>
    <xf numFmtId="0" fontId="2" fillId="33" borderId="58" xfId="53" applyFont="1" applyFill="1" applyBorder="1" applyAlignment="1">
      <alignment horizontal="center" vertical="center" wrapText="1"/>
      <protection/>
    </xf>
    <xf numFmtId="0" fontId="2" fillId="33" borderId="63" xfId="53" applyFont="1" applyFill="1" applyBorder="1" applyAlignment="1">
      <alignment horizontal="center" vertical="center" wrapText="1"/>
      <protection/>
    </xf>
    <xf numFmtId="0" fontId="2" fillId="33" borderId="8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zoomScalePageLayoutView="0" workbookViewId="0" topLeftCell="A17">
      <selection activeCell="AM26" sqref="AM26"/>
    </sheetView>
  </sheetViews>
  <sheetFormatPr defaultColWidth="8.796875" defaultRowHeight="14.25"/>
  <cols>
    <col min="1" max="1" width="2.19921875" style="0" customWidth="1"/>
    <col min="2" max="2" width="14.59765625" style="0" customWidth="1"/>
    <col min="3" max="3" width="2.19921875" style="0" customWidth="1"/>
    <col min="4" max="5" width="2.59765625" style="0" customWidth="1"/>
    <col min="6" max="6" width="2.69921875" style="0" customWidth="1"/>
    <col min="7" max="8" width="2.59765625" style="0" customWidth="1"/>
    <col min="9" max="9" width="2.5" style="0" customWidth="1"/>
    <col min="10" max="10" width="2.59765625" style="0" customWidth="1"/>
    <col min="11" max="11" width="2.8984375" style="0" customWidth="1"/>
    <col min="12" max="12" width="6" style="0" customWidth="1"/>
    <col min="13" max="13" width="3.8984375" style="0" customWidth="1"/>
    <col min="14" max="14" width="4.3984375" style="0" customWidth="1"/>
    <col min="15" max="15" width="4.5" style="0" customWidth="1"/>
    <col min="16" max="16" width="4" style="0" customWidth="1"/>
    <col min="17" max="17" width="3.8984375" style="0" customWidth="1"/>
    <col min="18" max="18" width="3.59765625" style="0" customWidth="1"/>
    <col min="19" max="21" width="4.09765625" style="0" customWidth="1"/>
    <col min="22" max="23" width="3.3984375" style="0" customWidth="1"/>
    <col min="24" max="24" width="3.09765625" style="0" customWidth="1"/>
    <col min="25" max="26" width="3.19921875" style="0" customWidth="1"/>
    <col min="27" max="27" width="3.3984375" style="0" customWidth="1"/>
    <col min="28" max="28" width="3.19921875" style="0" customWidth="1"/>
    <col min="29" max="29" width="3" style="0" customWidth="1"/>
    <col min="30" max="30" width="3.19921875" style="0" customWidth="1"/>
    <col min="31" max="31" width="3.3984375" style="0" customWidth="1"/>
    <col min="32" max="32" width="3.19921875" style="0" customWidth="1"/>
    <col min="33" max="33" width="3.3984375" style="0" customWidth="1"/>
    <col min="34" max="34" width="13" style="0" customWidth="1"/>
  </cols>
  <sheetData>
    <row r="1" spans="1:34" ht="15" thickBo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2"/>
    </row>
    <row r="2" spans="1:34" ht="23.25" customHeight="1" thickBot="1">
      <c r="A2" s="346" t="s">
        <v>133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4"/>
    </row>
    <row r="3" spans="1:34" ht="15.75" customHeight="1" thickBot="1">
      <c r="A3" s="348" t="s">
        <v>1</v>
      </c>
      <c r="B3" s="351" t="s">
        <v>2</v>
      </c>
      <c r="C3" s="328" t="s">
        <v>3</v>
      </c>
      <c r="D3" s="329"/>
      <c r="E3" s="329"/>
      <c r="F3" s="329"/>
      <c r="G3" s="329"/>
      <c r="H3" s="329"/>
      <c r="I3" s="329"/>
      <c r="J3" s="329"/>
      <c r="K3" s="329"/>
      <c r="L3" s="354"/>
      <c r="M3" s="355" t="s">
        <v>4</v>
      </c>
      <c r="N3" s="356"/>
      <c r="O3" s="359" t="s">
        <v>5</v>
      </c>
      <c r="P3" s="328" t="s">
        <v>6</v>
      </c>
      <c r="Q3" s="329"/>
      <c r="R3" s="329"/>
      <c r="S3" s="329"/>
      <c r="T3" s="329"/>
      <c r="U3" s="330"/>
      <c r="V3" s="328" t="s">
        <v>7</v>
      </c>
      <c r="W3" s="329"/>
      <c r="X3" s="329"/>
      <c r="Y3" s="329"/>
      <c r="Z3" s="329"/>
      <c r="AA3" s="330"/>
      <c r="AB3" s="328" t="s">
        <v>8</v>
      </c>
      <c r="AC3" s="329"/>
      <c r="AD3" s="329"/>
      <c r="AE3" s="329"/>
      <c r="AF3" s="329"/>
      <c r="AG3" s="330"/>
      <c r="AH3" s="338" t="s">
        <v>9</v>
      </c>
    </row>
    <row r="4" spans="1:34" ht="15.75" thickBot="1">
      <c r="A4" s="349"/>
      <c r="B4" s="352"/>
      <c r="C4" s="323" t="s">
        <v>10</v>
      </c>
      <c r="D4" s="324"/>
      <c r="E4" s="324"/>
      <c r="F4" s="324"/>
      <c r="G4" s="324"/>
      <c r="H4" s="342"/>
      <c r="I4" s="323" t="s">
        <v>11</v>
      </c>
      <c r="J4" s="324"/>
      <c r="K4" s="324"/>
      <c r="L4" s="325"/>
      <c r="M4" s="357"/>
      <c r="N4" s="358"/>
      <c r="O4" s="360"/>
      <c r="P4" s="331"/>
      <c r="Q4" s="332"/>
      <c r="R4" s="332"/>
      <c r="S4" s="332"/>
      <c r="T4" s="332"/>
      <c r="U4" s="333"/>
      <c r="V4" s="334"/>
      <c r="W4" s="335"/>
      <c r="X4" s="335"/>
      <c r="Y4" s="335"/>
      <c r="Z4" s="335"/>
      <c r="AA4" s="336"/>
      <c r="AB4" s="334"/>
      <c r="AC4" s="335"/>
      <c r="AD4" s="335"/>
      <c r="AE4" s="335"/>
      <c r="AF4" s="335"/>
      <c r="AG4" s="336"/>
      <c r="AH4" s="339"/>
    </row>
    <row r="5" spans="1:34" ht="15" thickBot="1">
      <c r="A5" s="349"/>
      <c r="B5" s="352"/>
      <c r="C5" s="323" t="s">
        <v>12</v>
      </c>
      <c r="D5" s="324"/>
      <c r="E5" s="342"/>
      <c r="F5" s="323" t="s">
        <v>13</v>
      </c>
      <c r="G5" s="324"/>
      <c r="H5" s="342"/>
      <c r="I5" s="318" t="s">
        <v>14</v>
      </c>
      <c r="J5" s="318" t="s">
        <v>15</v>
      </c>
      <c r="K5" s="318" t="s">
        <v>16</v>
      </c>
      <c r="L5" s="318" t="s">
        <v>17</v>
      </c>
      <c r="M5" s="343" t="s">
        <v>18</v>
      </c>
      <c r="N5" s="344"/>
      <c r="O5" s="360"/>
      <c r="P5" s="334"/>
      <c r="Q5" s="335"/>
      <c r="R5" s="335"/>
      <c r="S5" s="335"/>
      <c r="T5" s="335"/>
      <c r="U5" s="336"/>
      <c r="V5" s="343" t="s">
        <v>19</v>
      </c>
      <c r="W5" s="341"/>
      <c r="X5" s="341"/>
      <c r="Y5" s="341"/>
      <c r="Z5" s="341"/>
      <c r="AA5" s="344"/>
      <c r="AB5" s="343" t="s">
        <v>19</v>
      </c>
      <c r="AC5" s="341"/>
      <c r="AD5" s="341"/>
      <c r="AE5" s="341"/>
      <c r="AF5" s="341"/>
      <c r="AG5" s="344"/>
      <c r="AH5" s="340"/>
    </row>
    <row r="6" spans="1:34" ht="15" thickBot="1">
      <c r="A6" s="350"/>
      <c r="B6" s="353"/>
      <c r="C6" s="5" t="s">
        <v>14</v>
      </c>
      <c r="D6" s="6" t="s">
        <v>15</v>
      </c>
      <c r="E6" s="6" t="s">
        <v>16</v>
      </c>
      <c r="F6" s="7" t="s">
        <v>14</v>
      </c>
      <c r="G6" s="8" t="s">
        <v>15</v>
      </c>
      <c r="H6" s="6" t="s">
        <v>16</v>
      </c>
      <c r="I6" s="319"/>
      <c r="J6" s="319"/>
      <c r="K6" s="319"/>
      <c r="L6" s="319"/>
      <c r="M6" s="5" t="s">
        <v>12</v>
      </c>
      <c r="N6" s="9" t="s">
        <v>13</v>
      </c>
      <c r="O6" s="361"/>
      <c r="P6" s="7" t="s">
        <v>20</v>
      </c>
      <c r="Q6" s="10" t="s">
        <v>21</v>
      </c>
      <c r="R6" s="10" t="s">
        <v>22</v>
      </c>
      <c r="S6" s="10" t="s">
        <v>23</v>
      </c>
      <c r="T6" s="10" t="s">
        <v>15</v>
      </c>
      <c r="U6" s="11" t="s">
        <v>16</v>
      </c>
      <c r="V6" s="5" t="s">
        <v>20</v>
      </c>
      <c r="W6" s="8" t="s">
        <v>21</v>
      </c>
      <c r="X6" s="8" t="s">
        <v>22</v>
      </c>
      <c r="Y6" s="8" t="s">
        <v>23</v>
      </c>
      <c r="Z6" s="8" t="s">
        <v>15</v>
      </c>
      <c r="AA6" s="6" t="s">
        <v>16</v>
      </c>
      <c r="AB6" s="5" t="s">
        <v>20</v>
      </c>
      <c r="AC6" s="8" t="s">
        <v>21</v>
      </c>
      <c r="AD6" s="8" t="s">
        <v>22</v>
      </c>
      <c r="AE6" s="8" t="s">
        <v>23</v>
      </c>
      <c r="AF6" s="8" t="s">
        <v>15</v>
      </c>
      <c r="AG6" s="6" t="s">
        <v>16</v>
      </c>
      <c r="AH6" s="341"/>
    </row>
    <row r="7" spans="1:34" ht="36">
      <c r="A7" s="12">
        <v>1</v>
      </c>
      <c r="B7" s="97" t="s">
        <v>24</v>
      </c>
      <c r="C7" s="14">
        <v>3</v>
      </c>
      <c r="D7" s="15"/>
      <c r="E7" s="16"/>
      <c r="F7" s="14">
        <v>3</v>
      </c>
      <c r="G7" s="17"/>
      <c r="H7" s="18"/>
      <c r="I7" s="19">
        <v>6</v>
      </c>
      <c r="J7" s="20">
        <v>0</v>
      </c>
      <c r="K7" s="21">
        <v>0</v>
      </c>
      <c r="L7" s="12">
        <v>6</v>
      </c>
      <c r="M7" s="81" t="s">
        <v>25</v>
      </c>
      <c r="N7" s="82" t="s">
        <v>26</v>
      </c>
      <c r="O7" s="22">
        <v>180</v>
      </c>
      <c r="P7" s="23">
        <v>60</v>
      </c>
      <c r="Q7" s="24">
        <v>0</v>
      </c>
      <c r="R7" s="24">
        <v>60</v>
      </c>
      <c r="S7" s="24">
        <v>60</v>
      </c>
      <c r="T7" s="24">
        <v>0</v>
      </c>
      <c r="U7" s="25">
        <v>0</v>
      </c>
      <c r="V7" s="14">
        <v>30</v>
      </c>
      <c r="W7" s="15"/>
      <c r="X7" s="15">
        <v>30</v>
      </c>
      <c r="Y7" s="15">
        <v>30</v>
      </c>
      <c r="Z7" s="15"/>
      <c r="AA7" s="18"/>
      <c r="AB7" s="14">
        <v>30</v>
      </c>
      <c r="AC7" s="16"/>
      <c r="AD7" s="16">
        <v>30</v>
      </c>
      <c r="AE7" s="16">
        <v>30</v>
      </c>
      <c r="AF7" s="15"/>
      <c r="AG7" s="18"/>
      <c r="AH7" s="13" t="s">
        <v>27</v>
      </c>
    </row>
    <row r="8" spans="1:34" ht="14.25">
      <c r="A8" s="84">
        <v>2</v>
      </c>
      <c r="B8" s="98" t="s">
        <v>71</v>
      </c>
      <c r="C8" s="28">
        <v>2</v>
      </c>
      <c r="D8" s="29"/>
      <c r="E8" s="30"/>
      <c r="F8" s="28"/>
      <c r="G8" s="31"/>
      <c r="H8" s="32"/>
      <c r="I8" s="88">
        <v>4</v>
      </c>
      <c r="J8" s="89">
        <v>0</v>
      </c>
      <c r="K8" s="90">
        <v>0</v>
      </c>
      <c r="L8" s="84">
        <v>4</v>
      </c>
      <c r="M8" s="91" t="s">
        <v>25</v>
      </c>
      <c r="N8" s="92" t="s">
        <v>26</v>
      </c>
      <c r="O8" s="36">
        <v>50</v>
      </c>
      <c r="P8" s="37">
        <v>30</v>
      </c>
      <c r="Q8" s="38">
        <v>0</v>
      </c>
      <c r="R8" s="38">
        <v>0</v>
      </c>
      <c r="S8" s="38">
        <v>20</v>
      </c>
      <c r="T8" s="38">
        <v>0</v>
      </c>
      <c r="U8" s="39">
        <v>0</v>
      </c>
      <c r="V8" s="28">
        <v>30</v>
      </c>
      <c r="W8" s="29"/>
      <c r="X8" s="29"/>
      <c r="Y8" s="29">
        <v>20</v>
      </c>
      <c r="Z8" s="29"/>
      <c r="AA8" s="32"/>
      <c r="AB8" s="28"/>
      <c r="AC8" s="29"/>
      <c r="AD8" s="30"/>
      <c r="AE8" s="30"/>
      <c r="AF8" s="29"/>
      <c r="AG8" s="32"/>
      <c r="AH8" s="27" t="s">
        <v>140</v>
      </c>
    </row>
    <row r="9" spans="1:34" ht="24">
      <c r="A9" s="86"/>
      <c r="B9" s="99"/>
      <c r="C9" s="28"/>
      <c r="D9" s="29"/>
      <c r="E9" s="30"/>
      <c r="F9" s="28">
        <v>2</v>
      </c>
      <c r="G9" s="31"/>
      <c r="H9" s="32"/>
      <c r="I9" s="93"/>
      <c r="J9" s="94"/>
      <c r="K9" s="35"/>
      <c r="L9" s="86"/>
      <c r="M9" s="95"/>
      <c r="N9" s="96"/>
      <c r="O9" s="36">
        <v>50</v>
      </c>
      <c r="P9" s="37">
        <v>30</v>
      </c>
      <c r="Q9" s="38">
        <v>0</v>
      </c>
      <c r="R9" s="38">
        <v>0</v>
      </c>
      <c r="S9" s="38">
        <v>20</v>
      </c>
      <c r="T9" s="38">
        <v>0</v>
      </c>
      <c r="U9" s="39">
        <v>0</v>
      </c>
      <c r="V9" s="28"/>
      <c r="W9" s="29"/>
      <c r="X9" s="29"/>
      <c r="Y9" s="29"/>
      <c r="Z9" s="29"/>
      <c r="AA9" s="32"/>
      <c r="AB9" s="28">
        <v>30</v>
      </c>
      <c r="AC9" s="30"/>
      <c r="AD9" s="30"/>
      <c r="AE9" s="30">
        <v>20</v>
      </c>
      <c r="AF9" s="29"/>
      <c r="AG9" s="32"/>
      <c r="AH9" s="27" t="s">
        <v>28</v>
      </c>
    </row>
    <row r="10" spans="1:34" ht="14.25">
      <c r="A10" s="26">
        <v>3</v>
      </c>
      <c r="B10" s="100" t="s">
        <v>29</v>
      </c>
      <c r="C10" s="28">
        <v>3</v>
      </c>
      <c r="D10" s="29"/>
      <c r="E10" s="30"/>
      <c r="F10" s="28"/>
      <c r="G10" s="31"/>
      <c r="H10" s="32"/>
      <c r="I10" s="33">
        <v>3</v>
      </c>
      <c r="J10" s="34">
        <v>0</v>
      </c>
      <c r="K10" s="35">
        <v>0</v>
      </c>
      <c r="L10" s="26">
        <v>3</v>
      </c>
      <c r="M10" s="40" t="s">
        <v>26</v>
      </c>
      <c r="N10" s="41"/>
      <c r="O10" s="36">
        <v>90</v>
      </c>
      <c r="P10" s="37">
        <v>15</v>
      </c>
      <c r="Q10" s="38">
        <v>0</v>
      </c>
      <c r="R10" s="38">
        <v>30</v>
      </c>
      <c r="S10" s="38">
        <v>45</v>
      </c>
      <c r="T10" s="38">
        <v>0</v>
      </c>
      <c r="U10" s="39">
        <v>0</v>
      </c>
      <c r="V10" s="28">
        <v>15</v>
      </c>
      <c r="W10" s="29"/>
      <c r="X10" s="29">
        <v>30</v>
      </c>
      <c r="Y10" s="29">
        <v>45</v>
      </c>
      <c r="Z10" s="29"/>
      <c r="AA10" s="32"/>
      <c r="AB10" s="28"/>
      <c r="AC10" s="30"/>
      <c r="AD10" s="30"/>
      <c r="AE10" s="30"/>
      <c r="AF10" s="29"/>
      <c r="AG10" s="30"/>
      <c r="AH10" s="27" t="s">
        <v>30</v>
      </c>
    </row>
    <row r="11" spans="1:34" ht="36">
      <c r="A11" s="26">
        <v>4</v>
      </c>
      <c r="B11" s="100" t="s">
        <v>31</v>
      </c>
      <c r="C11" s="28">
        <v>2</v>
      </c>
      <c r="D11" s="29"/>
      <c r="E11" s="30"/>
      <c r="F11" s="28"/>
      <c r="G11" s="31"/>
      <c r="H11" s="32"/>
      <c r="I11" s="33">
        <v>2</v>
      </c>
      <c r="J11" s="34">
        <v>0</v>
      </c>
      <c r="K11" s="35">
        <v>0</v>
      </c>
      <c r="L11" s="26">
        <v>2</v>
      </c>
      <c r="M11" s="40" t="s">
        <v>26</v>
      </c>
      <c r="N11" s="42"/>
      <c r="O11" s="36">
        <v>60</v>
      </c>
      <c r="P11" s="37">
        <v>30</v>
      </c>
      <c r="Q11" s="38">
        <v>0</v>
      </c>
      <c r="R11" s="38">
        <v>0</v>
      </c>
      <c r="S11" s="38">
        <v>30</v>
      </c>
      <c r="T11" s="38">
        <v>0</v>
      </c>
      <c r="U11" s="39">
        <v>0</v>
      </c>
      <c r="V11" s="28">
        <v>30</v>
      </c>
      <c r="W11" s="29"/>
      <c r="X11" s="29"/>
      <c r="Y11" s="29">
        <v>30</v>
      </c>
      <c r="Z11" s="29"/>
      <c r="AA11" s="32"/>
      <c r="AB11" s="28"/>
      <c r="AC11" s="29"/>
      <c r="AD11" s="30"/>
      <c r="AE11" s="30"/>
      <c r="AF11" s="29"/>
      <c r="AG11" s="30"/>
      <c r="AH11" s="27" t="s">
        <v>32</v>
      </c>
    </row>
    <row r="12" spans="1:34" ht="36">
      <c r="A12" s="26">
        <v>5</v>
      </c>
      <c r="B12" s="100" t="s">
        <v>33</v>
      </c>
      <c r="C12" s="28"/>
      <c r="D12" s="29"/>
      <c r="E12" s="30"/>
      <c r="F12" s="28">
        <v>2</v>
      </c>
      <c r="G12" s="31"/>
      <c r="H12" s="32"/>
      <c r="I12" s="33">
        <v>2</v>
      </c>
      <c r="J12" s="34">
        <v>0</v>
      </c>
      <c r="K12" s="35">
        <v>0</v>
      </c>
      <c r="L12" s="26">
        <v>2</v>
      </c>
      <c r="M12" s="83"/>
      <c r="N12" s="41" t="s">
        <v>25</v>
      </c>
      <c r="O12" s="36">
        <v>55</v>
      </c>
      <c r="P12" s="37">
        <v>30</v>
      </c>
      <c r="Q12" s="38">
        <v>0</v>
      </c>
      <c r="R12" s="38">
        <v>0</v>
      </c>
      <c r="S12" s="38">
        <v>25</v>
      </c>
      <c r="T12" s="38">
        <v>0</v>
      </c>
      <c r="U12" s="39">
        <v>0</v>
      </c>
      <c r="V12" s="28"/>
      <c r="W12" s="29"/>
      <c r="X12" s="29"/>
      <c r="Y12" s="29"/>
      <c r="Z12" s="29"/>
      <c r="AA12" s="32"/>
      <c r="AB12" s="28">
        <v>30</v>
      </c>
      <c r="AC12" s="29"/>
      <c r="AD12" s="30"/>
      <c r="AE12" s="30">
        <v>25</v>
      </c>
      <c r="AF12" s="29"/>
      <c r="AG12" s="30"/>
      <c r="AH12" s="27" t="s">
        <v>32</v>
      </c>
    </row>
    <row r="13" spans="1:34" ht="36">
      <c r="A13" s="26">
        <v>6</v>
      </c>
      <c r="B13" s="100" t="s">
        <v>73</v>
      </c>
      <c r="C13" s="28"/>
      <c r="D13" s="29"/>
      <c r="E13" s="30"/>
      <c r="F13" s="28">
        <v>2</v>
      </c>
      <c r="G13" s="31"/>
      <c r="H13" s="32"/>
      <c r="I13" s="33">
        <v>2</v>
      </c>
      <c r="J13" s="34">
        <v>0</v>
      </c>
      <c r="K13" s="35">
        <v>0</v>
      </c>
      <c r="L13" s="26">
        <v>2</v>
      </c>
      <c r="M13" s="40"/>
      <c r="N13" s="42" t="s">
        <v>25</v>
      </c>
      <c r="O13" s="36">
        <v>55</v>
      </c>
      <c r="P13" s="37">
        <v>30</v>
      </c>
      <c r="Q13" s="38">
        <v>0</v>
      </c>
      <c r="R13" s="38">
        <v>0</v>
      </c>
      <c r="S13" s="38">
        <v>25</v>
      </c>
      <c r="T13" s="38">
        <v>0</v>
      </c>
      <c r="U13" s="39">
        <v>0</v>
      </c>
      <c r="V13" s="28"/>
      <c r="W13" s="29"/>
      <c r="X13" s="29"/>
      <c r="Y13" s="29"/>
      <c r="Z13" s="29"/>
      <c r="AA13" s="32"/>
      <c r="AB13" s="28">
        <v>30</v>
      </c>
      <c r="AC13" s="29"/>
      <c r="AD13" s="30"/>
      <c r="AE13" s="30">
        <v>25</v>
      </c>
      <c r="AF13" s="29"/>
      <c r="AG13" s="30"/>
      <c r="AH13" s="27" t="s">
        <v>34</v>
      </c>
    </row>
    <row r="14" spans="1:34" ht="36">
      <c r="A14" s="26">
        <v>7</v>
      </c>
      <c r="B14" s="100" t="s">
        <v>35</v>
      </c>
      <c r="C14" s="43"/>
      <c r="D14" s="29"/>
      <c r="E14" s="30"/>
      <c r="F14" s="28">
        <v>2</v>
      </c>
      <c r="G14" s="31"/>
      <c r="H14" s="30"/>
      <c r="I14" s="33">
        <v>2</v>
      </c>
      <c r="J14" s="34">
        <v>0</v>
      </c>
      <c r="K14" s="35">
        <v>0</v>
      </c>
      <c r="L14" s="26">
        <v>2</v>
      </c>
      <c r="M14" s="44"/>
      <c r="N14" s="45" t="s">
        <v>25</v>
      </c>
      <c r="O14" s="36">
        <v>60</v>
      </c>
      <c r="P14" s="37">
        <v>15</v>
      </c>
      <c r="Q14" s="38">
        <v>0</v>
      </c>
      <c r="R14" s="38">
        <v>30</v>
      </c>
      <c r="S14" s="38">
        <v>15</v>
      </c>
      <c r="T14" s="38">
        <v>0</v>
      </c>
      <c r="U14" s="39">
        <v>0</v>
      </c>
      <c r="V14" s="28"/>
      <c r="W14" s="29"/>
      <c r="X14" s="29"/>
      <c r="Y14" s="29"/>
      <c r="Z14" s="29"/>
      <c r="AA14" s="32"/>
      <c r="AB14" s="28">
        <v>15</v>
      </c>
      <c r="AC14" s="29"/>
      <c r="AD14" s="30">
        <v>30</v>
      </c>
      <c r="AE14" s="30">
        <v>15</v>
      </c>
      <c r="AF14" s="29"/>
      <c r="AG14" s="30"/>
      <c r="AH14" s="27" t="s">
        <v>36</v>
      </c>
    </row>
    <row r="15" spans="1:34" ht="36">
      <c r="A15" s="26">
        <v>8</v>
      </c>
      <c r="B15" s="100" t="s">
        <v>37</v>
      </c>
      <c r="C15" s="43"/>
      <c r="D15" s="29"/>
      <c r="E15" s="30"/>
      <c r="F15" s="28">
        <v>2</v>
      </c>
      <c r="G15" s="31"/>
      <c r="H15" s="30"/>
      <c r="I15" s="33">
        <v>2</v>
      </c>
      <c r="J15" s="34">
        <v>0</v>
      </c>
      <c r="K15" s="35">
        <v>0</v>
      </c>
      <c r="L15" s="26">
        <v>2</v>
      </c>
      <c r="M15" s="44"/>
      <c r="N15" s="45" t="s">
        <v>25</v>
      </c>
      <c r="O15" s="36">
        <v>60</v>
      </c>
      <c r="P15" s="37">
        <v>15</v>
      </c>
      <c r="Q15" s="38">
        <v>0</v>
      </c>
      <c r="R15" s="38">
        <v>30</v>
      </c>
      <c r="S15" s="38">
        <v>15</v>
      </c>
      <c r="T15" s="38">
        <v>0</v>
      </c>
      <c r="U15" s="39">
        <v>0</v>
      </c>
      <c r="V15" s="28"/>
      <c r="W15" s="29"/>
      <c r="X15" s="29"/>
      <c r="Y15" s="29"/>
      <c r="Z15" s="29"/>
      <c r="AA15" s="32"/>
      <c r="AB15" s="28">
        <v>15</v>
      </c>
      <c r="AC15" s="43"/>
      <c r="AD15" s="29">
        <v>30</v>
      </c>
      <c r="AE15" s="29">
        <v>15</v>
      </c>
      <c r="AF15" s="29"/>
      <c r="AG15" s="30"/>
      <c r="AH15" s="27" t="s">
        <v>36</v>
      </c>
    </row>
    <row r="16" spans="1:34" ht="22.5">
      <c r="A16" s="26">
        <v>9</v>
      </c>
      <c r="B16" s="100" t="s">
        <v>38</v>
      </c>
      <c r="C16" s="43">
        <v>3</v>
      </c>
      <c r="D16" s="29"/>
      <c r="E16" s="30"/>
      <c r="F16" s="28"/>
      <c r="G16" s="31">
        <v>3</v>
      </c>
      <c r="H16" s="30">
        <v>3</v>
      </c>
      <c r="I16" s="33">
        <v>3</v>
      </c>
      <c r="J16" s="34">
        <v>3</v>
      </c>
      <c r="K16" s="35">
        <v>3</v>
      </c>
      <c r="L16" s="26">
        <v>9</v>
      </c>
      <c r="M16" s="44" t="s">
        <v>25</v>
      </c>
      <c r="N16" s="45" t="s">
        <v>25</v>
      </c>
      <c r="O16" s="36">
        <v>280</v>
      </c>
      <c r="P16" s="37">
        <v>50</v>
      </c>
      <c r="Q16" s="38">
        <v>0</v>
      </c>
      <c r="R16" s="38">
        <v>0</v>
      </c>
      <c r="S16" s="38">
        <v>50</v>
      </c>
      <c r="T16" s="38">
        <v>80</v>
      </c>
      <c r="U16" s="39">
        <v>100</v>
      </c>
      <c r="V16" s="28">
        <v>50</v>
      </c>
      <c r="W16" s="29"/>
      <c r="X16" s="29"/>
      <c r="Y16" s="29">
        <v>20</v>
      </c>
      <c r="Z16" s="29"/>
      <c r="AA16" s="32"/>
      <c r="AB16" s="28"/>
      <c r="AC16" s="43"/>
      <c r="AD16" s="29"/>
      <c r="AE16" s="29">
        <v>30</v>
      </c>
      <c r="AF16" s="29">
        <v>80</v>
      </c>
      <c r="AG16" s="30">
        <v>100</v>
      </c>
      <c r="AH16" s="27" t="s">
        <v>141</v>
      </c>
    </row>
    <row r="17" spans="1:34" ht="22.5">
      <c r="A17" s="26">
        <v>10</v>
      </c>
      <c r="B17" s="100" t="s">
        <v>40</v>
      </c>
      <c r="C17" s="43">
        <v>3</v>
      </c>
      <c r="D17" s="29"/>
      <c r="E17" s="30"/>
      <c r="F17" s="28"/>
      <c r="G17" s="31"/>
      <c r="H17" s="30"/>
      <c r="I17" s="33">
        <v>3</v>
      </c>
      <c r="J17" s="34">
        <v>0</v>
      </c>
      <c r="K17" s="35">
        <v>0</v>
      </c>
      <c r="L17" s="26">
        <v>3</v>
      </c>
      <c r="M17" s="44" t="s">
        <v>26</v>
      </c>
      <c r="N17" s="45"/>
      <c r="O17" s="36">
        <v>90</v>
      </c>
      <c r="P17" s="37">
        <v>30</v>
      </c>
      <c r="Q17" s="38">
        <v>0</v>
      </c>
      <c r="R17" s="38">
        <v>30</v>
      </c>
      <c r="S17" s="38">
        <v>30</v>
      </c>
      <c r="T17" s="38">
        <v>0</v>
      </c>
      <c r="U17" s="39">
        <v>0</v>
      </c>
      <c r="V17" s="28">
        <v>30</v>
      </c>
      <c r="W17" s="29"/>
      <c r="X17" s="29">
        <v>30</v>
      </c>
      <c r="Y17" s="29">
        <v>30</v>
      </c>
      <c r="Z17" s="29"/>
      <c r="AA17" s="32"/>
      <c r="AB17" s="28"/>
      <c r="AC17" s="43"/>
      <c r="AD17" s="29"/>
      <c r="AE17" s="29"/>
      <c r="AF17" s="29"/>
      <c r="AG17" s="30"/>
      <c r="AH17" s="27" t="s">
        <v>141</v>
      </c>
    </row>
    <row r="18" spans="1:34" ht="33.75">
      <c r="A18" s="26">
        <v>11</v>
      </c>
      <c r="B18" s="100" t="s">
        <v>72</v>
      </c>
      <c r="C18" s="43">
        <v>3</v>
      </c>
      <c r="D18" s="29"/>
      <c r="E18" s="30"/>
      <c r="F18" s="28">
        <v>3</v>
      </c>
      <c r="G18" s="31"/>
      <c r="H18" s="30"/>
      <c r="I18" s="33">
        <v>6</v>
      </c>
      <c r="J18" s="34">
        <v>0</v>
      </c>
      <c r="K18" s="35">
        <v>0</v>
      </c>
      <c r="L18" s="26">
        <v>6</v>
      </c>
      <c r="M18" s="44" t="s">
        <v>25</v>
      </c>
      <c r="N18" s="45" t="s">
        <v>26</v>
      </c>
      <c r="O18" s="36">
        <v>180</v>
      </c>
      <c r="P18" s="33">
        <v>70</v>
      </c>
      <c r="Q18" s="34">
        <v>0</v>
      </c>
      <c r="R18" s="34">
        <v>70</v>
      </c>
      <c r="S18" s="34">
        <v>40</v>
      </c>
      <c r="T18" s="34">
        <v>0</v>
      </c>
      <c r="U18" s="263">
        <v>0</v>
      </c>
      <c r="V18" s="28">
        <v>70</v>
      </c>
      <c r="W18" s="29"/>
      <c r="X18" s="29"/>
      <c r="Y18" s="29">
        <v>20</v>
      </c>
      <c r="Z18" s="29"/>
      <c r="AA18" s="32"/>
      <c r="AB18" s="28"/>
      <c r="AC18" s="43"/>
      <c r="AD18" s="29">
        <v>70</v>
      </c>
      <c r="AE18" s="29">
        <v>20</v>
      </c>
      <c r="AF18" s="29"/>
      <c r="AG18" s="30"/>
      <c r="AH18" s="27" t="s">
        <v>141</v>
      </c>
    </row>
    <row r="19" spans="1:34" ht="22.5">
      <c r="A19" s="26">
        <v>12</v>
      </c>
      <c r="B19" s="100" t="s">
        <v>41</v>
      </c>
      <c r="C19" s="43"/>
      <c r="D19" s="29"/>
      <c r="E19" s="30"/>
      <c r="F19" s="28">
        <v>2</v>
      </c>
      <c r="G19" s="31"/>
      <c r="H19" s="30"/>
      <c r="I19" s="33">
        <v>2</v>
      </c>
      <c r="J19" s="34">
        <v>0</v>
      </c>
      <c r="K19" s="35">
        <v>0</v>
      </c>
      <c r="L19" s="26">
        <v>2</v>
      </c>
      <c r="M19" s="44"/>
      <c r="N19" s="45" t="s">
        <v>25</v>
      </c>
      <c r="O19" s="36">
        <v>60</v>
      </c>
      <c r="P19" s="37">
        <v>30</v>
      </c>
      <c r="Q19" s="38">
        <v>0</v>
      </c>
      <c r="R19" s="38">
        <v>0</v>
      </c>
      <c r="S19" s="38">
        <v>30</v>
      </c>
      <c r="T19" s="38">
        <v>0</v>
      </c>
      <c r="U19" s="39">
        <v>0</v>
      </c>
      <c r="V19" s="28"/>
      <c r="W19" s="29"/>
      <c r="X19" s="29"/>
      <c r="Y19" s="29"/>
      <c r="Z19" s="29"/>
      <c r="AA19" s="32"/>
      <c r="AB19" s="28">
        <v>30</v>
      </c>
      <c r="AC19" s="43"/>
      <c r="AD19" s="29"/>
      <c r="AE19" s="29">
        <v>30</v>
      </c>
      <c r="AF19" s="29"/>
      <c r="AG19" s="30"/>
      <c r="AH19" s="27" t="s">
        <v>42</v>
      </c>
    </row>
    <row r="20" spans="1:34" ht="14.25">
      <c r="A20" s="26">
        <v>13</v>
      </c>
      <c r="B20" s="100" t="s">
        <v>43</v>
      </c>
      <c r="C20" s="43">
        <v>2</v>
      </c>
      <c r="D20" s="29"/>
      <c r="E20" s="30"/>
      <c r="F20" s="28">
        <v>4</v>
      </c>
      <c r="G20" s="31"/>
      <c r="H20" s="30"/>
      <c r="I20" s="33">
        <v>6</v>
      </c>
      <c r="J20" s="34">
        <v>0</v>
      </c>
      <c r="K20" s="35">
        <v>0</v>
      </c>
      <c r="L20" s="26">
        <v>6</v>
      </c>
      <c r="M20" s="44" t="s">
        <v>25</v>
      </c>
      <c r="N20" s="45" t="s">
        <v>26</v>
      </c>
      <c r="O20" s="36">
        <v>180</v>
      </c>
      <c r="P20" s="37">
        <v>60</v>
      </c>
      <c r="Q20" s="38">
        <v>0</v>
      </c>
      <c r="R20" s="38">
        <v>60</v>
      </c>
      <c r="S20" s="38">
        <v>60</v>
      </c>
      <c r="T20" s="38">
        <v>0</v>
      </c>
      <c r="U20" s="39">
        <v>0</v>
      </c>
      <c r="V20" s="28">
        <v>30</v>
      </c>
      <c r="W20" s="29"/>
      <c r="X20" s="29"/>
      <c r="Y20" s="29">
        <v>30</v>
      </c>
      <c r="Z20" s="29"/>
      <c r="AA20" s="32"/>
      <c r="AB20" s="28">
        <v>30</v>
      </c>
      <c r="AC20" s="43"/>
      <c r="AD20" s="43">
        <v>60</v>
      </c>
      <c r="AE20" s="43">
        <v>30</v>
      </c>
      <c r="AF20" s="29"/>
      <c r="AG20" s="30"/>
      <c r="AH20" s="27" t="s">
        <v>42</v>
      </c>
    </row>
    <row r="21" spans="1:34" ht="24">
      <c r="A21" s="26">
        <v>14</v>
      </c>
      <c r="B21" s="101" t="s">
        <v>44</v>
      </c>
      <c r="C21" s="43">
        <v>2</v>
      </c>
      <c r="D21" s="29"/>
      <c r="E21" s="30"/>
      <c r="F21" s="28">
        <v>2</v>
      </c>
      <c r="G21" s="29"/>
      <c r="H21" s="30"/>
      <c r="I21" s="33">
        <v>4</v>
      </c>
      <c r="J21" s="34">
        <v>0</v>
      </c>
      <c r="K21" s="35">
        <v>0</v>
      </c>
      <c r="L21" s="26">
        <v>4</v>
      </c>
      <c r="M21" s="44" t="s">
        <v>25</v>
      </c>
      <c r="N21" s="45" t="s">
        <v>25</v>
      </c>
      <c r="O21" s="36">
        <v>120</v>
      </c>
      <c r="P21" s="37">
        <v>0</v>
      </c>
      <c r="Q21" s="38">
        <v>0</v>
      </c>
      <c r="R21" s="38">
        <v>60</v>
      </c>
      <c r="S21" s="38">
        <v>60</v>
      </c>
      <c r="T21" s="38">
        <v>0</v>
      </c>
      <c r="U21" s="39">
        <v>0</v>
      </c>
      <c r="V21" s="28"/>
      <c r="W21" s="43"/>
      <c r="X21" s="43">
        <v>30</v>
      </c>
      <c r="Y21" s="43">
        <v>30</v>
      </c>
      <c r="Z21" s="29"/>
      <c r="AA21" s="32"/>
      <c r="AB21" s="28"/>
      <c r="AC21" s="43"/>
      <c r="AD21" s="43">
        <v>30</v>
      </c>
      <c r="AE21" s="43">
        <v>30</v>
      </c>
      <c r="AF21" s="29"/>
      <c r="AG21" s="30"/>
      <c r="AH21" s="27" t="s">
        <v>45</v>
      </c>
    </row>
    <row r="22" spans="1:34" ht="36">
      <c r="A22" s="26">
        <v>15</v>
      </c>
      <c r="B22" s="100" t="s">
        <v>46</v>
      </c>
      <c r="C22" s="43">
        <v>2</v>
      </c>
      <c r="D22" s="29"/>
      <c r="E22" s="30"/>
      <c r="F22" s="28"/>
      <c r="G22" s="29"/>
      <c r="H22" s="30"/>
      <c r="I22" s="33">
        <v>2</v>
      </c>
      <c r="J22" s="34">
        <v>0</v>
      </c>
      <c r="K22" s="35">
        <v>0</v>
      </c>
      <c r="L22" s="26">
        <v>2</v>
      </c>
      <c r="M22" s="44" t="s">
        <v>25</v>
      </c>
      <c r="N22" s="45"/>
      <c r="O22" s="36">
        <v>60</v>
      </c>
      <c r="P22" s="37">
        <v>30</v>
      </c>
      <c r="Q22" s="38">
        <v>0</v>
      </c>
      <c r="R22" s="38">
        <v>0</v>
      </c>
      <c r="S22" s="38">
        <v>30</v>
      </c>
      <c r="T22" s="38">
        <v>0</v>
      </c>
      <c r="U22" s="39">
        <v>0</v>
      </c>
      <c r="V22" s="28">
        <v>30</v>
      </c>
      <c r="W22" s="43"/>
      <c r="X22" s="43"/>
      <c r="Y22" s="43">
        <v>30</v>
      </c>
      <c r="Z22" s="29"/>
      <c r="AA22" s="32"/>
      <c r="AB22" s="28"/>
      <c r="AC22" s="43"/>
      <c r="AD22" s="43"/>
      <c r="AE22" s="43"/>
      <c r="AF22" s="29"/>
      <c r="AG22" s="30"/>
      <c r="AH22" s="27" t="s">
        <v>137</v>
      </c>
    </row>
    <row r="23" spans="1:34" ht="24">
      <c r="A23" s="26">
        <v>16</v>
      </c>
      <c r="B23" s="100" t="s">
        <v>47</v>
      </c>
      <c r="C23" s="28">
        <v>2</v>
      </c>
      <c r="D23" s="29"/>
      <c r="E23" s="30"/>
      <c r="F23" s="28"/>
      <c r="G23" s="31"/>
      <c r="H23" s="32"/>
      <c r="I23" s="33">
        <v>2</v>
      </c>
      <c r="J23" s="34">
        <v>0</v>
      </c>
      <c r="K23" s="35">
        <v>0</v>
      </c>
      <c r="L23" s="26">
        <v>2</v>
      </c>
      <c r="M23" s="46" t="s">
        <v>26</v>
      </c>
      <c r="N23" s="42"/>
      <c r="O23" s="36">
        <v>60</v>
      </c>
      <c r="P23" s="37">
        <v>20</v>
      </c>
      <c r="Q23" s="38">
        <v>0</v>
      </c>
      <c r="R23" s="38">
        <v>30</v>
      </c>
      <c r="S23" s="38">
        <v>10</v>
      </c>
      <c r="T23" s="38">
        <v>0</v>
      </c>
      <c r="U23" s="39">
        <v>0</v>
      </c>
      <c r="V23" s="28">
        <v>20</v>
      </c>
      <c r="W23" s="29"/>
      <c r="X23" s="29">
        <v>30</v>
      </c>
      <c r="Y23" s="29">
        <v>10</v>
      </c>
      <c r="Z23" s="29"/>
      <c r="AA23" s="32"/>
      <c r="AB23" s="28"/>
      <c r="AC23" s="43"/>
      <c r="AD23" s="43"/>
      <c r="AE23" s="43"/>
      <c r="AF23" s="29"/>
      <c r="AG23" s="30"/>
      <c r="AH23" s="27" t="s">
        <v>48</v>
      </c>
    </row>
    <row r="24" spans="1:34" ht="36">
      <c r="A24" s="26">
        <v>17</v>
      </c>
      <c r="B24" s="100" t="s">
        <v>49</v>
      </c>
      <c r="C24" s="43">
        <v>3</v>
      </c>
      <c r="D24" s="29"/>
      <c r="E24" s="30"/>
      <c r="F24" s="28"/>
      <c r="G24" s="30"/>
      <c r="H24" s="32"/>
      <c r="I24" s="33">
        <v>3</v>
      </c>
      <c r="J24" s="34">
        <v>0</v>
      </c>
      <c r="K24" s="35">
        <v>0</v>
      </c>
      <c r="L24" s="26">
        <v>3</v>
      </c>
      <c r="M24" s="44" t="s">
        <v>25</v>
      </c>
      <c r="N24" s="45"/>
      <c r="O24" s="36">
        <v>90</v>
      </c>
      <c r="P24" s="37">
        <v>0</v>
      </c>
      <c r="Q24" s="38">
        <v>0</v>
      </c>
      <c r="R24" s="38">
        <v>60</v>
      </c>
      <c r="S24" s="38">
        <v>30</v>
      </c>
      <c r="T24" s="38">
        <v>0</v>
      </c>
      <c r="U24" s="39">
        <v>0</v>
      </c>
      <c r="V24" s="28"/>
      <c r="W24" s="29"/>
      <c r="X24" s="29">
        <v>60</v>
      </c>
      <c r="Y24" s="29">
        <v>30</v>
      </c>
      <c r="Z24" s="29"/>
      <c r="AA24" s="32"/>
      <c r="AB24" s="28"/>
      <c r="AC24" s="43"/>
      <c r="AD24" s="43"/>
      <c r="AE24" s="43"/>
      <c r="AF24" s="29"/>
      <c r="AG24" s="30"/>
      <c r="AH24" s="47" t="s">
        <v>50</v>
      </c>
    </row>
    <row r="25" spans="1:34" ht="36">
      <c r="A25" s="26">
        <v>18</v>
      </c>
      <c r="B25" s="100" t="s">
        <v>51</v>
      </c>
      <c r="C25" s="43"/>
      <c r="D25" s="29"/>
      <c r="E25" s="30"/>
      <c r="F25" s="28"/>
      <c r="G25" s="29"/>
      <c r="H25" s="32"/>
      <c r="I25" s="33">
        <v>0</v>
      </c>
      <c r="J25" s="34">
        <v>0</v>
      </c>
      <c r="K25" s="35">
        <v>0</v>
      </c>
      <c r="L25" s="26">
        <v>0</v>
      </c>
      <c r="M25" s="40" t="s">
        <v>25</v>
      </c>
      <c r="N25" s="48"/>
      <c r="O25" s="36">
        <v>4</v>
      </c>
      <c r="P25" s="37">
        <v>4</v>
      </c>
      <c r="Q25" s="38">
        <v>0</v>
      </c>
      <c r="R25" s="38">
        <v>0</v>
      </c>
      <c r="S25" s="38">
        <v>0</v>
      </c>
      <c r="T25" s="38">
        <v>0</v>
      </c>
      <c r="U25" s="39">
        <v>0</v>
      </c>
      <c r="V25" s="28">
        <v>4</v>
      </c>
      <c r="W25" s="29"/>
      <c r="X25" s="29"/>
      <c r="Y25" s="29"/>
      <c r="Z25" s="29"/>
      <c r="AA25" s="32"/>
      <c r="AB25" s="28"/>
      <c r="AC25" s="43"/>
      <c r="AD25" s="43"/>
      <c r="AE25" s="43"/>
      <c r="AF25" s="29"/>
      <c r="AG25" s="32"/>
      <c r="AH25" s="27" t="s">
        <v>137</v>
      </c>
    </row>
    <row r="26" spans="1:34" ht="24.75" thickBot="1">
      <c r="A26" s="26">
        <v>19</v>
      </c>
      <c r="B26" s="102" t="s">
        <v>138</v>
      </c>
      <c r="C26" s="43"/>
      <c r="D26" s="29"/>
      <c r="E26" s="30"/>
      <c r="F26" s="28"/>
      <c r="G26" s="29"/>
      <c r="H26" s="32"/>
      <c r="I26" s="33">
        <v>0</v>
      </c>
      <c r="J26" s="34">
        <v>0</v>
      </c>
      <c r="K26" s="35">
        <v>0</v>
      </c>
      <c r="L26" s="26">
        <v>0</v>
      </c>
      <c r="M26" s="44" t="s">
        <v>25</v>
      </c>
      <c r="N26" s="45"/>
      <c r="O26" s="36">
        <v>0</v>
      </c>
      <c r="P26" s="37">
        <v>0</v>
      </c>
      <c r="Q26" s="38">
        <v>0</v>
      </c>
      <c r="R26" s="38">
        <v>0</v>
      </c>
      <c r="S26" s="38">
        <v>0</v>
      </c>
      <c r="T26" s="38">
        <v>0</v>
      </c>
      <c r="U26" s="39">
        <v>0</v>
      </c>
      <c r="V26" s="28">
        <v>0</v>
      </c>
      <c r="W26" s="29"/>
      <c r="X26" s="29"/>
      <c r="Y26" s="29"/>
      <c r="Z26" s="29"/>
      <c r="AA26" s="32"/>
      <c r="AB26" s="28"/>
      <c r="AC26" s="43"/>
      <c r="AD26" s="43"/>
      <c r="AE26" s="43"/>
      <c r="AF26" s="29"/>
      <c r="AG26" s="32"/>
      <c r="AH26" s="27" t="s">
        <v>52</v>
      </c>
    </row>
    <row r="27" spans="1:34" ht="15" thickBot="1">
      <c r="A27" s="321" t="s">
        <v>53</v>
      </c>
      <c r="B27" s="322"/>
      <c r="C27" s="5">
        <v>30</v>
      </c>
      <c r="D27" s="8">
        <v>0</v>
      </c>
      <c r="E27" s="6">
        <v>0</v>
      </c>
      <c r="F27" s="5">
        <v>24</v>
      </c>
      <c r="G27" s="8">
        <v>3</v>
      </c>
      <c r="H27" s="6">
        <v>3</v>
      </c>
      <c r="I27" s="49">
        <v>54</v>
      </c>
      <c r="J27" s="50">
        <v>3</v>
      </c>
      <c r="K27" s="51">
        <v>3</v>
      </c>
      <c r="L27" s="52">
        <v>60</v>
      </c>
      <c r="M27" s="53">
        <v>4</v>
      </c>
      <c r="N27" s="54">
        <v>4</v>
      </c>
      <c r="O27" s="52">
        <v>1786</v>
      </c>
      <c r="P27" s="54">
        <v>551</v>
      </c>
      <c r="Q27" s="53">
        <v>0</v>
      </c>
      <c r="R27" s="53">
        <v>460</v>
      </c>
      <c r="S27" s="53">
        <v>595</v>
      </c>
      <c r="T27" s="53">
        <v>80</v>
      </c>
      <c r="U27" s="55">
        <v>100</v>
      </c>
      <c r="V27" s="55">
        <v>341</v>
      </c>
      <c r="W27" s="55">
        <v>0</v>
      </c>
      <c r="X27" s="55">
        <v>210</v>
      </c>
      <c r="Y27" s="55">
        <v>325</v>
      </c>
      <c r="Z27" s="55">
        <v>0</v>
      </c>
      <c r="AA27" s="55">
        <v>0</v>
      </c>
      <c r="AB27" s="55">
        <v>210</v>
      </c>
      <c r="AC27" s="55">
        <v>0</v>
      </c>
      <c r="AD27" s="55">
        <v>250</v>
      </c>
      <c r="AE27" s="55">
        <v>270</v>
      </c>
      <c r="AF27" s="55">
        <v>80</v>
      </c>
      <c r="AG27" s="55">
        <v>100</v>
      </c>
      <c r="AH27" s="56"/>
    </row>
    <row r="28" spans="1:34" ht="15.75" thickBot="1">
      <c r="A28" s="57"/>
      <c r="B28" s="52" t="s">
        <v>54</v>
      </c>
      <c r="C28" s="323">
        <v>30</v>
      </c>
      <c r="D28" s="324"/>
      <c r="E28" s="325"/>
      <c r="F28" s="323">
        <v>30</v>
      </c>
      <c r="G28" s="324"/>
      <c r="H28" s="324"/>
      <c r="I28" s="58"/>
      <c r="J28" s="59"/>
      <c r="K28" s="59"/>
      <c r="L28" s="59"/>
      <c r="M28" s="60"/>
      <c r="N28" s="60"/>
      <c r="O28" s="60"/>
      <c r="P28" s="337">
        <v>1786</v>
      </c>
      <c r="Q28" s="337"/>
      <c r="R28" s="337"/>
      <c r="S28" s="337"/>
      <c r="T28" s="337"/>
      <c r="U28" s="337"/>
      <c r="V28" s="311">
        <v>876</v>
      </c>
      <c r="W28" s="311"/>
      <c r="X28" s="311"/>
      <c r="Y28" s="311"/>
      <c r="Z28" s="311"/>
      <c r="AA28" s="311"/>
      <c r="AB28" s="311">
        <v>910</v>
      </c>
      <c r="AC28" s="311"/>
      <c r="AD28" s="311"/>
      <c r="AE28" s="311"/>
      <c r="AF28" s="311"/>
      <c r="AG28" s="311"/>
      <c r="AH28" s="61"/>
    </row>
    <row r="29" spans="1:34" ht="15" thickBo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60"/>
      <c r="N29" s="60"/>
      <c r="O29" s="60"/>
      <c r="P29" s="62"/>
      <c r="Q29" s="62"/>
      <c r="R29" s="62"/>
      <c r="S29" s="62"/>
      <c r="T29" s="62"/>
      <c r="U29" s="63"/>
      <c r="V29" s="64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61"/>
    </row>
    <row r="30" spans="1:34" ht="15">
      <c r="A30" s="312" t="s">
        <v>55</v>
      </c>
      <c r="B30" s="313"/>
      <c r="C30" s="314" t="s">
        <v>56</v>
      </c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04"/>
      <c r="V30" s="65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ht="14.25">
      <c r="A31" s="316" t="s">
        <v>57</v>
      </c>
      <c r="B31" s="317"/>
      <c r="C31" s="317" t="s">
        <v>58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67" t="s">
        <v>59</v>
      </c>
      <c r="R31" s="68"/>
      <c r="S31" s="68"/>
      <c r="T31" s="68"/>
      <c r="U31" s="69"/>
      <c r="V31" s="65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 ht="14.25">
      <c r="A32" s="326"/>
      <c r="B32" s="327"/>
      <c r="C32" s="317" t="s">
        <v>60</v>
      </c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70" t="s">
        <v>61</v>
      </c>
      <c r="R32" s="68"/>
      <c r="S32" s="68"/>
      <c r="T32" s="69"/>
      <c r="U32" s="71"/>
      <c r="V32" s="65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 ht="15" thickBot="1">
      <c r="A33" s="320" t="s">
        <v>62</v>
      </c>
      <c r="B33" s="297"/>
      <c r="C33" s="297" t="s">
        <v>63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72" t="s">
        <v>64</v>
      </c>
      <c r="R33" s="73"/>
      <c r="S33" s="73"/>
      <c r="T33" s="74"/>
      <c r="U33" s="7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 ht="15">
      <c r="A34" s="298" t="s">
        <v>65</v>
      </c>
      <c r="B34" s="299"/>
      <c r="C34" s="300" t="s">
        <v>66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2"/>
      <c r="N34" s="300" t="s">
        <v>67</v>
      </c>
      <c r="O34" s="303"/>
      <c r="P34" s="304"/>
      <c r="Q34" s="76"/>
      <c r="R34" s="3"/>
      <c r="S34" s="3"/>
      <c r="T34" s="3"/>
      <c r="U34" s="7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4.25">
      <c r="A35" s="305" t="s">
        <v>68</v>
      </c>
      <c r="B35" s="306"/>
      <c r="C35" s="307">
        <v>15</v>
      </c>
      <c r="D35" s="308"/>
      <c r="E35" s="308"/>
      <c r="F35" s="308"/>
      <c r="G35" s="308"/>
      <c r="H35" s="308"/>
      <c r="I35" s="308"/>
      <c r="J35" s="308"/>
      <c r="K35" s="308"/>
      <c r="L35" s="308"/>
      <c r="M35" s="309"/>
      <c r="N35" s="307">
        <v>15</v>
      </c>
      <c r="O35" s="308"/>
      <c r="P35" s="310"/>
      <c r="Q35" s="78"/>
      <c r="R35" s="3"/>
      <c r="S35" s="3"/>
      <c r="T35" s="3"/>
      <c r="U35" s="7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4.25">
      <c r="A36" s="305" t="s">
        <v>69</v>
      </c>
      <c r="B36" s="306"/>
      <c r="C36" s="307">
        <v>15</v>
      </c>
      <c r="D36" s="308"/>
      <c r="E36" s="308"/>
      <c r="F36" s="308"/>
      <c r="G36" s="308"/>
      <c r="H36" s="308"/>
      <c r="I36" s="308"/>
      <c r="J36" s="308"/>
      <c r="K36" s="308"/>
      <c r="L36" s="308"/>
      <c r="M36" s="309"/>
      <c r="N36" s="307">
        <v>15</v>
      </c>
      <c r="O36" s="308"/>
      <c r="P36" s="310"/>
      <c r="Q36" s="78"/>
      <c r="R36" s="3"/>
      <c r="S36" s="3"/>
      <c r="T36" s="3"/>
      <c r="U36" s="79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thickBot="1">
      <c r="A37" s="291" t="s">
        <v>70</v>
      </c>
      <c r="B37" s="292"/>
      <c r="C37" s="293">
        <v>0</v>
      </c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293">
        <v>0</v>
      </c>
      <c r="O37" s="294"/>
      <c r="P37" s="296"/>
      <c r="Q37" s="78"/>
      <c r="R37" s="3"/>
      <c r="S37" s="3"/>
      <c r="T37" s="3"/>
      <c r="U37" s="79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80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</sheetData>
  <sheetProtection/>
  <mergeCells count="48">
    <mergeCell ref="V5:AA5"/>
    <mergeCell ref="AB5:AG5"/>
    <mergeCell ref="A1:AG1"/>
    <mergeCell ref="A2:AG2"/>
    <mergeCell ref="A3:A6"/>
    <mergeCell ref="B3:B6"/>
    <mergeCell ref="C3:L3"/>
    <mergeCell ref="M3:N4"/>
    <mergeCell ref="O3:O6"/>
    <mergeCell ref="V3:AA4"/>
    <mergeCell ref="AB3:AG4"/>
    <mergeCell ref="AH3:AH6"/>
    <mergeCell ref="C4:H4"/>
    <mergeCell ref="I4:L4"/>
    <mergeCell ref="C5:E5"/>
    <mergeCell ref="F5:H5"/>
    <mergeCell ref="I5:I6"/>
    <mergeCell ref="M5:N5"/>
    <mergeCell ref="J5:J6"/>
    <mergeCell ref="K5:K6"/>
    <mergeCell ref="L5:L6"/>
    <mergeCell ref="A33:B33"/>
    <mergeCell ref="A27:B27"/>
    <mergeCell ref="C28:E28"/>
    <mergeCell ref="F28:H28"/>
    <mergeCell ref="A32:B32"/>
    <mergeCell ref="C32:P32"/>
    <mergeCell ref="P3:U5"/>
    <mergeCell ref="P28:U28"/>
    <mergeCell ref="V28:AA28"/>
    <mergeCell ref="AB28:AG28"/>
    <mergeCell ref="A35:B35"/>
    <mergeCell ref="C35:M35"/>
    <mergeCell ref="N35:P35"/>
    <mergeCell ref="A30:B30"/>
    <mergeCell ref="C30:U30"/>
    <mergeCell ref="A31:B31"/>
    <mergeCell ref="C31:P31"/>
    <mergeCell ref="A37:B37"/>
    <mergeCell ref="C37:M37"/>
    <mergeCell ref="N37:P37"/>
    <mergeCell ref="C33:P33"/>
    <mergeCell ref="A34:B34"/>
    <mergeCell ref="C34:M34"/>
    <mergeCell ref="N34:P34"/>
    <mergeCell ref="A36:B36"/>
    <mergeCell ref="C36:M36"/>
    <mergeCell ref="N36:P36"/>
  </mergeCells>
  <printOptions/>
  <pageMargins left="0" right="0" top="0" bottom="0" header="0" footer="0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7"/>
  <sheetViews>
    <sheetView tabSelected="1" zoomScalePageLayoutView="0" workbookViewId="0" topLeftCell="A1">
      <selection activeCell="AM20" sqref="AM20"/>
    </sheetView>
  </sheetViews>
  <sheetFormatPr defaultColWidth="8.796875" defaultRowHeight="14.25"/>
  <cols>
    <col min="1" max="1" width="2.3984375" style="1" customWidth="1"/>
    <col min="2" max="2" width="16.8984375" style="1" customWidth="1"/>
    <col min="3" max="3" width="2.3984375" style="1" customWidth="1"/>
    <col min="4" max="4" width="3.19921875" style="1" customWidth="1"/>
    <col min="5" max="5" width="1.8984375" style="1" customWidth="1"/>
    <col min="6" max="6" width="2.3984375" style="1" customWidth="1"/>
    <col min="7" max="8" width="2.09765625" style="1" customWidth="1"/>
    <col min="9" max="9" width="2.59765625" style="1" customWidth="1"/>
    <col min="10" max="11" width="2.3984375" style="1" customWidth="1"/>
    <col min="12" max="12" width="2.59765625" style="1" customWidth="1"/>
    <col min="13" max="13" width="3.59765625" style="1" customWidth="1"/>
    <col min="14" max="14" width="3.69921875" style="1" customWidth="1"/>
    <col min="15" max="15" width="4.09765625" style="1" customWidth="1"/>
    <col min="16" max="16" width="2.8984375" style="1" customWidth="1"/>
    <col min="17" max="17" width="2.69921875" style="1" customWidth="1"/>
    <col min="18" max="18" width="2.8984375" style="1" customWidth="1"/>
    <col min="19" max="19" width="3.19921875" style="1" customWidth="1"/>
    <col min="20" max="20" width="3.09765625" style="1" customWidth="1"/>
    <col min="21" max="21" width="3" style="1" customWidth="1"/>
    <col min="22" max="22" width="2.8984375" style="1" customWidth="1"/>
    <col min="23" max="23" width="2.69921875" style="1" customWidth="1"/>
    <col min="24" max="24" width="2.59765625" style="1" customWidth="1"/>
    <col min="25" max="26" width="3" style="1" customWidth="1"/>
    <col min="27" max="27" width="2.3984375" style="1" customWidth="1"/>
    <col min="28" max="28" width="3" style="1" customWidth="1"/>
    <col min="29" max="30" width="2.59765625" style="1" customWidth="1"/>
    <col min="31" max="31" width="3.09765625" style="1" customWidth="1"/>
    <col min="32" max="32" width="2.8984375" style="1" customWidth="1"/>
    <col min="33" max="33" width="3.19921875" style="1" customWidth="1"/>
    <col min="34" max="34" width="19.3984375" style="1" customWidth="1"/>
    <col min="35" max="16384" width="9" style="1" customWidth="1"/>
  </cols>
  <sheetData>
    <row r="1" spans="1:37" ht="15.75" thickBo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2"/>
      <c r="AI1" s="3"/>
      <c r="AJ1" s="3"/>
      <c r="AK1" s="3"/>
    </row>
    <row r="2" spans="1:37" ht="22.5" customHeight="1" thickBot="1">
      <c r="A2" s="346" t="s">
        <v>134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4"/>
      <c r="AI2" s="3"/>
      <c r="AJ2" s="3"/>
      <c r="AK2" s="3"/>
    </row>
    <row r="3" spans="1:37" ht="11.25" customHeight="1" thickBot="1">
      <c r="A3" s="348" t="s">
        <v>1</v>
      </c>
      <c r="B3" s="351" t="s">
        <v>2</v>
      </c>
      <c r="C3" s="328" t="s">
        <v>3</v>
      </c>
      <c r="D3" s="329"/>
      <c r="E3" s="329"/>
      <c r="F3" s="329"/>
      <c r="G3" s="329"/>
      <c r="H3" s="329"/>
      <c r="I3" s="329"/>
      <c r="J3" s="329"/>
      <c r="K3" s="329"/>
      <c r="L3" s="354"/>
      <c r="M3" s="355" t="s">
        <v>4</v>
      </c>
      <c r="N3" s="356"/>
      <c r="O3" s="359" t="s">
        <v>5</v>
      </c>
      <c r="P3" s="328" t="s">
        <v>6</v>
      </c>
      <c r="Q3" s="329"/>
      <c r="R3" s="329"/>
      <c r="S3" s="329"/>
      <c r="T3" s="329"/>
      <c r="U3" s="330"/>
      <c r="V3" s="328" t="s">
        <v>7</v>
      </c>
      <c r="W3" s="329"/>
      <c r="X3" s="329"/>
      <c r="Y3" s="329"/>
      <c r="Z3" s="329"/>
      <c r="AA3" s="330"/>
      <c r="AB3" s="328" t="s">
        <v>8</v>
      </c>
      <c r="AC3" s="329"/>
      <c r="AD3" s="329"/>
      <c r="AE3" s="329"/>
      <c r="AF3" s="329"/>
      <c r="AG3" s="330"/>
      <c r="AH3" s="338" t="s">
        <v>9</v>
      </c>
      <c r="AI3" s="3"/>
      <c r="AJ3" s="3"/>
      <c r="AK3" s="3"/>
    </row>
    <row r="4" spans="1:37" ht="12" customHeight="1" thickBot="1">
      <c r="A4" s="349"/>
      <c r="B4" s="352"/>
      <c r="C4" s="323" t="s">
        <v>10</v>
      </c>
      <c r="D4" s="324"/>
      <c r="E4" s="324"/>
      <c r="F4" s="324"/>
      <c r="G4" s="324"/>
      <c r="H4" s="342"/>
      <c r="I4" s="323" t="s">
        <v>11</v>
      </c>
      <c r="J4" s="324"/>
      <c r="K4" s="324"/>
      <c r="L4" s="325"/>
      <c r="M4" s="357"/>
      <c r="N4" s="358"/>
      <c r="O4" s="360"/>
      <c r="P4" s="331"/>
      <c r="Q4" s="332"/>
      <c r="R4" s="332"/>
      <c r="S4" s="332"/>
      <c r="T4" s="332"/>
      <c r="U4" s="333"/>
      <c r="V4" s="334"/>
      <c r="W4" s="335"/>
      <c r="X4" s="335"/>
      <c r="Y4" s="335"/>
      <c r="Z4" s="335"/>
      <c r="AA4" s="336"/>
      <c r="AB4" s="334"/>
      <c r="AC4" s="335"/>
      <c r="AD4" s="335"/>
      <c r="AE4" s="335"/>
      <c r="AF4" s="335"/>
      <c r="AG4" s="336"/>
      <c r="AH4" s="339"/>
      <c r="AI4" s="3"/>
      <c r="AJ4" s="3"/>
      <c r="AK4" s="3"/>
    </row>
    <row r="5" spans="1:37" ht="15.75" thickBot="1">
      <c r="A5" s="349"/>
      <c r="B5" s="352"/>
      <c r="C5" s="323" t="s">
        <v>12</v>
      </c>
      <c r="D5" s="324"/>
      <c r="E5" s="325"/>
      <c r="F5" s="323" t="s">
        <v>13</v>
      </c>
      <c r="G5" s="324"/>
      <c r="H5" s="342"/>
      <c r="I5" s="364" t="s">
        <v>14</v>
      </c>
      <c r="J5" s="364" t="s">
        <v>15</v>
      </c>
      <c r="K5" s="364" t="s">
        <v>16</v>
      </c>
      <c r="L5" s="364" t="s">
        <v>17</v>
      </c>
      <c r="M5" s="362" t="s">
        <v>18</v>
      </c>
      <c r="N5" s="340"/>
      <c r="O5" s="360"/>
      <c r="P5" s="334"/>
      <c r="Q5" s="335"/>
      <c r="R5" s="335"/>
      <c r="S5" s="335"/>
      <c r="T5" s="335"/>
      <c r="U5" s="336"/>
      <c r="V5" s="362" t="s">
        <v>19</v>
      </c>
      <c r="W5" s="340"/>
      <c r="X5" s="340"/>
      <c r="Y5" s="340"/>
      <c r="Z5" s="340"/>
      <c r="AA5" s="363"/>
      <c r="AB5" s="362" t="s">
        <v>19</v>
      </c>
      <c r="AC5" s="340"/>
      <c r="AD5" s="340"/>
      <c r="AE5" s="340"/>
      <c r="AF5" s="340"/>
      <c r="AG5" s="363"/>
      <c r="AH5" s="340"/>
      <c r="AI5" s="3"/>
      <c r="AJ5" s="3"/>
      <c r="AK5" s="3"/>
    </row>
    <row r="6" spans="1:37" ht="21.75" customHeight="1" thickBot="1">
      <c r="A6" s="350"/>
      <c r="B6" s="353"/>
      <c r="C6" s="5" t="s">
        <v>14</v>
      </c>
      <c r="D6" s="6" t="s">
        <v>15</v>
      </c>
      <c r="E6" s="6" t="s">
        <v>16</v>
      </c>
      <c r="F6" s="7" t="s">
        <v>14</v>
      </c>
      <c r="G6" s="8" t="s">
        <v>15</v>
      </c>
      <c r="H6" s="6" t="s">
        <v>16</v>
      </c>
      <c r="I6" s="319"/>
      <c r="J6" s="319"/>
      <c r="K6" s="319"/>
      <c r="L6" s="365"/>
      <c r="M6" s="5" t="s">
        <v>12</v>
      </c>
      <c r="N6" s="9" t="s">
        <v>13</v>
      </c>
      <c r="O6" s="361"/>
      <c r="P6" s="7" t="s">
        <v>20</v>
      </c>
      <c r="Q6" s="10" t="s">
        <v>21</v>
      </c>
      <c r="R6" s="10" t="s">
        <v>22</v>
      </c>
      <c r="S6" s="10" t="s">
        <v>23</v>
      </c>
      <c r="T6" s="10" t="s">
        <v>15</v>
      </c>
      <c r="U6" s="11" t="s">
        <v>16</v>
      </c>
      <c r="V6" s="5" t="s">
        <v>20</v>
      </c>
      <c r="W6" s="8" t="s">
        <v>21</v>
      </c>
      <c r="X6" s="8" t="s">
        <v>22</v>
      </c>
      <c r="Y6" s="8" t="s">
        <v>23</v>
      </c>
      <c r="Z6" s="8" t="s">
        <v>15</v>
      </c>
      <c r="AA6" s="6" t="s">
        <v>16</v>
      </c>
      <c r="AB6" s="5" t="s">
        <v>20</v>
      </c>
      <c r="AC6" s="8" t="s">
        <v>21</v>
      </c>
      <c r="AD6" s="8" t="s">
        <v>22</v>
      </c>
      <c r="AE6" s="8" t="s">
        <v>23</v>
      </c>
      <c r="AF6" s="8" t="s">
        <v>15</v>
      </c>
      <c r="AG6" s="6" t="s">
        <v>16</v>
      </c>
      <c r="AH6" s="341"/>
      <c r="AI6" s="3"/>
      <c r="AJ6" s="3"/>
      <c r="AK6" s="3"/>
    </row>
    <row r="7" spans="1:37" ht="171.75" customHeight="1">
      <c r="A7" s="106">
        <v>1</v>
      </c>
      <c r="B7" s="107" t="s">
        <v>74</v>
      </c>
      <c r="C7" s="108">
        <v>1</v>
      </c>
      <c r="D7" s="264">
        <v>5</v>
      </c>
      <c r="E7" s="109"/>
      <c r="F7" s="108"/>
      <c r="G7" s="110"/>
      <c r="H7" s="111">
        <v>3</v>
      </c>
      <c r="I7" s="265">
        <f aca="true" t="shared" si="0" ref="I7:K33">C7+F7</f>
        <v>1</v>
      </c>
      <c r="J7" s="266">
        <f t="shared" si="0"/>
        <v>5</v>
      </c>
      <c r="K7" s="267">
        <f t="shared" si="0"/>
        <v>3</v>
      </c>
      <c r="L7" s="268">
        <v>10</v>
      </c>
      <c r="M7" s="112" t="s">
        <v>25</v>
      </c>
      <c r="N7" s="113" t="s">
        <v>26</v>
      </c>
      <c r="O7" s="285">
        <f>SUM(P7:U7)</f>
        <v>190</v>
      </c>
      <c r="P7" s="269">
        <f aca="true" t="shared" si="1" ref="P7:U33">V7+AB7</f>
        <v>30</v>
      </c>
      <c r="Q7" s="270">
        <f t="shared" si="1"/>
        <v>0</v>
      </c>
      <c r="R7" s="270">
        <f t="shared" si="1"/>
        <v>0</v>
      </c>
      <c r="S7" s="270">
        <v>40</v>
      </c>
      <c r="T7" s="270">
        <f t="shared" si="1"/>
        <v>60</v>
      </c>
      <c r="U7" s="271">
        <f t="shared" si="1"/>
        <v>60</v>
      </c>
      <c r="V7" s="14">
        <v>30</v>
      </c>
      <c r="W7" s="15"/>
      <c r="X7" s="15"/>
      <c r="Y7" s="15">
        <v>20</v>
      </c>
      <c r="Z7" s="15">
        <v>60</v>
      </c>
      <c r="AA7" s="18"/>
      <c r="AB7" s="14"/>
      <c r="AC7" s="16"/>
      <c r="AD7" s="16"/>
      <c r="AE7" s="16">
        <v>20</v>
      </c>
      <c r="AF7" s="15"/>
      <c r="AG7" s="16">
        <v>60</v>
      </c>
      <c r="AH7" s="97" t="s">
        <v>142</v>
      </c>
      <c r="AI7" s="3"/>
      <c r="AJ7" s="3"/>
      <c r="AK7" s="3"/>
    </row>
    <row r="8" spans="1:37" ht="29.25" customHeight="1">
      <c r="A8" s="86"/>
      <c r="B8" s="87"/>
      <c r="C8" s="114"/>
      <c r="D8" s="115"/>
      <c r="E8" s="116"/>
      <c r="F8" s="114"/>
      <c r="G8" s="117"/>
      <c r="H8" s="118">
        <v>1</v>
      </c>
      <c r="I8" s="93"/>
      <c r="J8" s="94"/>
      <c r="K8" s="35">
        <v>1</v>
      </c>
      <c r="L8" s="86"/>
      <c r="M8" s="95"/>
      <c r="N8" s="119"/>
      <c r="O8" s="103">
        <v>110</v>
      </c>
      <c r="P8" s="37">
        <v>20</v>
      </c>
      <c r="Q8" s="38">
        <v>0</v>
      </c>
      <c r="R8" s="38">
        <v>0</v>
      </c>
      <c r="S8" s="38">
        <v>30</v>
      </c>
      <c r="T8" s="38">
        <v>30</v>
      </c>
      <c r="U8" s="39">
        <v>30</v>
      </c>
      <c r="V8" s="114">
        <v>20</v>
      </c>
      <c r="W8" s="115"/>
      <c r="X8" s="115"/>
      <c r="Y8" s="115">
        <v>20</v>
      </c>
      <c r="Z8" s="115">
        <v>30</v>
      </c>
      <c r="AA8" s="118"/>
      <c r="AB8" s="114"/>
      <c r="AC8" s="116"/>
      <c r="AD8" s="116"/>
      <c r="AE8" s="116">
        <v>10</v>
      </c>
      <c r="AF8" s="115"/>
      <c r="AG8" s="116">
        <v>30</v>
      </c>
      <c r="AH8" s="27" t="s">
        <v>75</v>
      </c>
      <c r="AI8" s="3"/>
      <c r="AJ8" s="3"/>
      <c r="AK8" s="3"/>
    </row>
    <row r="9" spans="1:37" ht="60" customHeight="1">
      <c r="A9" s="84">
        <v>2</v>
      </c>
      <c r="B9" s="85" t="s">
        <v>76</v>
      </c>
      <c r="C9" s="120">
        <v>3</v>
      </c>
      <c r="D9" s="121"/>
      <c r="E9" s="122"/>
      <c r="F9" s="120"/>
      <c r="G9" s="123"/>
      <c r="H9" s="124"/>
      <c r="I9" s="272">
        <f t="shared" si="0"/>
        <v>3</v>
      </c>
      <c r="J9" s="273">
        <f t="shared" si="0"/>
        <v>0</v>
      </c>
      <c r="K9" s="274">
        <f t="shared" si="0"/>
        <v>0</v>
      </c>
      <c r="L9" s="275">
        <f>SUM(I9:K9)</f>
        <v>3</v>
      </c>
      <c r="M9" s="125" t="s">
        <v>26</v>
      </c>
      <c r="N9" s="126"/>
      <c r="O9" s="284">
        <f>SUM(P9:U9)</f>
        <v>70</v>
      </c>
      <c r="P9" s="276">
        <f t="shared" si="1"/>
        <v>40</v>
      </c>
      <c r="Q9" s="277">
        <f t="shared" si="1"/>
        <v>0</v>
      </c>
      <c r="R9" s="277">
        <f t="shared" si="1"/>
        <v>0</v>
      </c>
      <c r="S9" s="277">
        <f t="shared" si="1"/>
        <v>30</v>
      </c>
      <c r="T9" s="277">
        <f t="shared" si="1"/>
        <v>0</v>
      </c>
      <c r="U9" s="278">
        <f t="shared" si="1"/>
        <v>0</v>
      </c>
      <c r="V9" s="28">
        <v>40</v>
      </c>
      <c r="W9" s="29"/>
      <c r="X9" s="29"/>
      <c r="Y9" s="29">
        <v>30</v>
      </c>
      <c r="Z9" s="29"/>
      <c r="AA9" s="32"/>
      <c r="AB9" s="28"/>
      <c r="AC9" s="29"/>
      <c r="AD9" s="30"/>
      <c r="AE9" s="30"/>
      <c r="AF9" s="29"/>
      <c r="AG9" s="30"/>
      <c r="AH9" s="27" t="s">
        <v>141</v>
      </c>
      <c r="AI9" s="3"/>
      <c r="AJ9" s="3"/>
      <c r="AK9" s="3"/>
    </row>
    <row r="10" spans="1:37" ht="29.25" customHeight="1">
      <c r="A10" s="86"/>
      <c r="B10" s="87"/>
      <c r="C10" s="114"/>
      <c r="D10" s="115"/>
      <c r="E10" s="116"/>
      <c r="F10" s="114"/>
      <c r="G10" s="117"/>
      <c r="H10" s="118"/>
      <c r="I10" s="93"/>
      <c r="J10" s="94"/>
      <c r="K10" s="35"/>
      <c r="L10" s="86"/>
      <c r="M10" s="95"/>
      <c r="N10" s="119"/>
      <c r="O10" s="127">
        <v>20</v>
      </c>
      <c r="P10" s="37">
        <v>10</v>
      </c>
      <c r="Q10" s="38">
        <v>0</v>
      </c>
      <c r="R10" s="38">
        <v>0</v>
      </c>
      <c r="S10" s="38">
        <v>10</v>
      </c>
      <c r="T10" s="38">
        <v>0</v>
      </c>
      <c r="U10" s="39">
        <v>0</v>
      </c>
      <c r="V10" s="28">
        <v>10</v>
      </c>
      <c r="W10" s="29"/>
      <c r="X10" s="29"/>
      <c r="Y10" s="29">
        <v>10</v>
      </c>
      <c r="Z10" s="29"/>
      <c r="AA10" s="32"/>
      <c r="AB10" s="28"/>
      <c r="AC10" s="30"/>
      <c r="AD10" s="30"/>
      <c r="AE10" s="30"/>
      <c r="AF10" s="29"/>
      <c r="AG10" s="30"/>
      <c r="AH10" s="27" t="s">
        <v>75</v>
      </c>
      <c r="AI10" s="3"/>
      <c r="AJ10" s="3"/>
      <c r="AK10" s="3"/>
    </row>
    <row r="11" spans="1:37" ht="47.25" customHeight="1">
      <c r="A11" s="84">
        <v>3</v>
      </c>
      <c r="B11" s="85" t="s">
        <v>77</v>
      </c>
      <c r="C11" s="120"/>
      <c r="D11" s="121"/>
      <c r="E11" s="122"/>
      <c r="F11" s="120">
        <v>1</v>
      </c>
      <c r="G11" s="123">
        <v>3</v>
      </c>
      <c r="H11" s="124"/>
      <c r="I11" s="88">
        <f t="shared" si="0"/>
        <v>1</v>
      </c>
      <c r="J11" s="89">
        <f t="shared" si="0"/>
        <v>3</v>
      </c>
      <c r="K11" s="90">
        <f t="shared" si="0"/>
        <v>0</v>
      </c>
      <c r="L11" s="84">
        <f>SUM(I11:K11)</f>
        <v>4</v>
      </c>
      <c r="M11" s="128"/>
      <c r="N11" s="129" t="s">
        <v>26</v>
      </c>
      <c r="O11" s="104">
        <v>75</v>
      </c>
      <c r="P11" s="37">
        <f t="shared" si="1"/>
        <v>20</v>
      </c>
      <c r="Q11" s="38">
        <f t="shared" si="1"/>
        <v>0</v>
      </c>
      <c r="R11" s="38">
        <f t="shared" si="1"/>
        <v>0</v>
      </c>
      <c r="S11" s="38">
        <f t="shared" si="1"/>
        <v>25</v>
      </c>
      <c r="T11" s="38">
        <f t="shared" si="1"/>
        <v>30</v>
      </c>
      <c r="U11" s="39"/>
      <c r="V11" s="28"/>
      <c r="W11" s="29"/>
      <c r="X11" s="29"/>
      <c r="Y11" s="29"/>
      <c r="Z11" s="29"/>
      <c r="AA11" s="32"/>
      <c r="AB11" s="28">
        <v>20</v>
      </c>
      <c r="AC11" s="30"/>
      <c r="AD11" s="30"/>
      <c r="AE11" s="30">
        <v>25</v>
      </c>
      <c r="AF11" s="29">
        <v>30</v>
      </c>
      <c r="AG11" s="130"/>
      <c r="AH11" s="27" t="s">
        <v>143</v>
      </c>
      <c r="AI11" s="3"/>
      <c r="AJ11" s="3"/>
      <c r="AK11" s="3"/>
    </row>
    <row r="12" spans="1:37" ht="24" customHeight="1">
      <c r="A12" s="86"/>
      <c r="B12" s="131"/>
      <c r="C12" s="114"/>
      <c r="D12" s="115"/>
      <c r="E12" s="116"/>
      <c r="F12" s="114"/>
      <c r="G12" s="117"/>
      <c r="H12" s="118"/>
      <c r="I12" s="93"/>
      <c r="J12" s="94"/>
      <c r="K12" s="35"/>
      <c r="L12" s="86"/>
      <c r="M12" s="132"/>
      <c r="N12" s="133"/>
      <c r="O12" s="127">
        <v>65</v>
      </c>
      <c r="P12" s="37">
        <v>10</v>
      </c>
      <c r="Q12" s="38">
        <v>0</v>
      </c>
      <c r="R12" s="38">
        <v>0</v>
      </c>
      <c r="S12" s="38">
        <v>25</v>
      </c>
      <c r="T12" s="38">
        <v>30</v>
      </c>
      <c r="U12" s="39"/>
      <c r="V12" s="28"/>
      <c r="W12" s="29"/>
      <c r="X12" s="29"/>
      <c r="Y12" s="29"/>
      <c r="Z12" s="29"/>
      <c r="AA12" s="32"/>
      <c r="AB12" s="28">
        <v>10</v>
      </c>
      <c r="AC12" s="30"/>
      <c r="AD12" s="30"/>
      <c r="AE12" s="30">
        <v>25</v>
      </c>
      <c r="AF12" s="29">
        <v>30</v>
      </c>
      <c r="AG12" s="130"/>
      <c r="AH12" s="27" t="s">
        <v>75</v>
      </c>
      <c r="AI12" s="3"/>
      <c r="AJ12" s="3"/>
      <c r="AK12" s="3"/>
    </row>
    <row r="13" spans="1:37" ht="39" customHeight="1">
      <c r="A13" s="134"/>
      <c r="B13" s="87"/>
      <c r="C13" s="135"/>
      <c r="D13" s="136"/>
      <c r="E13" s="137"/>
      <c r="F13" s="135"/>
      <c r="G13" s="138"/>
      <c r="H13" s="139">
        <v>2</v>
      </c>
      <c r="I13" s="140"/>
      <c r="J13" s="141"/>
      <c r="K13" s="142">
        <v>2</v>
      </c>
      <c r="L13" s="134">
        <v>2</v>
      </c>
      <c r="M13" s="143"/>
      <c r="N13" s="144"/>
      <c r="O13" s="127">
        <v>40</v>
      </c>
      <c r="P13" s="37"/>
      <c r="Q13" s="38"/>
      <c r="R13" s="38"/>
      <c r="S13" s="38"/>
      <c r="T13" s="38"/>
      <c r="U13" s="145">
        <v>40</v>
      </c>
      <c r="V13" s="28"/>
      <c r="W13" s="29"/>
      <c r="X13" s="29"/>
      <c r="Y13" s="29"/>
      <c r="Z13" s="29"/>
      <c r="AA13" s="32"/>
      <c r="AB13" s="28"/>
      <c r="AC13" s="30"/>
      <c r="AD13" s="30"/>
      <c r="AE13" s="30"/>
      <c r="AF13" s="29"/>
      <c r="AG13" s="29">
        <v>40</v>
      </c>
      <c r="AH13" s="27" t="s">
        <v>78</v>
      </c>
      <c r="AI13" s="3"/>
      <c r="AJ13" s="3"/>
      <c r="AK13" s="3"/>
    </row>
    <row r="14" spans="1:37" ht="60" customHeight="1">
      <c r="A14" s="84">
        <v>4</v>
      </c>
      <c r="B14" s="290" t="s">
        <v>79</v>
      </c>
      <c r="C14" s="120"/>
      <c r="D14" s="121"/>
      <c r="E14" s="122"/>
      <c r="F14" s="120">
        <v>1</v>
      </c>
      <c r="G14" s="123">
        <v>3</v>
      </c>
      <c r="H14" s="124"/>
      <c r="I14" s="88">
        <f t="shared" si="0"/>
        <v>1</v>
      </c>
      <c r="J14" s="89">
        <f t="shared" si="0"/>
        <v>3</v>
      </c>
      <c r="K14" s="90">
        <v>0</v>
      </c>
      <c r="L14" s="84">
        <f>SUM(I14:K14)</f>
        <v>4</v>
      </c>
      <c r="M14" s="128"/>
      <c r="N14" s="92" t="s">
        <v>26</v>
      </c>
      <c r="O14" s="36">
        <f>SUM(P14:U14)</f>
        <v>75</v>
      </c>
      <c r="P14" s="37">
        <f t="shared" si="1"/>
        <v>20</v>
      </c>
      <c r="Q14" s="38">
        <f t="shared" si="1"/>
        <v>0</v>
      </c>
      <c r="R14" s="38">
        <f t="shared" si="1"/>
        <v>0</v>
      </c>
      <c r="S14" s="38">
        <f t="shared" si="1"/>
        <v>25</v>
      </c>
      <c r="T14" s="38">
        <f t="shared" si="1"/>
        <v>30</v>
      </c>
      <c r="U14" s="39"/>
      <c r="V14" s="28"/>
      <c r="W14" s="29"/>
      <c r="X14" s="29"/>
      <c r="Y14" s="29"/>
      <c r="Z14" s="29"/>
      <c r="AA14" s="32"/>
      <c r="AB14" s="28">
        <v>20</v>
      </c>
      <c r="AC14" s="29"/>
      <c r="AD14" s="30"/>
      <c r="AE14" s="30">
        <v>25</v>
      </c>
      <c r="AF14" s="29">
        <v>30</v>
      </c>
      <c r="AG14" s="130"/>
      <c r="AH14" s="289" t="s">
        <v>139</v>
      </c>
      <c r="AI14" s="3"/>
      <c r="AJ14" s="3"/>
      <c r="AK14" s="3"/>
    </row>
    <row r="15" spans="1:37" ht="33" customHeight="1">
      <c r="A15" s="86"/>
      <c r="B15" s="131"/>
      <c r="C15" s="114"/>
      <c r="D15" s="115"/>
      <c r="E15" s="116"/>
      <c r="F15" s="114"/>
      <c r="G15" s="117"/>
      <c r="H15" s="118"/>
      <c r="I15" s="93"/>
      <c r="J15" s="94"/>
      <c r="K15" s="35"/>
      <c r="L15" s="86"/>
      <c r="M15" s="132"/>
      <c r="N15" s="96"/>
      <c r="O15" s="36">
        <v>65</v>
      </c>
      <c r="P15" s="37">
        <v>10</v>
      </c>
      <c r="Q15" s="38">
        <v>0</v>
      </c>
      <c r="R15" s="38">
        <v>0</v>
      </c>
      <c r="S15" s="38">
        <v>25</v>
      </c>
      <c r="T15" s="38">
        <v>30</v>
      </c>
      <c r="U15" s="39"/>
      <c r="V15" s="28"/>
      <c r="W15" s="29"/>
      <c r="X15" s="29"/>
      <c r="Y15" s="29"/>
      <c r="Z15" s="29"/>
      <c r="AA15" s="32"/>
      <c r="AB15" s="28">
        <v>10</v>
      </c>
      <c r="AC15" s="29"/>
      <c r="AD15" s="30"/>
      <c r="AE15" s="30">
        <v>25</v>
      </c>
      <c r="AF15" s="29">
        <v>30</v>
      </c>
      <c r="AG15" s="130"/>
      <c r="AH15" s="27" t="s">
        <v>75</v>
      </c>
      <c r="AI15" s="3"/>
      <c r="AJ15" s="3"/>
      <c r="AK15" s="3"/>
    </row>
    <row r="16" spans="1:37" ht="38.25" customHeight="1">
      <c r="A16" s="86"/>
      <c r="B16" s="87"/>
      <c r="C16" s="114"/>
      <c r="D16" s="115"/>
      <c r="E16" s="116"/>
      <c r="F16" s="114"/>
      <c r="G16" s="117"/>
      <c r="H16" s="118">
        <v>2</v>
      </c>
      <c r="I16" s="93"/>
      <c r="J16" s="94"/>
      <c r="K16" s="35">
        <v>2</v>
      </c>
      <c r="L16" s="86">
        <v>2</v>
      </c>
      <c r="M16" s="132"/>
      <c r="N16" s="119"/>
      <c r="O16" s="36">
        <v>40</v>
      </c>
      <c r="P16" s="37"/>
      <c r="Q16" s="38"/>
      <c r="R16" s="38"/>
      <c r="S16" s="38"/>
      <c r="T16" s="38"/>
      <c r="U16" s="146">
        <v>40</v>
      </c>
      <c r="V16" s="28"/>
      <c r="W16" s="29"/>
      <c r="X16" s="29"/>
      <c r="Y16" s="29"/>
      <c r="Z16" s="29"/>
      <c r="AA16" s="32"/>
      <c r="AB16" s="28"/>
      <c r="AC16" s="29"/>
      <c r="AD16" s="30"/>
      <c r="AE16" s="30"/>
      <c r="AF16" s="29"/>
      <c r="AG16" s="147">
        <v>40</v>
      </c>
      <c r="AH16" s="27" t="s">
        <v>80</v>
      </c>
      <c r="AI16" s="3"/>
      <c r="AJ16" s="3"/>
      <c r="AK16" s="3"/>
    </row>
    <row r="17" spans="1:37" ht="28.5" customHeight="1">
      <c r="A17" s="26">
        <v>5</v>
      </c>
      <c r="B17" s="27" t="s">
        <v>81</v>
      </c>
      <c r="C17" s="28">
        <v>2</v>
      </c>
      <c r="D17" s="29">
        <v>3</v>
      </c>
      <c r="E17" s="30"/>
      <c r="F17" s="28"/>
      <c r="G17" s="31">
        <v>3</v>
      </c>
      <c r="H17" s="32"/>
      <c r="I17" s="279">
        <f t="shared" si="0"/>
        <v>2</v>
      </c>
      <c r="J17" s="280">
        <f t="shared" si="0"/>
        <v>6</v>
      </c>
      <c r="K17" s="281">
        <f t="shared" si="0"/>
        <v>0</v>
      </c>
      <c r="L17" s="282">
        <f>SUM(I17:K17)</f>
        <v>8</v>
      </c>
      <c r="M17" s="40" t="s">
        <v>25</v>
      </c>
      <c r="N17" s="42" t="s">
        <v>26</v>
      </c>
      <c r="O17" s="283">
        <f>SUM(P17:U17)</f>
        <v>240</v>
      </c>
      <c r="P17" s="276">
        <f t="shared" si="1"/>
        <v>20</v>
      </c>
      <c r="Q17" s="277">
        <f t="shared" si="1"/>
        <v>20</v>
      </c>
      <c r="R17" s="277">
        <f t="shared" si="1"/>
        <v>0</v>
      </c>
      <c r="S17" s="277">
        <f t="shared" si="1"/>
        <v>80</v>
      </c>
      <c r="T17" s="277">
        <f t="shared" si="1"/>
        <v>120</v>
      </c>
      <c r="U17" s="278">
        <f t="shared" si="1"/>
        <v>0</v>
      </c>
      <c r="V17" s="28">
        <v>20</v>
      </c>
      <c r="W17" s="29">
        <v>20</v>
      </c>
      <c r="X17" s="29"/>
      <c r="Y17" s="29">
        <v>50</v>
      </c>
      <c r="Z17" s="29">
        <v>60</v>
      </c>
      <c r="AA17" s="32"/>
      <c r="AB17" s="28"/>
      <c r="AC17" s="29"/>
      <c r="AD17" s="30"/>
      <c r="AE17" s="30">
        <v>30</v>
      </c>
      <c r="AF17" s="29">
        <v>60</v>
      </c>
      <c r="AG17" s="30"/>
      <c r="AH17" s="27" t="s">
        <v>82</v>
      </c>
      <c r="AI17" s="3"/>
      <c r="AJ17" s="3"/>
      <c r="AK17" s="3"/>
    </row>
    <row r="18" spans="1:37" ht="70.5" customHeight="1">
      <c r="A18" s="26">
        <v>6</v>
      </c>
      <c r="B18" s="27" t="s">
        <v>83</v>
      </c>
      <c r="C18" s="28">
        <v>2</v>
      </c>
      <c r="D18" s="29"/>
      <c r="E18" s="30"/>
      <c r="F18" s="28"/>
      <c r="G18" s="31"/>
      <c r="H18" s="32"/>
      <c r="I18" s="33">
        <f t="shared" si="0"/>
        <v>2</v>
      </c>
      <c r="J18" s="34">
        <v>0</v>
      </c>
      <c r="K18" s="35">
        <v>0</v>
      </c>
      <c r="L18" s="26">
        <v>2</v>
      </c>
      <c r="M18" s="40" t="s">
        <v>25</v>
      </c>
      <c r="N18" s="42"/>
      <c r="O18" s="36">
        <v>60</v>
      </c>
      <c r="P18" s="37">
        <f t="shared" si="1"/>
        <v>15</v>
      </c>
      <c r="Q18" s="38">
        <v>0</v>
      </c>
      <c r="R18" s="38">
        <v>15</v>
      </c>
      <c r="S18" s="38">
        <v>30</v>
      </c>
      <c r="T18" s="38">
        <v>0</v>
      </c>
      <c r="U18" s="39">
        <v>0</v>
      </c>
      <c r="V18" s="28">
        <v>15</v>
      </c>
      <c r="W18" s="29"/>
      <c r="X18" s="29">
        <v>15</v>
      </c>
      <c r="Y18" s="29">
        <v>30</v>
      </c>
      <c r="Z18" s="29"/>
      <c r="AA18" s="32"/>
      <c r="AB18" s="28"/>
      <c r="AC18" s="29"/>
      <c r="AD18" s="30"/>
      <c r="AE18" s="30"/>
      <c r="AF18" s="29"/>
      <c r="AG18" s="30"/>
      <c r="AH18" s="27" t="s">
        <v>34</v>
      </c>
      <c r="AI18" s="3"/>
      <c r="AJ18" s="3"/>
      <c r="AK18" s="3"/>
    </row>
    <row r="19" spans="1:37" ht="73.5" customHeight="1">
      <c r="A19" s="26">
        <v>7</v>
      </c>
      <c r="B19" s="27" t="s">
        <v>84</v>
      </c>
      <c r="C19" s="28">
        <v>3</v>
      </c>
      <c r="D19" s="29"/>
      <c r="E19" s="30"/>
      <c r="F19" s="28"/>
      <c r="G19" s="31"/>
      <c r="H19" s="32"/>
      <c r="I19" s="33">
        <f t="shared" si="0"/>
        <v>3</v>
      </c>
      <c r="J19" s="34">
        <f t="shared" si="0"/>
        <v>0</v>
      </c>
      <c r="K19" s="35">
        <f t="shared" si="0"/>
        <v>0</v>
      </c>
      <c r="L19" s="26">
        <f aca="true" t="shared" si="2" ref="L19:L33">SUM(I19:K19)</f>
        <v>3</v>
      </c>
      <c r="M19" s="40" t="s">
        <v>25</v>
      </c>
      <c r="N19" s="42"/>
      <c r="O19" s="36">
        <f aca="true" t="shared" si="3" ref="O19:O33">SUM(P19:U19)</f>
        <v>60</v>
      </c>
      <c r="P19" s="37">
        <f t="shared" si="1"/>
        <v>30</v>
      </c>
      <c r="Q19" s="38">
        <f t="shared" si="1"/>
        <v>0</v>
      </c>
      <c r="R19" s="38">
        <f t="shared" si="1"/>
        <v>0</v>
      </c>
      <c r="S19" s="38">
        <f t="shared" si="1"/>
        <v>30</v>
      </c>
      <c r="T19" s="38">
        <f t="shared" si="1"/>
        <v>0</v>
      </c>
      <c r="U19" s="39">
        <f t="shared" si="1"/>
        <v>0</v>
      </c>
      <c r="V19" s="28">
        <v>30</v>
      </c>
      <c r="W19" s="29"/>
      <c r="X19" s="29"/>
      <c r="Y19" s="29">
        <v>30</v>
      </c>
      <c r="Z19" s="29"/>
      <c r="AA19" s="32"/>
      <c r="AB19" s="28"/>
      <c r="AC19" s="29"/>
      <c r="AD19" s="30"/>
      <c r="AE19" s="30"/>
      <c r="AF19" s="29"/>
      <c r="AG19" s="30"/>
      <c r="AH19" s="27" t="s">
        <v>137</v>
      </c>
      <c r="AI19" s="3"/>
      <c r="AJ19" s="3"/>
      <c r="AK19" s="3"/>
    </row>
    <row r="20" spans="1:37" ht="74.25" customHeight="1">
      <c r="A20" s="26">
        <v>8</v>
      </c>
      <c r="B20" s="27" t="s">
        <v>85</v>
      </c>
      <c r="C20" s="28">
        <v>1</v>
      </c>
      <c r="D20" s="29"/>
      <c r="E20" s="30"/>
      <c r="F20" s="28"/>
      <c r="G20" s="31"/>
      <c r="H20" s="32"/>
      <c r="I20" s="33">
        <f t="shared" si="0"/>
        <v>1</v>
      </c>
      <c r="J20" s="34">
        <f t="shared" si="0"/>
        <v>0</v>
      </c>
      <c r="K20" s="35">
        <f t="shared" si="0"/>
        <v>0</v>
      </c>
      <c r="L20" s="26">
        <f t="shared" si="2"/>
        <v>1</v>
      </c>
      <c r="M20" s="40" t="s">
        <v>25</v>
      </c>
      <c r="N20" s="42"/>
      <c r="O20" s="36">
        <f t="shared" si="3"/>
        <v>30</v>
      </c>
      <c r="P20" s="37">
        <f t="shared" si="1"/>
        <v>15</v>
      </c>
      <c r="Q20" s="38">
        <f t="shared" si="1"/>
        <v>0</v>
      </c>
      <c r="R20" s="38">
        <f t="shared" si="1"/>
        <v>0</v>
      </c>
      <c r="S20" s="38">
        <f t="shared" si="1"/>
        <v>15</v>
      </c>
      <c r="T20" s="38">
        <f t="shared" si="1"/>
        <v>0</v>
      </c>
      <c r="U20" s="39">
        <f t="shared" si="1"/>
        <v>0</v>
      </c>
      <c r="V20" s="28">
        <v>15</v>
      </c>
      <c r="W20" s="29"/>
      <c r="X20" s="29"/>
      <c r="Y20" s="29">
        <v>15</v>
      </c>
      <c r="Z20" s="29"/>
      <c r="AA20" s="32"/>
      <c r="AB20" s="28"/>
      <c r="AC20" s="29"/>
      <c r="AD20" s="30"/>
      <c r="AE20" s="30"/>
      <c r="AF20" s="29"/>
      <c r="AG20" s="30"/>
      <c r="AH20" s="27" t="s">
        <v>137</v>
      </c>
      <c r="AI20" s="3"/>
      <c r="AJ20" s="3"/>
      <c r="AK20" s="3"/>
    </row>
    <row r="21" spans="1:37" ht="63.75" customHeight="1">
      <c r="A21" s="26">
        <v>9</v>
      </c>
      <c r="B21" s="27" t="s">
        <v>86</v>
      </c>
      <c r="C21" s="43"/>
      <c r="D21" s="29"/>
      <c r="E21" s="30"/>
      <c r="F21" s="28">
        <v>2</v>
      </c>
      <c r="G21" s="31"/>
      <c r="H21" s="30"/>
      <c r="I21" s="33">
        <f t="shared" si="0"/>
        <v>2</v>
      </c>
      <c r="J21" s="34">
        <f t="shared" si="0"/>
        <v>0</v>
      </c>
      <c r="K21" s="35">
        <f t="shared" si="0"/>
        <v>0</v>
      </c>
      <c r="L21" s="26">
        <f t="shared" si="2"/>
        <v>2</v>
      </c>
      <c r="M21" s="44"/>
      <c r="N21" s="45" t="s">
        <v>25</v>
      </c>
      <c r="O21" s="36">
        <f t="shared" si="3"/>
        <v>60</v>
      </c>
      <c r="P21" s="33">
        <f t="shared" si="1"/>
        <v>10</v>
      </c>
      <c r="Q21" s="34">
        <f t="shared" si="1"/>
        <v>20</v>
      </c>
      <c r="R21" s="34">
        <f t="shared" si="1"/>
        <v>0</v>
      </c>
      <c r="S21" s="34">
        <f t="shared" si="1"/>
        <v>30</v>
      </c>
      <c r="T21" s="34">
        <f t="shared" si="1"/>
        <v>0</v>
      </c>
      <c r="U21" s="263">
        <f t="shared" si="1"/>
        <v>0</v>
      </c>
      <c r="V21" s="28"/>
      <c r="W21" s="29"/>
      <c r="X21" s="29"/>
      <c r="Y21" s="29"/>
      <c r="Z21" s="29"/>
      <c r="AA21" s="32"/>
      <c r="AB21" s="28">
        <v>10</v>
      </c>
      <c r="AC21" s="29">
        <v>20</v>
      </c>
      <c r="AD21" s="30"/>
      <c r="AE21" s="30">
        <v>30</v>
      </c>
      <c r="AF21" s="29"/>
      <c r="AG21" s="30"/>
      <c r="AH21" s="27" t="s">
        <v>145</v>
      </c>
      <c r="AI21" s="3"/>
      <c r="AJ21" s="3"/>
      <c r="AK21" s="3"/>
    </row>
    <row r="22" spans="1:37" ht="72" customHeight="1">
      <c r="A22" s="26">
        <v>10</v>
      </c>
      <c r="B22" s="27" t="s">
        <v>88</v>
      </c>
      <c r="C22" s="43"/>
      <c r="D22" s="29"/>
      <c r="E22" s="30"/>
      <c r="F22" s="28">
        <v>1</v>
      </c>
      <c r="G22" s="31"/>
      <c r="H22" s="30"/>
      <c r="I22" s="33">
        <f t="shared" si="0"/>
        <v>1</v>
      </c>
      <c r="J22" s="34">
        <f t="shared" si="0"/>
        <v>0</v>
      </c>
      <c r="K22" s="35">
        <f t="shared" si="0"/>
        <v>0</v>
      </c>
      <c r="L22" s="26">
        <f t="shared" si="2"/>
        <v>1</v>
      </c>
      <c r="M22" s="44"/>
      <c r="N22" s="45" t="s">
        <v>25</v>
      </c>
      <c r="O22" s="36">
        <f t="shared" si="3"/>
        <v>30</v>
      </c>
      <c r="P22" s="37">
        <f t="shared" si="1"/>
        <v>15</v>
      </c>
      <c r="Q22" s="38">
        <f t="shared" si="1"/>
        <v>0</v>
      </c>
      <c r="R22" s="38">
        <f t="shared" si="1"/>
        <v>0</v>
      </c>
      <c r="S22" s="38">
        <f t="shared" si="1"/>
        <v>15</v>
      </c>
      <c r="T22" s="38">
        <f t="shared" si="1"/>
        <v>0</v>
      </c>
      <c r="U22" s="39">
        <f t="shared" si="1"/>
        <v>0</v>
      </c>
      <c r="V22" s="28"/>
      <c r="W22" s="29"/>
      <c r="X22" s="29"/>
      <c r="Y22" s="29"/>
      <c r="Z22" s="29"/>
      <c r="AA22" s="32"/>
      <c r="AB22" s="28">
        <v>15</v>
      </c>
      <c r="AC22" s="43"/>
      <c r="AD22" s="29"/>
      <c r="AE22" s="29">
        <v>15</v>
      </c>
      <c r="AF22" s="29"/>
      <c r="AG22" s="30"/>
      <c r="AH22" s="27" t="s">
        <v>87</v>
      </c>
      <c r="AI22" s="3"/>
      <c r="AJ22" s="3"/>
      <c r="AK22" s="3"/>
    </row>
    <row r="23" spans="1:37" ht="102.75" customHeight="1">
      <c r="A23" s="26">
        <v>11</v>
      </c>
      <c r="B23" s="27" t="s">
        <v>89</v>
      </c>
      <c r="C23" s="43"/>
      <c r="D23" s="29"/>
      <c r="E23" s="30"/>
      <c r="F23" s="28">
        <v>2</v>
      </c>
      <c r="G23" s="31"/>
      <c r="H23" s="30"/>
      <c r="I23" s="33">
        <f t="shared" si="0"/>
        <v>2</v>
      </c>
      <c r="J23" s="34">
        <f t="shared" si="0"/>
        <v>0</v>
      </c>
      <c r="K23" s="35">
        <f t="shared" si="0"/>
        <v>0</v>
      </c>
      <c r="L23" s="26">
        <f t="shared" si="2"/>
        <v>2</v>
      </c>
      <c r="M23" s="44"/>
      <c r="N23" s="45" t="s">
        <v>25</v>
      </c>
      <c r="O23" s="36">
        <f t="shared" si="3"/>
        <v>60</v>
      </c>
      <c r="P23" s="37">
        <f t="shared" si="1"/>
        <v>10</v>
      </c>
      <c r="Q23" s="38">
        <f t="shared" si="1"/>
        <v>10</v>
      </c>
      <c r="R23" s="38">
        <f t="shared" si="1"/>
        <v>10</v>
      </c>
      <c r="S23" s="38">
        <f t="shared" si="1"/>
        <v>30</v>
      </c>
      <c r="T23" s="38">
        <f t="shared" si="1"/>
        <v>0</v>
      </c>
      <c r="U23" s="39">
        <f t="shared" si="1"/>
        <v>0</v>
      </c>
      <c r="V23" s="28"/>
      <c r="W23" s="29"/>
      <c r="X23" s="29"/>
      <c r="Y23" s="29"/>
      <c r="Z23" s="29"/>
      <c r="AA23" s="32"/>
      <c r="AB23" s="28">
        <v>10</v>
      </c>
      <c r="AC23" s="43">
        <v>10</v>
      </c>
      <c r="AD23" s="29">
        <v>10</v>
      </c>
      <c r="AE23" s="29">
        <v>30</v>
      </c>
      <c r="AF23" s="29"/>
      <c r="AG23" s="30"/>
      <c r="AH23" s="27" t="s">
        <v>87</v>
      </c>
      <c r="AI23" s="3"/>
      <c r="AJ23" s="3"/>
      <c r="AK23" s="3"/>
    </row>
    <row r="24" spans="1:37" ht="84.75" customHeight="1">
      <c r="A24" s="26">
        <v>12</v>
      </c>
      <c r="B24" s="27" t="s">
        <v>90</v>
      </c>
      <c r="C24" s="43"/>
      <c r="D24" s="29"/>
      <c r="E24" s="30"/>
      <c r="F24" s="28">
        <v>1</v>
      </c>
      <c r="G24" s="31"/>
      <c r="H24" s="30"/>
      <c r="I24" s="33">
        <f t="shared" si="0"/>
        <v>1</v>
      </c>
      <c r="J24" s="34">
        <f t="shared" si="0"/>
        <v>0</v>
      </c>
      <c r="K24" s="35">
        <f t="shared" si="0"/>
        <v>0</v>
      </c>
      <c r="L24" s="26">
        <f t="shared" si="2"/>
        <v>1</v>
      </c>
      <c r="M24" s="44"/>
      <c r="N24" s="45" t="s">
        <v>25</v>
      </c>
      <c r="O24" s="36">
        <f t="shared" si="3"/>
        <v>30</v>
      </c>
      <c r="P24" s="37">
        <f t="shared" si="1"/>
        <v>5</v>
      </c>
      <c r="Q24" s="38">
        <f t="shared" si="1"/>
        <v>0</v>
      </c>
      <c r="R24" s="38">
        <f t="shared" si="1"/>
        <v>15</v>
      </c>
      <c r="S24" s="38">
        <f t="shared" si="1"/>
        <v>10</v>
      </c>
      <c r="T24" s="38">
        <f t="shared" si="1"/>
        <v>0</v>
      </c>
      <c r="U24" s="39">
        <f t="shared" si="1"/>
        <v>0</v>
      </c>
      <c r="V24" s="28"/>
      <c r="W24" s="29"/>
      <c r="X24" s="29"/>
      <c r="Y24" s="29"/>
      <c r="Z24" s="29"/>
      <c r="AA24" s="32"/>
      <c r="AB24" s="28">
        <v>5</v>
      </c>
      <c r="AC24" s="43"/>
      <c r="AD24" s="29">
        <v>15</v>
      </c>
      <c r="AE24" s="29">
        <v>10</v>
      </c>
      <c r="AF24" s="29"/>
      <c r="AG24" s="30"/>
      <c r="AH24" s="27" t="s">
        <v>87</v>
      </c>
      <c r="AI24" s="3"/>
      <c r="AJ24" s="3"/>
      <c r="AK24" s="3"/>
    </row>
    <row r="25" spans="1:37" ht="98.25" customHeight="1">
      <c r="A25" s="26">
        <v>13</v>
      </c>
      <c r="B25" s="27" t="s">
        <v>91</v>
      </c>
      <c r="C25" s="43"/>
      <c r="D25" s="29"/>
      <c r="E25" s="30"/>
      <c r="F25" s="28">
        <v>1</v>
      </c>
      <c r="G25" s="31"/>
      <c r="H25" s="30"/>
      <c r="I25" s="33">
        <f t="shared" si="0"/>
        <v>1</v>
      </c>
      <c r="J25" s="34">
        <f t="shared" si="0"/>
        <v>0</v>
      </c>
      <c r="K25" s="35">
        <f t="shared" si="0"/>
        <v>0</v>
      </c>
      <c r="L25" s="26">
        <f t="shared" si="2"/>
        <v>1</v>
      </c>
      <c r="M25" s="44"/>
      <c r="N25" s="45" t="s">
        <v>25</v>
      </c>
      <c r="O25" s="36">
        <f t="shared" si="3"/>
        <v>30</v>
      </c>
      <c r="P25" s="33">
        <f t="shared" si="1"/>
        <v>0</v>
      </c>
      <c r="Q25" s="34">
        <f t="shared" si="1"/>
        <v>15</v>
      </c>
      <c r="R25" s="34">
        <f t="shared" si="1"/>
        <v>0</v>
      </c>
      <c r="S25" s="34">
        <f t="shared" si="1"/>
        <v>15</v>
      </c>
      <c r="T25" s="34">
        <f t="shared" si="1"/>
        <v>0</v>
      </c>
      <c r="U25" s="263">
        <f t="shared" si="1"/>
        <v>0</v>
      </c>
      <c r="V25" s="28"/>
      <c r="W25" s="29"/>
      <c r="X25" s="29"/>
      <c r="Y25" s="29"/>
      <c r="Z25" s="29"/>
      <c r="AA25" s="32"/>
      <c r="AB25" s="28"/>
      <c r="AC25" s="43">
        <v>15</v>
      </c>
      <c r="AD25" s="29"/>
      <c r="AE25" s="29">
        <v>15</v>
      </c>
      <c r="AF25" s="29"/>
      <c r="AG25" s="30"/>
      <c r="AH25" s="27" t="s">
        <v>146</v>
      </c>
      <c r="AI25" s="3"/>
      <c r="AJ25" s="3"/>
      <c r="AK25" s="3"/>
    </row>
    <row r="26" spans="1:37" ht="82.5" customHeight="1">
      <c r="A26" s="26">
        <v>14</v>
      </c>
      <c r="B26" s="27" t="s">
        <v>92</v>
      </c>
      <c r="C26" s="43"/>
      <c r="D26" s="29"/>
      <c r="E26" s="30"/>
      <c r="F26" s="28">
        <v>1</v>
      </c>
      <c r="G26" s="31"/>
      <c r="H26" s="30"/>
      <c r="I26" s="33">
        <f t="shared" si="0"/>
        <v>1</v>
      </c>
      <c r="J26" s="34">
        <f t="shared" si="0"/>
        <v>0</v>
      </c>
      <c r="K26" s="35">
        <f t="shared" si="0"/>
        <v>0</v>
      </c>
      <c r="L26" s="26">
        <f t="shared" si="2"/>
        <v>1</v>
      </c>
      <c r="M26" s="44"/>
      <c r="N26" s="45" t="s">
        <v>25</v>
      </c>
      <c r="O26" s="36">
        <f t="shared" si="3"/>
        <v>30</v>
      </c>
      <c r="P26" s="37">
        <f t="shared" si="1"/>
        <v>0</v>
      </c>
      <c r="Q26" s="38">
        <f t="shared" si="1"/>
        <v>20</v>
      </c>
      <c r="R26" s="38">
        <f t="shared" si="1"/>
        <v>0</v>
      </c>
      <c r="S26" s="38">
        <f t="shared" si="1"/>
        <v>10</v>
      </c>
      <c r="T26" s="38">
        <f t="shared" si="1"/>
        <v>0</v>
      </c>
      <c r="U26" s="39">
        <f t="shared" si="1"/>
        <v>0</v>
      </c>
      <c r="V26" s="28"/>
      <c r="W26" s="29"/>
      <c r="X26" s="29"/>
      <c r="Y26" s="29"/>
      <c r="Z26" s="29"/>
      <c r="AA26" s="32"/>
      <c r="AB26" s="28"/>
      <c r="AC26" s="43">
        <v>20</v>
      </c>
      <c r="AD26" s="29"/>
      <c r="AE26" s="29">
        <v>10</v>
      </c>
      <c r="AF26" s="29"/>
      <c r="AG26" s="30"/>
      <c r="AH26" s="27" t="s">
        <v>87</v>
      </c>
      <c r="AI26" s="3"/>
      <c r="AJ26" s="3"/>
      <c r="AK26" s="3"/>
    </row>
    <row r="27" spans="1:37" ht="78" customHeight="1">
      <c r="A27" s="26">
        <v>15</v>
      </c>
      <c r="B27" s="27" t="s">
        <v>93</v>
      </c>
      <c r="C27" s="43">
        <v>1</v>
      </c>
      <c r="D27" s="29"/>
      <c r="E27" s="30"/>
      <c r="F27" s="28"/>
      <c r="G27" s="29"/>
      <c r="H27" s="30"/>
      <c r="I27" s="33">
        <f t="shared" si="0"/>
        <v>1</v>
      </c>
      <c r="J27" s="34">
        <f t="shared" si="0"/>
        <v>0</v>
      </c>
      <c r="K27" s="35">
        <f t="shared" si="0"/>
        <v>0</v>
      </c>
      <c r="L27" s="26">
        <f t="shared" si="2"/>
        <v>1</v>
      </c>
      <c r="M27" s="44" t="s">
        <v>25</v>
      </c>
      <c r="N27" s="45"/>
      <c r="O27" s="36">
        <f t="shared" si="3"/>
        <v>30</v>
      </c>
      <c r="P27" s="37">
        <f t="shared" si="1"/>
        <v>15</v>
      </c>
      <c r="Q27" s="38">
        <f t="shared" si="1"/>
        <v>0</v>
      </c>
      <c r="R27" s="38">
        <f t="shared" si="1"/>
        <v>0</v>
      </c>
      <c r="S27" s="38">
        <f t="shared" si="1"/>
        <v>15</v>
      </c>
      <c r="T27" s="38">
        <f t="shared" si="1"/>
        <v>0</v>
      </c>
      <c r="U27" s="39">
        <f t="shared" si="1"/>
        <v>0</v>
      </c>
      <c r="V27" s="28">
        <v>15</v>
      </c>
      <c r="W27" s="43"/>
      <c r="X27" s="43"/>
      <c r="Y27" s="43">
        <v>15</v>
      </c>
      <c r="Z27" s="29"/>
      <c r="AA27" s="32"/>
      <c r="AB27" s="28"/>
      <c r="AC27" s="43"/>
      <c r="AD27" s="43"/>
      <c r="AE27" s="43"/>
      <c r="AF27" s="29"/>
      <c r="AG27" s="30"/>
      <c r="AH27" s="27" t="s">
        <v>94</v>
      </c>
      <c r="AI27" s="3"/>
      <c r="AJ27" s="3"/>
      <c r="AK27" s="3"/>
    </row>
    <row r="28" spans="1:37" ht="33.75" customHeight="1">
      <c r="A28" s="26">
        <v>16</v>
      </c>
      <c r="B28" s="27" t="s">
        <v>95</v>
      </c>
      <c r="C28" s="43">
        <v>2</v>
      </c>
      <c r="D28" s="29"/>
      <c r="E28" s="30"/>
      <c r="F28" s="28"/>
      <c r="G28" s="29"/>
      <c r="H28" s="30"/>
      <c r="I28" s="33">
        <f t="shared" si="0"/>
        <v>2</v>
      </c>
      <c r="J28" s="34">
        <f t="shared" si="0"/>
        <v>0</v>
      </c>
      <c r="K28" s="35">
        <f t="shared" si="0"/>
        <v>0</v>
      </c>
      <c r="L28" s="26">
        <f t="shared" si="2"/>
        <v>2</v>
      </c>
      <c r="M28" s="44" t="s">
        <v>25</v>
      </c>
      <c r="N28" s="45"/>
      <c r="O28" s="36">
        <f t="shared" si="3"/>
        <v>60</v>
      </c>
      <c r="P28" s="37">
        <f t="shared" si="1"/>
        <v>20</v>
      </c>
      <c r="Q28" s="38">
        <f t="shared" si="1"/>
        <v>10</v>
      </c>
      <c r="R28" s="38">
        <f t="shared" si="1"/>
        <v>0</v>
      </c>
      <c r="S28" s="38">
        <f t="shared" si="1"/>
        <v>30</v>
      </c>
      <c r="T28" s="38">
        <f t="shared" si="1"/>
        <v>0</v>
      </c>
      <c r="U28" s="39">
        <f t="shared" si="1"/>
        <v>0</v>
      </c>
      <c r="V28" s="28">
        <v>20</v>
      </c>
      <c r="W28" s="43">
        <v>10</v>
      </c>
      <c r="X28" s="43"/>
      <c r="Y28" s="43">
        <v>30</v>
      </c>
      <c r="Z28" s="29"/>
      <c r="AA28" s="32"/>
      <c r="AB28" s="28"/>
      <c r="AC28" s="43"/>
      <c r="AD28" s="43"/>
      <c r="AE28" s="43"/>
      <c r="AF28" s="29"/>
      <c r="AG28" s="30"/>
      <c r="AH28" s="27" t="s">
        <v>94</v>
      </c>
      <c r="AI28" s="3"/>
      <c r="AJ28" s="3"/>
      <c r="AK28" s="3"/>
    </row>
    <row r="29" spans="1:37" ht="73.5" customHeight="1">
      <c r="A29" s="26">
        <v>17</v>
      </c>
      <c r="B29" s="27" t="s">
        <v>96</v>
      </c>
      <c r="C29" s="28">
        <v>2</v>
      </c>
      <c r="D29" s="29"/>
      <c r="E29" s="30"/>
      <c r="F29" s="28"/>
      <c r="G29" s="31"/>
      <c r="H29" s="32"/>
      <c r="I29" s="33">
        <f t="shared" si="0"/>
        <v>2</v>
      </c>
      <c r="J29" s="34">
        <f t="shared" si="0"/>
        <v>0</v>
      </c>
      <c r="K29" s="35">
        <f t="shared" si="0"/>
        <v>0</v>
      </c>
      <c r="L29" s="26">
        <f t="shared" si="2"/>
        <v>2</v>
      </c>
      <c r="M29" s="46" t="s">
        <v>25</v>
      </c>
      <c r="N29" s="42"/>
      <c r="O29" s="36">
        <f t="shared" si="3"/>
        <v>60</v>
      </c>
      <c r="P29" s="37">
        <f t="shared" si="1"/>
        <v>10</v>
      </c>
      <c r="Q29" s="38">
        <v>0</v>
      </c>
      <c r="R29" s="38">
        <f t="shared" si="1"/>
        <v>20</v>
      </c>
      <c r="S29" s="38">
        <f t="shared" si="1"/>
        <v>30</v>
      </c>
      <c r="T29" s="38">
        <f t="shared" si="1"/>
        <v>0</v>
      </c>
      <c r="U29" s="39">
        <f t="shared" si="1"/>
        <v>0</v>
      </c>
      <c r="V29" s="28">
        <v>10</v>
      </c>
      <c r="W29" s="29"/>
      <c r="X29" s="29">
        <v>20</v>
      </c>
      <c r="Y29" s="29">
        <v>30</v>
      </c>
      <c r="Z29" s="29"/>
      <c r="AA29" s="32"/>
      <c r="AB29" s="28"/>
      <c r="AC29" s="43"/>
      <c r="AD29" s="43"/>
      <c r="AE29" s="43"/>
      <c r="AF29" s="29"/>
      <c r="AG29" s="30"/>
      <c r="AH29" s="100" t="s">
        <v>97</v>
      </c>
      <c r="AI29" s="3"/>
      <c r="AJ29" s="3"/>
      <c r="AK29" s="3"/>
    </row>
    <row r="30" spans="1:37" ht="57" customHeight="1">
      <c r="A30" s="26">
        <v>18</v>
      </c>
      <c r="B30" s="27" t="s">
        <v>98</v>
      </c>
      <c r="C30" s="43">
        <v>1</v>
      </c>
      <c r="D30" s="29"/>
      <c r="E30" s="30"/>
      <c r="F30" s="28"/>
      <c r="G30" s="30"/>
      <c r="H30" s="32"/>
      <c r="I30" s="33">
        <f t="shared" si="0"/>
        <v>1</v>
      </c>
      <c r="J30" s="34">
        <f t="shared" si="0"/>
        <v>0</v>
      </c>
      <c r="K30" s="35">
        <f t="shared" si="0"/>
        <v>0</v>
      </c>
      <c r="L30" s="26">
        <f t="shared" si="2"/>
        <v>1</v>
      </c>
      <c r="M30" s="44" t="s">
        <v>25</v>
      </c>
      <c r="N30" s="45"/>
      <c r="O30" s="36">
        <f t="shared" si="3"/>
        <v>30</v>
      </c>
      <c r="P30" s="37">
        <f t="shared" si="1"/>
        <v>15</v>
      </c>
      <c r="Q30" s="38">
        <f t="shared" si="1"/>
        <v>0</v>
      </c>
      <c r="R30" s="38">
        <f t="shared" si="1"/>
        <v>0</v>
      </c>
      <c r="S30" s="38">
        <f t="shared" si="1"/>
        <v>15</v>
      </c>
      <c r="T30" s="38">
        <f t="shared" si="1"/>
        <v>0</v>
      </c>
      <c r="U30" s="39">
        <f t="shared" si="1"/>
        <v>0</v>
      </c>
      <c r="V30" s="28">
        <v>15</v>
      </c>
      <c r="W30" s="29"/>
      <c r="X30" s="29"/>
      <c r="Y30" s="29">
        <v>15</v>
      </c>
      <c r="Z30" s="29"/>
      <c r="AA30" s="32"/>
      <c r="AB30" s="28"/>
      <c r="AC30" s="43"/>
      <c r="AD30" s="43"/>
      <c r="AE30" s="43"/>
      <c r="AF30" s="29"/>
      <c r="AG30" s="30"/>
      <c r="AH30" s="47" t="s">
        <v>99</v>
      </c>
      <c r="AI30" s="3"/>
      <c r="AJ30" s="3"/>
      <c r="AK30" s="3"/>
    </row>
    <row r="31" spans="1:37" ht="46.5" customHeight="1">
      <c r="A31" s="26">
        <v>19</v>
      </c>
      <c r="B31" s="27" t="s">
        <v>100</v>
      </c>
      <c r="C31" s="43">
        <v>1</v>
      </c>
      <c r="D31" s="29"/>
      <c r="E31" s="30"/>
      <c r="F31" s="28"/>
      <c r="G31" s="29"/>
      <c r="H31" s="32"/>
      <c r="I31" s="33">
        <f t="shared" si="0"/>
        <v>1</v>
      </c>
      <c r="J31" s="34">
        <f t="shared" si="0"/>
        <v>0</v>
      </c>
      <c r="K31" s="35">
        <f t="shared" si="0"/>
        <v>0</v>
      </c>
      <c r="L31" s="26">
        <f t="shared" si="2"/>
        <v>1</v>
      </c>
      <c r="M31" s="40" t="s">
        <v>25</v>
      </c>
      <c r="N31" s="48"/>
      <c r="O31" s="36">
        <f t="shared" si="3"/>
        <v>30</v>
      </c>
      <c r="P31" s="37">
        <f t="shared" si="1"/>
        <v>15</v>
      </c>
      <c r="Q31" s="38">
        <f t="shared" si="1"/>
        <v>0</v>
      </c>
      <c r="R31" s="38">
        <f t="shared" si="1"/>
        <v>0</v>
      </c>
      <c r="S31" s="38">
        <f t="shared" si="1"/>
        <v>15</v>
      </c>
      <c r="T31" s="38">
        <f t="shared" si="1"/>
        <v>0</v>
      </c>
      <c r="U31" s="39">
        <f t="shared" si="1"/>
        <v>0</v>
      </c>
      <c r="V31" s="28">
        <v>15</v>
      </c>
      <c r="W31" s="29"/>
      <c r="X31" s="29"/>
      <c r="Y31" s="29">
        <v>15</v>
      </c>
      <c r="Z31" s="29"/>
      <c r="AA31" s="32"/>
      <c r="AB31" s="28"/>
      <c r="AC31" s="43"/>
      <c r="AD31" s="43"/>
      <c r="AE31" s="43"/>
      <c r="AF31" s="29"/>
      <c r="AG31" s="32"/>
      <c r="AH31" s="27" t="s">
        <v>101</v>
      </c>
      <c r="AI31" s="3"/>
      <c r="AJ31" s="3"/>
      <c r="AK31" s="3"/>
    </row>
    <row r="32" spans="1:37" ht="45" customHeight="1">
      <c r="A32" s="26">
        <v>20</v>
      </c>
      <c r="B32" s="47" t="s">
        <v>102</v>
      </c>
      <c r="C32" s="43">
        <v>1</v>
      </c>
      <c r="D32" s="29"/>
      <c r="E32" s="30"/>
      <c r="F32" s="28"/>
      <c r="G32" s="29"/>
      <c r="H32" s="32"/>
      <c r="I32" s="33">
        <f t="shared" si="0"/>
        <v>1</v>
      </c>
      <c r="J32" s="34">
        <f t="shared" si="0"/>
        <v>0</v>
      </c>
      <c r="K32" s="35">
        <f t="shared" si="0"/>
        <v>0</v>
      </c>
      <c r="L32" s="26">
        <f t="shared" si="2"/>
        <v>1</v>
      </c>
      <c r="M32" s="44" t="s">
        <v>25</v>
      </c>
      <c r="N32" s="45"/>
      <c r="O32" s="36">
        <f t="shared" si="3"/>
        <v>30</v>
      </c>
      <c r="P32" s="37">
        <f t="shared" si="1"/>
        <v>15</v>
      </c>
      <c r="Q32" s="38">
        <f t="shared" si="1"/>
        <v>0</v>
      </c>
      <c r="R32" s="38">
        <f t="shared" si="1"/>
        <v>0</v>
      </c>
      <c r="S32" s="38">
        <f t="shared" si="1"/>
        <v>15</v>
      </c>
      <c r="T32" s="38">
        <f t="shared" si="1"/>
        <v>0</v>
      </c>
      <c r="U32" s="39">
        <f t="shared" si="1"/>
        <v>0</v>
      </c>
      <c r="V32" s="28">
        <v>15</v>
      </c>
      <c r="W32" s="29"/>
      <c r="X32" s="29"/>
      <c r="Y32" s="29">
        <v>15</v>
      </c>
      <c r="Z32" s="29"/>
      <c r="AA32" s="32"/>
      <c r="AB32" s="28"/>
      <c r="AC32" s="43"/>
      <c r="AD32" s="43"/>
      <c r="AE32" s="43"/>
      <c r="AF32" s="29"/>
      <c r="AG32" s="32"/>
      <c r="AH32" s="27" t="s">
        <v>103</v>
      </c>
      <c r="AI32" s="3"/>
      <c r="AJ32" s="3"/>
      <c r="AK32" s="3"/>
    </row>
    <row r="33" spans="1:37" ht="26.25" customHeight="1" thickBot="1">
      <c r="A33" s="26">
        <v>21</v>
      </c>
      <c r="B33" s="27" t="s">
        <v>104</v>
      </c>
      <c r="C33" s="28">
        <v>2</v>
      </c>
      <c r="D33" s="29"/>
      <c r="E33" s="30"/>
      <c r="F33" s="28">
        <v>2</v>
      </c>
      <c r="G33" s="31"/>
      <c r="H33" s="32"/>
      <c r="I33" s="33">
        <f t="shared" si="0"/>
        <v>4</v>
      </c>
      <c r="J33" s="34">
        <f t="shared" si="0"/>
        <v>0</v>
      </c>
      <c r="K33" s="35">
        <f t="shared" si="0"/>
        <v>0</v>
      </c>
      <c r="L33" s="26">
        <f t="shared" si="2"/>
        <v>4</v>
      </c>
      <c r="M33" s="44" t="s">
        <v>25</v>
      </c>
      <c r="N33" s="148" t="s">
        <v>26</v>
      </c>
      <c r="O33" s="36">
        <f t="shared" si="3"/>
        <v>120</v>
      </c>
      <c r="P33" s="37">
        <f t="shared" si="1"/>
        <v>0</v>
      </c>
      <c r="Q33" s="38">
        <f t="shared" si="1"/>
        <v>0</v>
      </c>
      <c r="R33" s="38">
        <f t="shared" si="1"/>
        <v>60</v>
      </c>
      <c r="S33" s="38">
        <f t="shared" si="1"/>
        <v>60</v>
      </c>
      <c r="T33" s="38">
        <f t="shared" si="1"/>
        <v>0</v>
      </c>
      <c r="U33" s="39">
        <f t="shared" si="1"/>
        <v>0</v>
      </c>
      <c r="V33" s="120"/>
      <c r="W33" s="121"/>
      <c r="X33" s="121">
        <v>30</v>
      </c>
      <c r="Y33" s="121">
        <v>30</v>
      </c>
      <c r="Z33" s="121"/>
      <c r="AA33" s="124"/>
      <c r="AB33" s="120"/>
      <c r="AC33" s="149"/>
      <c r="AD33" s="149">
        <v>30</v>
      </c>
      <c r="AE33" s="149">
        <v>30</v>
      </c>
      <c r="AF33" s="121"/>
      <c r="AG33" s="122"/>
      <c r="AH33" s="85" t="s">
        <v>45</v>
      </c>
      <c r="AI33" s="3"/>
      <c r="AJ33" s="3"/>
      <c r="AK33" s="3"/>
    </row>
    <row r="34" spans="1:37" ht="33.75" customHeight="1" thickBot="1">
      <c r="A34" s="150">
        <v>22</v>
      </c>
      <c r="B34" s="151" t="s">
        <v>105</v>
      </c>
      <c r="C34" s="135"/>
      <c r="D34" s="136"/>
      <c r="E34" s="137"/>
      <c r="F34" s="135">
        <v>1</v>
      </c>
      <c r="G34" s="138"/>
      <c r="H34" s="139"/>
      <c r="I34" s="140"/>
      <c r="J34" s="141"/>
      <c r="K34" s="142"/>
      <c r="L34" s="134">
        <v>1</v>
      </c>
      <c r="M34" s="152"/>
      <c r="N34" s="153" t="s">
        <v>25</v>
      </c>
      <c r="O34" s="105">
        <v>30</v>
      </c>
      <c r="P34" s="154">
        <v>15</v>
      </c>
      <c r="Q34" s="155"/>
      <c r="R34" s="155"/>
      <c r="S34" s="155">
        <v>15</v>
      </c>
      <c r="T34" s="155"/>
      <c r="U34" s="156"/>
      <c r="V34" s="157"/>
      <c r="W34" s="157"/>
      <c r="X34" s="157"/>
      <c r="Y34" s="157"/>
      <c r="Z34" s="157"/>
      <c r="AA34" s="157"/>
      <c r="AB34" s="157">
        <v>15</v>
      </c>
      <c r="AC34" s="157"/>
      <c r="AD34" s="157"/>
      <c r="AE34" s="157">
        <v>15</v>
      </c>
      <c r="AF34" s="157"/>
      <c r="AG34" s="158"/>
      <c r="AH34" s="286" t="s">
        <v>34</v>
      </c>
      <c r="AI34" s="3"/>
      <c r="AJ34" s="3"/>
      <c r="AK34" s="3"/>
    </row>
    <row r="35" spans="1:37" ht="15.75" thickBot="1">
      <c r="A35" s="321" t="s">
        <v>53</v>
      </c>
      <c r="B35" s="322"/>
      <c r="C35" s="5">
        <f>SUM(C7:C33)</f>
        <v>22</v>
      </c>
      <c r="D35" s="8">
        <f>SUM(D7:D33)</f>
        <v>8</v>
      </c>
      <c r="E35" s="6">
        <f>SUM(E7:E33)</f>
        <v>0</v>
      </c>
      <c r="F35" s="5">
        <v>13</v>
      </c>
      <c r="G35" s="8">
        <f>SUM(G7:G33)</f>
        <v>9</v>
      </c>
      <c r="H35" s="6">
        <f>SUM(H7:H33)</f>
        <v>8</v>
      </c>
      <c r="I35" s="49">
        <v>35</v>
      </c>
      <c r="J35" s="50">
        <v>17</v>
      </c>
      <c r="K35" s="51">
        <v>8</v>
      </c>
      <c r="L35" s="52">
        <v>60</v>
      </c>
      <c r="M35" s="53">
        <f>COUNTIF(M7:M33,"EGZ")</f>
        <v>1</v>
      </c>
      <c r="N35" s="54">
        <f>COUNTIF(N7:N33,"EGZ")</f>
        <v>5</v>
      </c>
      <c r="O35" s="52">
        <v>1770</v>
      </c>
      <c r="P35" s="54">
        <v>385</v>
      </c>
      <c r="Q35" s="53">
        <f aca="true" t="shared" si="4" ref="Q35:AG35">SUM(Q7:Q33)</f>
        <v>95</v>
      </c>
      <c r="R35" s="53">
        <f t="shared" si="4"/>
        <v>120</v>
      </c>
      <c r="S35" s="53">
        <v>670</v>
      </c>
      <c r="T35" s="53">
        <f t="shared" si="4"/>
        <v>330</v>
      </c>
      <c r="U35" s="55">
        <f t="shared" si="4"/>
        <v>170</v>
      </c>
      <c r="V35" s="55">
        <f t="shared" si="4"/>
        <v>270</v>
      </c>
      <c r="W35" s="55">
        <f t="shared" si="4"/>
        <v>30</v>
      </c>
      <c r="X35" s="55">
        <f t="shared" si="4"/>
        <v>65</v>
      </c>
      <c r="Y35" s="55">
        <f t="shared" si="4"/>
        <v>355</v>
      </c>
      <c r="Z35" s="55">
        <f t="shared" si="4"/>
        <v>150</v>
      </c>
      <c r="AA35" s="55">
        <f t="shared" si="4"/>
        <v>0</v>
      </c>
      <c r="AB35" s="55">
        <v>115</v>
      </c>
      <c r="AC35" s="55">
        <f t="shared" si="4"/>
        <v>65</v>
      </c>
      <c r="AD35" s="55">
        <f t="shared" si="4"/>
        <v>55</v>
      </c>
      <c r="AE35" s="55">
        <v>315</v>
      </c>
      <c r="AF35" s="55">
        <f t="shared" si="4"/>
        <v>180</v>
      </c>
      <c r="AG35" s="55">
        <f t="shared" si="4"/>
        <v>170</v>
      </c>
      <c r="AH35" s="56"/>
      <c r="AI35" s="159"/>
      <c r="AJ35" s="159"/>
      <c r="AK35" s="159"/>
    </row>
    <row r="36" spans="1:37" ht="15.75" thickBot="1">
      <c r="A36" s="57"/>
      <c r="B36" s="52" t="s">
        <v>54</v>
      </c>
      <c r="C36" s="323">
        <f>SUM(C35:E35)</f>
        <v>30</v>
      </c>
      <c r="D36" s="324"/>
      <c r="E36" s="325"/>
      <c r="F36" s="323">
        <f>SUM(F35:H35)</f>
        <v>30</v>
      </c>
      <c r="G36" s="324"/>
      <c r="H36" s="324"/>
      <c r="I36" s="58"/>
      <c r="J36" s="59"/>
      <c r="K36" s="59"/>
      <c r="L36" s="59"/>
      <c r="M36" s="60"/>
      <c r="N36" s="60"/>
      <c r="O36" s="60"/>
      <c r="P36" s="337">
        <v>1770</v>
      </c>
      <c r="Q36" s="337"/>
      <c r="R36" s="337"/>
      <c r="S36" s="337"/>
      <c r="T36" s="337"/>
      <c r="U36" s="337"/>
      <c r="V36" s="311">
        <f>SUM(V35:AA35)</f>
        <v>870</v>
      </c>
      <c r="W36" s="311"/>
      <c r="X36" s="311"/>
      <c r="Y36" s="311"/>
      <c r="Z36" s="311"/>
      <c r="AA36" s="311"/>
      <c r="AB36" s="311">
        <f>SUM(AB35:AG35)</f>
        <v>900</v>
      </c>
      <c r="AC36" s="311"/>
      <c r="AD36" s="311"/>
      <c r="AE36" s="311"/>
      <c r="AF36" s="311"/>
      <c r="AG36" s="311"/>
      <c r="AH36" s="61"/>
      <c r="AI36" s="159"/>
      <c r="AJ36" s="159"/>
      <c r="AK36" s="159"/>
    </row>
    <row r="37" spans="1:37" ht="15.75" thickBo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60"/>
      <c r="N37" s="60"/>
      <c r="O37" s="60"/>
      <c r="P37" s="62"/>
      <c r="Q37" s="62"/>
      <c r="R37" s="62"/>
      <c r="S37" s="62"/>
      <c r="T37" s="62"/>
      <c r="U37" s="63"/>
      <c r="V37" s="64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61"/>
      <c r="AI37" s="159"/>
      <c r="AJ37" s="159"/>
      <c r="AK37" s="159"/>
    </row>
    <row r="38" spans="1:37" ht="15">
      <c r="A38" s="312" t="s">
        <v>55</v>
      </c>
      <c r="B38" s="313"/>
      <c r="C38" s="314" t="s">
        <v>56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04"/>
      <c r="V38" s="65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3"/>
      <c r="AJ38" s="3"/>
      <c r="AK38" s="3"/>
    </row>
    <row r="39" spans="1:37" ht="15">
      <c r="A39" s="316" t="s">
        <v>57</v>
      </c>
      <c r="B39" s="317"/>
      <c r="C39" s="317" t="s">
        <v>58</v>
      </c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67" t="s">
        <v>59</v>
      </c>
      <c r="R39" s="68"/>
      <c r="S39" s="68"/>
      <c r="T39" s="68"/>
      <c r="U39" s="69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3"/>
      <c r="AJ39" s="3"/>
      <c r="AK39" s="3"/>
    </row>
    <row r="40" spans="1:37" ht="15">
      <c r="A40" s="326"/>
      <c r="B40" s="327"/>
      <c r="C40" s="317" t="s">
        <v>60</v>
      </c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70" t="s">
        <v>61</v>
      </c>
      <c r="R40" s="68"/>
      <c r="S40" s="68"/>
      <c r="T40" s="69"/>
      <c r="U40" s="71"/>
      <c r="V40" s="65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3"/>
      <c r="AJ40" s="3"/>
      <c r="AK40" s="3"/>
    </row>
    <row r="41" spans="1:37" ht="15.75" thickBot="1">
      <c r="A41" s="320" t="s">
        <v>62</v>
      </c>
      <c r="B41" s="297"/>
      <c r="C41" s="297" t="s">
        <v>63</v>
      </c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72" t="s">
        <v>64</v>
      </c>
      <c r="R41" s="73"/>
      <c r="S41" s="73"/>
      <c r="T41" s="74"/>
      <c r="U41" s="75"/>
      <c r="V41" s="65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3"/>
      <c r="AJ41" s="3"/>
      <c r="AK41" s="3"/>
    </row>
    <row r="42" spans="1:37" ht="15">
      <c r="A42" s="298" t="s">
        <v>65</v>
      </c>
      <c r="B42" s="299"/>
      <c r="C42" s="300" t="s">
        <v>66</v>
      </c>
      <c r="D42" s="301"/>
      <c r="E42" s="301"/>
      <c r="F42" s="301"/>
      <c r="G42" s="301"/>
      <c r="H42" s="301"/>
      <c r="I42" s="301"/>
      <c r="J42" s="301"/>
      <c r="K42" s="301"/>
      <c r="L42" s="301"/>
      <c r="M42" s="302"/>
      <c r="N42" s="300" t="s">
        <v>67</v>
      </c>
      <c r="O42" s="303"/>
      <c r="P42" s="304"/>
      <c r="Q42" s="76"/>
      <c r="R42" s="3"/>
      <c r="S42" s="3"/>
      <c r="T42" s="3"/>
      <c r="U42" s="7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5">
      <c r="A43" s="305" t="s">
        <v>68</v>
      </c>
      <c r="B43" s="306"/>
      <c r="C43" s="307">
        <v>15</v>
      </c>
      <c r="D43" s="308"/>
      <c r="E43" s="308"/>
      <c r="F43" s="308"/>
      <c r="G43" s="308"/>
      <c r="H43" s="308"/>
      <c r="I43" s="308"/>
      <c r="J43" s="308"/>
      <c r="K43" s="308"/>
      <c r="L43" s="308"/>
      <c r="M43" s="309"/>
      <c r="N43" s="307">
        <v>15</v>
      </c>
      <c r="O43" s="308"/>
      <c r="P43" s="310"/>
      <c r="Q43" s="78"/>
      <c r="R43" s="3"/>
      <c r="S43" s="3"/>
      <c r="T43" s="3"/>
      <c r="U43" s="79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5">
      <c r="A44" s="305" t="s">
        <v>69</v>
      </c>
      <c r="B44" s="306"/>
      <c r="C44" s="307">
        <v>15</v>
      </c>
      <c r="D44" s="308"/>
      <c r="E44" s="308"/>
      <c r="F44" s="308"/>
      <c r="G44" s="308"/>
      <c r="H44" s="308"/>
      <c r="I44" s="308"/>
      <c r="J44" s="308"/>
      <c r="K44" s="308"/>
      <c r="L44" s="308"/>
      <c r="M44" s="309"/>
      <c r="N44" s="307">
        <v>15</v>
      </c>
      <c r="O44" s="308"/>
      <c r="P44" s="310"/>
      <c r="Q44" s="78"/>
      <c r="R44" s="3"/>
      <c r="S44" s="3"/>
      <c r="T44" s="3"/>
      <c r="U44" s="79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5.75" thickBot="1">
      <c r="A45" s="291" t="s">
        <v>70</v>
      </c>
      <c r="B45" s="292"/>
      <c r="C45" s="293">
        <v>0</v>
      </c>
      <c r="D45" s="294"/>
      <c r="E45" s="294"/>
      <c r="F45" s="294"/>
      <c r="G45" s="294"/>
      <c r="H45" s="294"/>
      <c r="I45" s="294"/>
      <c r="J45" s="294"/>
      <c r="K45" s="294"/>
      <c r="L45" s="294"/>
      <c r="M45" s="295"/>
      <c r="N45" s="293">
        <v>0</v>
      </c>
      <c r="O45" s="294"/>
      <c r="P45" s="296"/>
      <c r="Q45" s="78"/>
      <c r="R45" s="3"/>
      <c r="S45" s="3"/>
      <c r="T45" s="3"/>
      <c r="U45" s="7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5">
      <c r="A46" s="3"/>
      <c r="B46" s="16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80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</sheetData>
  <sheetProtection/>
  <mergeCells count="48">
    <mergeCell ref="A1:AG1"/>
    <mergeCell ref="A2:AG2"/>
    <mergeCell ref="A3:A6"/>
    <mergeCell ref="B3:B6"/>
    <mergeCell ref="C3:L3"/>
    <mergeCell ref="M3:N4"/>
    <mergeCell ref="O3:O6"/>
    <mergeCell ref="P3:U5"/>
    <mergeCell ref="V3:AA4"/>
    <mergeCell ref="AB3:AG4"/>
    <mergeCell ref="AH3:AH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V5:AA5"/>
    <mergeCell ref="AB5:AG5"/>
    <mergeCell ref="A35:B35"/>
    <mergeCell ref="C36:E36"/>
    <mergeCell ref="F36:H36"/>
    <mergeCell ref="P36:U36"/>
    <mergeCell ref="V36:AA36"/>
    <mergeCell ref="AB36:AG36"/>
    <mergeCell ref="A38:B38"/>
    <mergeCell ref="C38:U38"/>
    <mergeCell ref="A39:B39"/>
    <mergeCell ref="C39:P39"/>
    <mergeCell ref="A40:B40"/>
    <mergeCell ref="C40:P40"/>
    <mergeCell ref="A41:B41"/>
    <mergeCell ref="C41:P41"/>
    <mergeCell ref="A42:B42"/>
    <mergeCell ref="C42:M42"/>
    <mergeCell ref="N42:P42"/>
    <mergeCell ref="A43:B43"/>
    <mergeCell ref="C43:M43"/>
    <mergeCell ref="N43:P43"/>
    <mergeCell ref="A44:B44"/>
    <mergeCell ref="C44:M44"/>
    <mergeCell ref="N44:P44"/>
    <mergeCell ref="A45:B45"/>
    <mergeCell ref="C45:M45"/>
    <mergeCell ref="N45:P45"/>
  </mergeCells>
  <printOptions/>
  <pageMargins left="0.13" right="0.17" top="0.2" bottom="0.24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37"/>
  <sheetViews>
    <sheetView zoomScale="90" zoomScaleNormal="90" workbookViewId="0" topLeftCell="B1">
      <selection activeCell="AM11" sqref="AM11"/>
    </sheetView>
  </sheetViews>
  <sheetFormatPr defaultColWidth="8.796875" defaultRowHeight="14.25"/>
  <cols>
    <col min="1" max="1" width="2.69921875" style="161" hidden="1" customWidth="1"/>
    <col min="2" max="2" width="24" style="161" customWidth="1"/>
    <col min="3" max="3" width="5.09765625" style="161" customWidth="1"/>
    <col min="4" max="4" width="4.69921875" style="161" customWidth="1"/>
    <col min="5" max="5" width="3.5" style="161" customWidth="1"/>
    <col min="6" max="6" width="4.5" style="161" customWidth="1"/>
    <col min="7" max="7" width="5" style="161" customWidth="1"/>
    <col min="8" max="8" width="3" style="161" customWidth="1"/>
    <col min="9" max="9" width="4.69921875" style="161" customWidth="1"/>
    <col min="10" max="10" width="4.09765625" style="161" customWidth="1"/>
    <col min="11" max="11" width="2.69921875" style="161" customWidth="1"/>
    <col min="12" max="12" width="4.09765625" style="161" customWidth="1"/>
    <col min="13" max="13" width="5" style="161" customWidth="1"/>
    <col min="14" max="14" width="5.09765625" style="161" customWidth="1"/>
    <col min="15" max="15" width="4.69921875" style="161" customWidth="1"/>
    <col min="16" max="16" width="3.8984375" style="161" bestFit="1" customWidth="1"/>
    <col min="17" max="17" width="3.3984375" style="161" customWidth="1"/>
    <col min="18" max="18" width="3.19921875" style="161" customWidth="1"/>
    <col min="19" max="20" width="3.8984375" style="161" bestFit="1" customWidth="1"/>
    <col min="21" max="21" width="3.5" style="161" customWidth="1"/>
    <col min="22" max="22" width="3.8984375" style="161" bestFit="1" customWidth="1"/>
    <col min="23" max="23" width="3" style="161" customWidth="1"/>
    <col min="24" max="24" width="3.59765625" style="161" bestFit="1" customWidth="1"/>
    <col min="25" max="25" width="3.5" style="161" customWidth="1"/>
    <col min="26" max="26" width="3.59765625" style="161" customWidth="1"/>
    <col min="27" max="27" width="3" style="161" bestFit="1" customWidth="1"/>
    <col min="28" max="33" width="3.3984375" style="161" customWidth="1"/>
    <col min="34" max="34" width="19.3984375" style="161" customWidth="1"/>
    <col min="35" max="16384" width="9" style="161" customWidth="1"/>
  </cols>
  <sheetData>
    <row r="1" spans="1:34" ht="36.75" customHeight="1" thickBot="1">
      <c r="A1" s="411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162"/>
    </row>
    <row r="2" spans="1:34" ht="43.5" customHeight="1" thickBot="1">
      <c r="A2" s="412" t="s">
        <v>136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163"/>
    </row>
    <row r="3" spans="1:34" ht="14.25" customHeight="1" thickBot="1">
      <c r="A3" s="414" t="s">
        <v>1</v>
      </c>
      <c r="B3" s="417" t="s">
        <v>2</v>
      </c>
      <c r="C3" s="420" t="s">
        <v>3</v>
      </c>
      <c r="D3" s="421"/>
      <c r="E3" s="421"/>
      <c r="F3" s="421"/>
      <c r="G3" s="421"/>
      <c r="H3" s="421"/>
      <c r="I3" s="421"/>
      <c r="J3" s="421"/>
      <c r="K3" s="421"/>
      <c r="L3" s="422"/>
      <c r="M3" s="423" t="s">
        <v>4</v>
      </c>
      <c r="N3" s="424"/>
      <c r="O3" s="427" t="s">
        <v>5</v>
      </c>
      <c r="P3" s="420" t="s">
        <v>6</v>
      </c>
      <c r="Q3" s="421"/>
      <c r="R3" s="421"/>
      <c r="S3" s="421"/>
      <c r="T3" s="421"/>
      <c r="U3" s="430"/>
      <c r="V3" s="420" t="s">
        <v>7</v>
      </c>
      <c r="W3" s="421"/>
      <c r="X3" s="421"/>
      <c r="Y3" s="421"/>
      <c r="Z3" s="421"/>
      <c r="AA3" s="430"/>
      <c r="AB3" s="420" t="s">
        <v>8</v>
      </c>
      <c r="AC3" s="421"/>
      <c r="AD3" s="421"/>
      <c r="AE3" s="421"/>
      <c r="AF3" s="421"/>
      <c r="AG3" s="430"/>
      <c r="AH3" s="405" t="s">
        <v>9</v>
      </c>
    </row>
    <row r="4" spans="1:34" ht="12.75" customHeight="1" thickBot="1">
      <c r="A4" s="415"/>
      <c r="B4" s="418"/>
      <c r="C4" s="400" t="s">
        <v>10</v>
      </c>
      <c r="D4" s="401"/>
      <c r="E4" s="401"/>
      <c r="F4" s="401"/>
      <c r="G4" s="401"/>
      <c r="H4" s="407"/>
      <c r="I4" s="400" t="s">
        <v>11</v>
      </c>
      <c r="J4" s="401"/>
      <c r="K4" s="401"/>
      <c r="L4" s="402"/>
      <c r="M4" s="425"/>
      <c r="N4" s="426"/>
      <c r="O4" s="428"/>
      <c r="P4" s="431"/>
      <c r="Q4" s="432"/>
      <c r="R4" s="432"/>
      <c r="S4" s="432"/>
      <c r="T4" s="432"/>
      <c r="U4" s="433"/>
      <c r="V4" s="434"/>
      <c r="W4" s="435"/>
      <c r="X4" s="435"/>
      <c r="Y4" s="435"/>
      <c r="Z4" s="435"/>
      <c r="AA4" s="436"/>
      <c r="AB4" s="434"/>
      <c r="AC4" s="435"/>
      <c r="AD4" s="435"/>
      <c r="AE4" s="435"/>
      <c r="AF4" s="435"/>
      <c r="AG4" s="436"/>
      <c r="AH4" s="406"/>
    </row>
    <row r="5" spans="1:34" ht="12.75" customHeight="1" thickBot="1">
      <c r="A5" s="415"/>
      <c r="B5" s="418"/>
      <c r="C5" s="400" t="s">
        <v>12</v>
      </c>
      <c r="D5" s="401"/>
      <c r="E5" s="402"/>
      <c r="F5" s="400" t="s">
        <v>13</v>
      </c>
      <c r="G5" s="401"/>
      <c r="H5" s="407"/>
      <c r="I5" s="408" t="s">
        <v>14</v>
      </c>
      <c r="J5" s="408" t="s">
        <v>15</v>
      </c>
      <c r="K5" s="408" t="s">
        <v>16</v>
      </c>
      <c r="L5" s="408" t="s">
        <v>17</v>
      </c>
      <c r="M5" s="395" t="s">
        <v>18</v>
      </c>
      <c r="N5" s="396"/>
      <c r="O5" s="428"/>
      <c r="P5" s="434"/>
      <c r="Q5" s="435"/>
      <c r="R5" s="435"/>
      <c r="S5" s="435"/>
      <c r="T5" s="435"/>
      <c r="U5" s="436"/>
      <c r="V5" s="395" t="s">
        <v>19</v>
      </c>
      <c r="W5" s="396"/>
      <c r="X5" s="396"/>
      <c r="Y5" s="396"/>
      <c r="Z5" s="396"/>
      <c r="AA5" s="397"/>
      <c r="AB5" s="395" t="s">
        <v>19</v>
      </c>
      <c r="AC5" s="396"/>
      <c r="AD5" s="396"/>
      <c r="AE5" s="396"/>
      <c r="AF5" s="396"/>
      <c r="AG5" s="397"/>
      <c r="AH5" s="396"/>
    </row>
    <row r="6" spans="1:34" ht="13.5" thickBot="1">
      <c r="A6" s="416"/>
      <c r="B6" s="419"/>
      <c r="C6" s="167" t="s">
        <v>14</v>
      </c>
      <c r="D6" s="168" t="s">
        <v>15</v>
      </c>
      <c r="E6" s="168" t="s">
        <v>16</v>
      </c>
      <c r="F6" s="169" t="s">
        <v>14</v>
      </c>
      <c r="G6" s="170" t="s">
        <v>15</v>
      </c>
      <c r="H6" s="168" t="s">
        <v>16</v>
      </c>
      <c r="I6" s="409"/>
      <c r="J6" s="409"/>
      <c r="K6" s="409"/>
      <c r="L6" s="410"/>
      <c r="M6" s="167" t="s">
        <v>12</v>
      </c>
      <c r="N6" s="171" t="s">
        <v>13</v>
      </c>
      <c r="O6" s="429"/>
      <c r="P6" s="169" t="s">
        <v>20</v>
      </c>
      <c r="Q6" s="172" t="s">
        <v>21</v>
      </c>
      <c r="R6" s="172" t="s">
        <v>22</v>
      </c>
      <c r="S6" s="172" t="s">
        <v>23</v>
      </c>
      <c r="T6" s="172" t="s">
        <v>15</v>
      </c>
      <c r="U6" s="173" t="s">
        <v>16</v>
      </c>
      <c r="V6" s="167" t="s">
        <v>20</v>
      </c>
      <c r="W6" s="170" t="s">
        <v>21</v>
      </c>
      <c r="X6" s="170" t="s">
        <v>22</v>
      </c>
      <c r="Y6" s="170" t="s">
        <v>23</v>
      </c>
      <c r="Z6" s="170" t="s">
        <v>15</v>
      </c>
      <c r="AA6" s="168" t="s">
        <v>16</v>
      </c>
      <c r="AB6" s="167" t="s">
        <v>20</v>
      </c>
      <c r="AC6" s="170" t="s">
        <v>21</v>
      </c>
      <c r="AD6" s="170" t="s">
        <v>22</v>
      </c>
      <c r="AE6" s="170" t="s">
        <v>23</v>
      </c>
      <c r="AF6" s="170" t="s">
        <v>15</v>
      </c>
      <c r="AG6" s="174" t="s">
        <v>16</v>
      </c>
      <c r="AH6" s="396"/>
    </row>
    <row r="7" spans="1:34" ht="37.5" customHeight="1">
      <c r="A7" s="175">
        <v>1</v>
      </c>
      <c r="B7" s="176" t="s">
        <v>106</v>
      </c>
      <c r="C7" s="177">
        <v>1</v>
      </c>
      <c r="D7" s="178">
        <v>4</v>
      </c>
      <c r="E7" s="179"/>
      <c r="F7" s="177"/>
      <c r="G7" s="180"/>
      <c r="H7" s="181"/>
      <c r="I7" s="182">
        <v>1</v>
      </c>
      <c r="J7" s="183">
        <v>4</v>
      </c>
      <c r="K7" s="184">
        <v>0</v>
      </c>
      <c r="L7" s="175">
        <v>5</v>
      </c>
      <c r="M7" s="185" t="s">
        <v>26</v>
      </c>
      <c r="N7" s="186"/>
      <c r="O7" s="164">
        <v>100</v>
      </c>
      <c r="P7" s="187">
        <v>10</v>
      </c>
      <c r="Q7" s="188">
        <v>0</v>
      </c>
      <c r="R7" s="188">
        <v>0</v>
      </c>
      <c r="S7" s="188">
        <v>30</v>
      </c>
      <c r="T7" s="188">
        <v>60</v>
      </c>
      <c r="U7" s="189">
        <v>0</v>
      </c>
      <c r="V7" s="177">
        <v>10</v>
      </c>
      <c r="W7" s="178"/>
      <c r="X7" s="178"/>
      <c r="Y7" s="178">
        <v>30</v>
      </c>
      <c r="Z7" s="178">
        <v>60</v>
      </c>
      <c r="AA7" s="181"/>
      <c r="AB7" s="177"/>
      <c r="AC7" s="179"/>
      <c r="AD7" s="179"/>
      <c r="AE7" s="179"/>
      <c r="AF7" s="178"/>
      <c r="AG7" s="190"/>
      <c r="AH7" s="191" t="s">
        <v>107</v>
      </c>
    </row>
    <row r="8" spans="1:34" ht="24">
      <c r="A8" s="192">
        <v>2</v>
      </c>
      <c r="B8" s="191" t="s">
        <v>108</v>
      </c>
      <c r="C8" s="193">
        <v>1</v>
      </c>
      <c r="D8" s="194">
        <v>1</v>
      </c>
      <c r="E8" s="195"/>
      <c r="F8" s="193"/>
      <c r="G8" s="196"/>
      <c r="H8" s="190"/>
      <c r="I8" s="197">
        <v>1</v>
      </c>
      <c r="J8" s="198">
        <v>1</v>
      </c>
      <c r="K8" s="199">
        <v>0</v>
      </c>
      <c r="L8" s="192">
        <v>2</v>
      </c>
      <c r="M8" s="200" t="s">
        <v>25</v>
      </c>
      <c r="N8" s="201"/>
      <c r="O8" s="165">
        <v>50</v>
      </c>
      <c r="P8" s="202">
        <v>6</v>
      </c>
      <c r="Q8" s="203"/>
      <c r="R8" s="203"/>
      <c r="S8" s="203">
        <v>14</v>
      </c>
      <c r="T8" s="203">
        <v>30</v>
      </c>
      <c r="U8" s="204"/>
      <c r="V8" s="193">
        <v>6</v>
      </c>
      <c r="W8" s="194"/>
      <c r="X8" s="194"/>
      <c r="Y8" s="194">
        <v>14</v>
      </c>
      <c r="Z8" s="194">
        <v>30</v>
      </c>
      <c r="AA8" s="190"/>
      <c r="AB8" s="193"/>
      <c r="AC8" s="194"/>
      <c r="AD8" s="195"/>
      <c r="AE8" s="195"/>
      <c r="AF8" s="194"/>
      <c r="AG8" s="190"/>
      <c r="AH8" s="191" t="s">
        <v>109</v>
      </c>
    </row>
    <row r="9" spans="1:34" ht="48">
      <c r="A9" s="192">
        <v>3</v>
      </c>
      <c r="B9" s="191" t="s">
        <v>110</v>
      </c>
      <c r="C9" s="193"/>
      <c r="D9" s="194"/>
      <c r="E9" s="195"/>
      <c r="F9" s="193">
        <v>2</v>
      </c>
      <c r="G9" s="196"/>
      <c r="H9" s="190"/>
      <c r="I9" s="197">
        <v>2</v>
      </c>
      <c r="J9" s="198"/>
      <c r="K9" s="199"/>
      <c r="L9" s="192">
        <v>2</v>
      </c>
      <c r="M9" s="200"/>
      <c r="N9" s="205" t="s">
        <v>25</v>
      </c>
      <c r="O9" s="165">
        <v>60</v>
      </c>
      <c r="P9" s="202">
        <v>20</v>
      </c>
      <c r="Q9" s="203"/>
      <c r="R9" s="203">
        <v>20</v>
      </c>
      <c r="S9" s="203">
        <v>20</v>
      </c>
      <c r="T9" s="203"/>
      <c r="U9" s="204"/>
      <c r="V9" s="193"/>
      <c r="W9" s="194"/>
      <c r="X9" s="194"/>
      <c r="Y9" s="194"/>
      <c r="Z9" s="194"/>
      <c r="AA9" s="190"/>
      <c r="AB9" s="193">
        <v>20</v>
      </c>
      <c r="AC9" s="194"/>
      <c r="AD9" s="194">
        <v>20</v>
      </c>
      <c r="AE9" s="194">
        <v>20</v>
      </c>
      <c r="AF9" s="194"/>
      <c r="AG9" s="190"/>
      <c r="AH9" s="191" t="s">
        <v>135</v>
      </c>
    </row>
    <row r="10" spans="1:34" ht="48">
      <c r="A10" s="192">
        <v>4</v>
      </c>
      <c r="B10" s="191" t="s">
        <v>111</v>
      </c>
      <c r="C10" s="193">
        <v>1</v>
      </c>
      <c r="D10" s="194">
        <v>1</v>
      </c>
      <c r="E10" s="195"/>
      <c r="F10" s="193"/>
      <c r="G10" s="196"/>
      <c r="H10" s="190"/>
      <c r="I10" s="197">
        <v>1</v>
      </c>
      <c r="J10" s="198">
        <v>1</v>
      </c>
      <c r="K10" s="199"/>
      <c r="L10" s="192">
        <v>2</v>
      </c>
      <c r="M10" s="206" t="s">
        <v>25</v>
      </c>
      <c r="N10" s="207"/>
      <c r="O10" s="165">
        <v>30</v>
      </c>
      <c r="P10" s="202">
        <v>2</v>
      </c>
      <c r="Q10" s="203"/>
      <c r="R10" s="203"/>
      <c r="S10" s="203">
        <v>18</v>
      </c>
      <c r="T10" s="203">
        <v>10</v>
      </c>
      <c r="U10" s="204"/>
      <c r="V10" s="193">
        <v>2</v>
      </c>
      <c r="W10" s="194"/>
      <c r="X10" s="194"/>
      <c r="Y10" s="194">
        <v>18</v>
      </c>
      <c r="Z10" s="194">
        <v>10</v>
      </c>
      <c r="AA10" s="190"/>
      <c r="AB10" s="193"/>
      <c r="AC10" s="194"/>
      <c r="AD10" s="194"/>
      <c r="AE10" s="194"/>
      <c r="AF10" s="194"/>
      <c r="AG10" s="190"/>
      <c r="AH10" s="191" t="s">
        <v>112</v>
      </c>
    </row>
    <row r="11" spans="1:34" ht="12.75">
      <c r="A11" s="192">
        <v>5</v>
      </c>
      <c r="B11" s="191" t="s">
        <v>113</v>
      </c>
      <c r="C11" s="193">
        <v>1</v>
      </c>
      <c r="D11" s="194">
        <v>4</v>
      </c>
      <c r="E11" s="195"/>
      <c r="F11" s="193">
        <v>1</v>
      </c>
      <c r="G11" s="196">
        <v>5</v>
      </c>
      <c r="H11" s="190"/>
      <c r="I11" s="197">
        <v>2</v>
      </c>
      <c r="J11" s="198">
        <v>9</v>
      </c>
      <c r="K11" s="199"/>
      <c r="L11" s="192">
        <v>11</v>
      </c>
      <c r="M11" s="206" t="s">
        <v>25</v>
      </c>
      <c r="N11" s="207" t="s">
        <v>26</v>
      </c>
      <c r="O11" s="165">
        <v>325</v>
      </c>
      <c r="P11" s="202">
        <v>60</v>
      </c>
      <c r="Q11" s="203">
        <v>20</v>
      </c>
      <c r="R11" s="203"/>
      <c r="S11" s="203">
        <v>125</v>
      </c>
      <c r="T11" s="203">
        <v>120</v>
      </c>
      <c r="U11" s="204"/>
      <c r="V11" s="193">
        <v>30</v>
      </c>
      <c r="W11" s="194">
        <v>10</v>
      </c>
      <c r="X11" s="194"/>
      <c r="Y11" s="194">
        <v>50</v>
      </c>
      <c r="Z11" s="194">
        <v>60</v>
      </c>
      <c r="AA11" s="190"/>
      <c r="AB11" s="193">
        <v>30</v>
      </c>
      <c r="AC11" s="194">
        <v>10</v>
      </c>
      <c r="AD11" s="195"/>
      <c r="AE11" s="195">
        <v>75</v>
      </c>
      <c r="AF11" s="194">
        <v>60</v>
      </c>
      <c r="AG11" s="190"/>
      <c r="AH11" s="191" t="s">
        <v>114</v>
      </c>
    </row>
    <row r="12" spans="1:34" ht="24">
      <c r="A12" s="192">
        <v>6</v>
      </c>
      <c r="B12" s="191" t="s">
        <v>115</v>
      </c>
      <c r="C12" s="193"/>
      <c r="D12" s="194"/>
      <c r="E12" s="195"/>
      <c r="F12" s="193">
        <v>1</v>
      </c>
      <c r="G12" s="196"/>
      <c r="H12" s="190"/>
      <c r="I12" s="197">
        <v>1</v>
      </c>
      <c r="J12" s="198"/>
      <c r="K12" s="199"/>
      <c r="L12" s="192">
        <v>1</v>
      </c>
      <c r="M12" s="206"/>
      <c r="N12" s="207" t="s">
        <v>25</v>
      </c>
      <c r="O12" s="165">
        <v>30</v>
      </c>
      <c r="P12" s="202"/>
      <c r="Q12" s="203">
        <v>20</v>
      </c>
      <c r="R12" s="203"/>
      <c r="S12" s="203">
        <v>10</v>
      </c>
      <c r="T12" s="203"/>
      <c r="U12" s="204"/>
      <c r="V12" s="193"/>
      <c r="W12" s="194"/>
      <c r="X12" s="194"/>
      <c r="Y12" s="194"/>
      <c r="Z12" s="194"/>
      <c r="AA12" s="190"/>
      <c r="AB12" s="193"/>
      <c r="AC12" s="194">
        <v>20</v>
      </c>
      <c r="AD12" s="195"/>
      <c r="AE12" s="195">
        <v>10</v>
      </c>
      <c r="AF12" s="194"/>
      <c r="AG12" s="190"/>
      <c r="AH12" s="191" t="s">
        <v>116</v>
      </c>
    </row>
    <row r="13" spans="1:34" ht="12.75">
      <c r="A13" s="208">
        <v>7</v>
      </c>
      <c r="B13" s="209" t="s">
        <v>117</v>
      </c>
      <c r="C13" s="210">
        <v>0.5</v>
      </c>
      <c r="D13" s="194">
        <v>2.5</v>
      </c>
      <c r="E13" s="195"/>
      <c r="F13" s="193"/>
      <c r="G13" s="196"/>
      <c r="H13" s="195"/>
      <c r="I13" s="211">
        <v>1</v>
      </c>
      <c r="J13" s="212">
        <v>4</v>
      </c>
      <c r="K13" s="213"/>
      <c r="L13" s="208">
        <v>5</v>
      </c>
      <c r="M13" s="214" t="s">
        <v>25</v>
      </c>
      <c r="N13" s="215" t="s">
        <v>26</v>
      </c>
      <c r="O13" s="166">
        <v>140</v>
      </c>
      <c r="P13" s="202">
        <v>20</v>
      </c>
      <c r="Q13" s="203"/>
      <c r="R13" s="203"/>
      <c r="S13" s="203">
        <v>20</v>
      </c>
      <c r="T13" s="203">
        <v>30</v>
      </c>
      <c r="U13" s="204"/>
      <c r="V13" s="193">
        <v>20</v>
      </c>
      <c r="W13" s="194"/>
      <c r="X13" s="194"/>
      <c r="Y13" s="194">
        <v>20</v>
      </c>
      <c r="Z13" s="194">
        <v>30</v>
      </c>
      <c r="AA13" s="190"/>
      <c r="AB13" s="193"/>
      <c r="AC13" s="194"/>
      <c r="AD13" s="195"/>
      <c r="AE13" s="195"/>
      <c r="AF13" s="194"/>
      <c r="AG13" s="190"/>
      <c r="AH13" s="191" t="s">
        <v>141</v>
      </c>
    </row>
    <row r="14" spans="1:34" ht="12.75">
      <c r="A14" s="216"/>
      <c r="B14" s="217"/>
      <c r="C14" s="210"/>
      <c r="D14" s="194"/>
      <c r="E14" s="195"/>
      <c r="F14" s="193">
        <v>0.5</v>
      </c>
      <c r="G14" s="196">
        <v>1.5</v>
      </c>
      <c r="H14" s="195"/>
      <c r="I14" s="218"/>
      <c r="J14" s="219"/>
      <c r="K14" s="220"/>
      <c r="L14" s="216"/>
      <c r="M14" s="221"/>
      <c r="N14" s="222"/>
      <c r="O14" s="223"/>
      <c r="P14" s="202">
        <v>20</v>
      </c>
      <c r="Q14" s="203"/>
      <c r="R14" s="203"/>
      <c r="S14" s="203">
        <v>20</v>
      </c>
      <c r="T14" s="203">
        <v>30</v>
      </c>
      <c r="U14" s="204"/>
      <c r="V14" s="193"/>
      <c r="W14" s="194"/>
      <c r="X14" s="194"/>
      <c r="Y14" s="194"/>
      <c r="Z14" s="194"/>
      <c r="AA14" s="190"/>
      <c r="AB14" s="193">
        <v>20</v>
      </c>
      <c r="AC14" s="194"/>
      <c r="AD14" s="195"/>
      <c r="AE14" s="195">
        <v>20</v>
      </c>
      <c r="AF14" s="194">
        <v>30</v>
      </c>
      <c r="AG14" s="190"/>
      <c r="AH14" s="191" t="s">
        <v>118</v>
      </c>
    </row>
    <row r="15" spans="1:34" ht="48">
      <c r="A15" s="208">
        <v>8</v>
      </c>
      <c r="B15" s="209" t="s">
        <v>119</v>
      </c>
      <c r="C15" s="210">
        <v>2</v>
      </c>
      <c r="D15" s="194"/>
      <c r="E15" s="195"/>
      <c r="F15" s="193"/>
      <c r="G15" s="196"/>
      <c r="H15" s="195"/>
      <c r="I15" s="211">
        <v>4</v>
      </c>
      <c r="J15" s="212"/>
      <c r="K15" s="213"/>
      <c r="L15" s="208">
        <v>4</v>
      </c>
      <c r="M15" s="224" t="s">
        <v>25</v>
      </c>
      <c r="N15" s="215" t="s">
        <v>26</v>
      </c>
      <c r="O15" s="166">
        <v>100</v>
      </c>
      <c r="P15" s="202"/>
      <c r="Q15" s="203"/>
      <c r="R15" s="203">
        <v>20</v>
      </c>
      <c r="S15" s="203">
        <v>30</v>
      </c>
      <c r="T15" s="203"/>
      <c r="U15" s="204"/>
      <c r="V15" s="193"/>
      <c r="W15" s="194"/>
      <c r="X15" s="194">
        <v>20</v>
      </c>
      <c r="Y15" s="194">
        <v>30</v>
      </c>
      <c r="Z15" s="194"/>
      <c r="AA15" s="190"/>
      <c r="AB15" s="193"/>
      <c r="AC15" s="210"/>
      <c r="AD15" s="194"/>
      <c r="AE15" s="194"/>
      <c r="AF15" s="194"/>
      <c r="AG15" s="190"/>
      <c r="AH15" s="191" t="s">
        <v>141</v>
      </c>
    </row>
    <row r="16" spans="1:34" ht="36">
      <c r="A16" s="216"/>
      <c r="B16" s="217"/>
      <c r="C16" s="210"/>
      <c r="D16" s="194"/>
      <c r="E16" s="195"/>
      <c r="F16" s="193">
        <v>2</v>
      </c>
      <c r="G16" s="196"/>
      <c r="H16" s="195"/>
      <c r="I16" s="218"/>
      <c r="J16" s="219"/>
      <c r="K16" s="220"/>
      <c r="L16" s="216"/>
      <c r="M16" s="221"/>
      <c r="N16" s="222"/>
      <c r="O16" s="223"/>
      <c r="P16" s="202"/>
      <c r="Q16" s="203"/>
      <c r="R16" s="203">
        <v>20</v>
      </c>
      <c r="S16" s="203">
        <v>30</v>
      </c>
      <c r="T16" s="203"/>
      <c r="U16" s="204"/>
      <c r="V16" s="193"/>
      <c r="W16" s="194"/>
      <c r="X16" s="194"/>
      <c r="Y16" s="194"/>
      <c r="Z16" s="194"/>
      <c r="AA16" s="190"/>
      <c r="AB16" s="193"/>
      <c r="AC16" s="210"/>
      <c r="AD16" s="194">
        <v>20</v>
      </c>
      <c r="AE16" s="194">
        <v>30</v>
      </c>
      <c r="AF16" s="194"/>
      <c r="AG16" s="190"/>
      <c r="AH16" s="191" t="s">
        <v>144</v>
      </c>
    </row>
    <row r="17" spans="1:34" ht="24">
      <c r="A17" s="192">
        <v>9</v>
      </c>
      <c r="B17" s="191" t="s">
        <v>120</v>
      </c>
      <c r="C17" s="210"/>
      <c r="D17" s="194"/>
      <c r="E17" s="195"/>
      <c r="F17" s="193"/>
      <c r="G17" s="196">
        <v>2.5</v>
      </c>
      <c r="H17" s="195"/>
      <c r="I17" s="197"/>
      <c r="J17" s="198">
        <v>2.5</v>
      </c>
      <c r="K17" s="199"/>
      <c r="L17" s="192">
        <v>2.5</v>
      </c>
      <c r="M17" s="225"/>
      <c r="N17" s="201" t="s">
        <v>25</v>
      </c>
      <c r="O17" s="165">
        <v>55</v>
      </c>
      <c r="P17" s="202"/>
      <c r="Q17" s="203"/>
      <c r="R17" s="203"/>
      <c r="S17" s="203">
        <v>25</v>
      </c>
      <c r="T17" s="203">
        <v>30</v>
      </c>
      <c r="U17" s="204"/>
      <c r="V17" s="193"/>
      <c r="W17" s="194"/>
      <c r="X17" s="194"/>
      <c r="Y17" s="194"/>
      <c r="Z17" s="194"/>
      <c r="AA17" s="190"/>
      <c r="AB17" s="193"/>
      <c r="AC17" s="210"/>
      <c r="AD17" s="194"/>
      <c r="AE17" s="194">
        <v>25</v>
      </c>
      <c r="AF17" s="194">
        <v>30</v>
      </c>
      <c r="AG17" s="190"/>
      <c r="AH17" s="191" t="s">
        <v>121</v>
      </c>
    </row>
    <row r="18" spans="1:34" ht="23.25" customHeight="1">
      <c r="A18" s="192">
        <v>10</v>
      </c>
      <c r="B18" s="191" t="s">
        <v>122</v>
      </c>
      <c r="C18" s="210">
        <v>2</v>
      </c>
      <c r="D18" s="194">
        <v>4</v>
      </c>
      <c r="E18" s="195">
        <v>2</v>
      </c>
      <c r="F18" s="193"/>
      <c r="G18" s="196"/>
      <c r="H18" s="195"/>
      <c r="I18" s="198">
        <v>2</v>
      </c>
      <c r="J18" s="198">
        <v>4</v>
      </c>
      <c r="K18" s="226">
        <v>2</v>
      </c>
      <c r="L18" s="197">
        <v>8</v>
      </c>
      <c r="M18" s="225" t="s">
        <v>26</v>
      </c>
      <c r="N18" s="201"/>
      <c r="O18" s="165">
        <v>175</v>
      </c>
      <c r="P18" s="197">
        <v>40</v>
      </c>
      <c r="Q18" s="198"/>
      <c r="R18" s="198"/>
      <c r="S18" s="198">
        <v>50</v>
      </c>
      <c r="T18" s="198">
        <v>60</v>
      </c>
      <c r="U18" s="198">
        <v>25</v>
      </c>
      <c r="V18" s="193">
        <v>40</v>
      </c>
      <c r="W18" s="194"/>
      <c r="X18" s="194"/>
      <c r="Y18" s="194">
        <v>50</v>
      </c>
      <c r="Z18" s="194">
        <v>60</v>
      </c>
      <c r="AA18" s="190">
        <v>25</v>
      </c>
      <c r="AB18" s="193"/>
      <c r="AC18" s="210"/>
      <c r="AD18" s="194"/>
      <c r="AE18" s="194"/>
      <c r="AF18" s="194"/>
      <c r="AG18" s="190"/>
      <c r="AH18" s="191" t="s">
        <v>123</v>
      </c>
    </row>
    <row r="19" spans="1:34" ht="17.25" customHeight="1">
      <c r="A19" s="192">
        <v>11</v>
      </c>
      <c r="B19" s="191" t="s">
        <v>124</v>
      </c>
      <c r="C19" s="210"/>
      <c r="D19" s="194"/>
      <c r="E19" s="195"/>
      <c r="F19" s="193">
        <v>0.5</v>
      </c>
      <c r="G19" s="196"/>
      <c r="H19" s="195"/>
      <c r="I19" s="197">
        <v>0.5</v>
      </c>
      <c r="J19" s="198"/>
      <c r="K19" s="199"/>
      <c r="L19" s="192">
        <v>0.5</v>
      </c>
      <c r="M19" s="200"/>
      <c r="N19" s="201" t="s">
        <v>25</v>
      </c>
      <c r="O19" s="165">
        <v>30</v>
      </c>
      <c r="P19" s="202"/>
      <c r="Q19" s="203">
        <v>20</v>
      </c>
      <c r="R19" s="203"/>
      <c r="S19" s="203">
        <v>10</v>
      </c>
      <c r="T19" s="203"/>
      <c r="U19" s="227"/>
      <c r="V19" s="194"/>
      <c r="W19" s="287"/>
      <c r="X19" s="287"/>
      <c r="Y19" s="287"/>
      <c r="Z19" s="194"/>
      <c r="AA19" s="190"/>
      <c r="AB19" s="193"/>
      <c r="AC19" s="210">
        <v>20</v>
      </c>
      <c r="AD19" s="194"/>
      <c r="AE19" s="194">
        <v>10</v>
      </c>
      <c r="AF19" s="194"/>
      <c r="AG19" s="190"/>
      <c r="AH19" s="191" t="s">
        <v>125</v>
      </c>
    </row>
    <row r="20" spans="1:34" ht="73.5" customHeight="1">
      <c r="A20" s="192"/>
      <c r="B20" s="191" t="s">
        <v>126</v>
      </c>
      <c r="C20" s="210">
        <v>2</v>
      </c>
      <c r="D20" s="194"/>
      <c r="E20" s="195"/>
      <c r="F20" s="193"/>
      <c r="G20" s="196"/>
      <c r="H20" s="195"/>
      <c r="I20" s="197">
        <v>2</v>
      </c>
      <c r="J20" s="198"/>
      <c r="K20" s="199"/>
      <c r="L20" s="192">
        <v>2</v>
      </c>
      <c r="M20" s="200" t="s">
        <v>25</v>
      </c>
      <c r="N20" s="201"/>
      <c r="O20" s="165">
        <v>60</v>
      </c>
      <c r="P20" s="202">
        <v>10</v>
      </c>
      <c r="Q20" s="203"/>
      <c r="R20" s="203">
        <v>20</v>
      </c>
      <c r="S20" s="203">
        <v>30</v>
      </c>
      <c r="T20" s="203"/>
      <c r="U20" s="204"/>
      <c r="V20" s="193">
        <v>10</v>
      </c>
      <c r="W20" s="210"/>
      <c r="X20" s="194">
        <v>20</v>
      </c>
      <c r="Y20" s="194">
        <v>30</v>
      </c>
      <c r="Z20" s="194"/>
      <c r="AA20" s="190"/>
      <c r="AB20" s="193"/>
      <c r="AC20" s="210"/>
      <c r="AD20" s="194"/>
      <c r="AE20" s="194"/>
      <c r="AF20" s="194"/>
      <c r="AG20" s="195"/>
      <c r="AH20" s="191" t="s">
        <v>127</v>
      </c>
    </row>
    <row r="21" spans="1:34" ht="24">
      <c r="A21" s="192"/>
      <c r="B21" s="191" t="s">
        <v>128</v>
      </c>
      <c r="C21" s="210">
        <v>1</v>
      </c>
      <c r="D21" s="194"/>
      <c r="E21" s="195"/>
      <c r="F21" s="193"/>
      <c r="G21" s="196"/>
      <c r="H21" s="195"/>
      <c r="I21" s="197">
        <v>1</v>
      </c>
      <c r="J21" s="198"/>
      <c r="K21" s="199"/>
      <c r="L21" s="192">
        <v>1</v>
      </c>
      <c r="M21" s="200" t="s">
        <v>25</v>
      </c>
      <c r="N21" s="201"/>
      <c r="O21" s="165">
        <v>30</v>
      </c>
      <c r="P21" s="202">
        <v>15</v>
      </c>
      <c r="Q21" s="203"/>
      <c r="R21" s="203"/>
      <c r="S21" s="203">
        <v>15</v>
      </c>
      <c r="T21" s="203"/>
      <c r="U21" s="204"/>
      <c r="V21" s="193">
        <v>15</v>
      </c>
      <c r="W21" s="210"/>
      <c r="X21" s="194"/>
      <c r="Y21" s="194">
        <v>15</v>
      </c>
      <c r="Z21" s="194"/>
      <c r="AA21" s="190"/>
      <c r="AB21" s="193"/>
      <c r="AC21" s="210"/>
      <c r="AD21" s="194"/>
      <c r="AE21" s="194"/>
      <c r="AF21" s="194"/>
      <c r="AG21" s="195"/>
      <c r="AH21" s="191" t="s">
        <v>127</v>
      </c>
    </row>
    <row r="22" spans="1:34" ht="48">
      <c r="A22" s="192">
        <v>12</v>
      </c>
      <c r="B22" s="191" t="s">
        <v>129</v>
      </c>
      <c r="C22" s="210"/>
      <c r="D22" s="194"/>
      <c r="E22" s="195"/>
      <c r="F22" s="193"/>
      <c r="G22" s="196"/>
      <c r="H22" s="195">
        <v>4</v>
      </c>
      <c r="I22" s="197"/>
      <c r="J22" s="198"/>
      <c r="K22" s="199">
        <v>4</v>
      </c>
      <c r="L22" s="192">
        <v>4</v>
      </c>
      <c r="M22" s="200"/>
      <c r="N22" s="288" t="s">
        <v>25</v>
      </c>
      <c r="O22" s="165">
        <v>80</v>
      </c>
      <c r="P22" s="202"/>
      <c r="Q22" s="203"/>
      <c r="R22" s="203"/>
      <c r="S22" s="203">
        <v>20</v>
      </c>
      <c r="T22" s="203"/>
      <c r="U22" s="204">
        <v>60</v>
      </c>
      <c r="V22" s="193"/>
      <c r="W22" s="194"/>
      <c r="X22" s="194"/>
      <c r="Y22" s="194"/>
      <c r="Z22" s="194"/>
      <c r="AA22" s="190"/>
      <c r="AB22" s="193"/>
      <c r="AC22" s="210"/>
      <c r="AD22" s="194"/>
      <c r="AE22" s="194">
        <v>20</v>
      </c>
      <c r="AF22" s="194"/>
      <c r="AG22" s="195">
        <v>60</v>
      </c>
      <c r="AH22" s="191" t="s">
        <v>39</v>
      </c>
    </row>
    <row r="23" spans="1:34" ht="48">
      <c r="A23" s="192">
        <v>13</v>
      </c>
      <c r="B23" s="191" t="s">
        <v>130</v>
      </c>
      <c r="C23" s="210"/>
      <c r="D23" s="194"/>
      <c r="E23" s="195"/>
      <c r="F23" s="193"/>
      <c r="G23" s="196"/>
      <c r="H23" s="195">
        <v>4</v>
      </c>
      <c r="I23" s="197"/>
      <c r="J23" s="198"/>
      <c r="K23" s="199">
        <v>4</v>
      </c>
      <c r="L23" s="192">
        <v>4</v>
      </c>
      <c r="M23" s="225"/>
      <c r="N23" s="201" t="s">
        <v>25</v>
      </c>
      <c r="O23" s="165">
        <v>80</v>
      </c>
      <c r="P23" s="202"/>
      <c r="Q23" s="203"/>
      <c r="R23" s="203"/>
      <c r="S23" s="203">
        <v>20</v>
      </c>
      <c r="T23" s="203"/>
      <c r="U23" s="204">
        <v>60</v>
      </c>
      <c r="V23" s="193"/>
      <c r="W23" s="194"/>
      <c r="X23" s="194"/>
      <c r="Y23" s="194"/>
      <c r="Z23" s="194"/>
      <c r="AA23" s="190"/>
      <c r="AB23" s="193"/>
      <c r="AC23" s="210"/>
      <c r="AD23" s="210"/>
      <c r="AE23" s="210">
        <v>20</v>
      </c>
      <c r="AF23" s="194"/>
      <c r="AG23" s="195">
        <v>60</v>
      </c>
      <c r="AH23" s="191" t="s">
        <v>118</v>
      </c>
    </row>
    <row r="24" spans="1:34" ht="48">
      <c r="A24" s="192">
        <v>14</v>
      </c>
      <c r="B24" s="191" t="s">
        <v>131</v>
      </c>
      <c r="C24" s="210"/>
      <c r="D24" s="194"/>
      <c r="E24" s="195"/>
      <c r="F24" s="193"/>
      <c r="G24" s="194"/>
      <c r="H24" s="195">
        <v>4</v>
      </c>
      <c r="I24" s="197"/>
      <c r="J24" s="198"/>
      <c r="K24" s="199">
        <v>4</v>
      </c>
      <c r="L24" s="192">
        <v>4</v>
      </c>
      <c r="M24" s="225"/>
      <c r="N24" s="201" t="s">
        <v>25</v>
      </c>
      <c r="O24" s="165">
        <v>80</v>
      </c>
      <c r="P24" s="202"/>
      <c r="Q24" s="203"/>
      <c r="R24" s="203"/>
      <c r="S24" s="203">
        <v>20</v>
      </c>
      <c r="T24" s="203"/>
      <c r="U24" s="204">
        <v>60</v>
      </c>
      <c r="V24" s="193"/>
      <c r="W24" s="210"/>
      <c r="X24" s="210"/>
      <c r="Y24" s="210"/>
      <c r="Z24" s="194"/>
      <c r="AA24" s="190"/>
      <c r="AB24" s="193"/>
      <c r="AC24" s="210"/>
      <c r="AD24" s="210"/>
      <c r="AE24" s="210">
        <v>20</v>
      </c>
      <c r="AF24" s="194"/>
      <c r="AG24" s="195">
        <v>60</v>
      </c>
      <c r="AH24" s="191" t="s">
        <v>121</v>
      </c>
    </row>
    <row r="25" spans="1:34" ht="13.5" thickBot="1">
      <c r="A25" s="192">
        <v>15</v>
      </c>
      <c r="B25" s="191" t="s">
        <v>132</v>
      </c>
      <c r="C25" s="210"/>
      <c r="D25" s="194"/>
      <c r="E25" s="195"/>
      <c r="F25" s="193">
        <v>2</v>
      </c>
      <c r="G25" s="194"/>
      <c r="H25" s="195"/>
      <c r="I25" s="197">
        <v>2</v>
      </c>
      <c r="J25" s="198"/>
      <c r="K25" s="199"/>
      <c r="L25" s="192">
        <v>2</v>
      </c>
      <c r="M25" s="225"/>
      <c r="N25" s="201" t="s">
        <v>25</v>
      </c>
      <c r="O25" s="165">
        <v>50</v>
      </c>
      <c r="P25" s="202"/>
      <c r="Q25" s="203">
        <v>5</v>
      </c>
      <c r="R25" s="203"/>
      <c r="S25" s="203">
        <v>45</v>
      </c>
      <c r="T25" s="203"/>
      <c r="U25" s="204"/>
      <c r="V25" s="193"/>
      <c r="W25" s="210"/>
      <c r="X25" s="210"/>
      <c r="Y25" s="210"/>
      <c r="Z25" s="194"/>
      <c r="AA25" s="190"/>
      <c r="AB25" s="193"/>
      <c r="AC25" s="210">
        <v>5</v>
      </c>
      <c r="AD25" s="210"/>
      <c r="AE25" s="210">
        <v>45</v>
      </c>
      <c r="AF25" s="194"/>
      <c r="AG25" s="195"/>
      <c r="AH25" s="191" t="s">
        <v>125</v>
      </c>
    </row>
    <row r="26" spans="1:34" s="239" customFormat="1" ht="12.75" customHeight="1" thickBot="1">
      <c r="A26" s="398" t="s">
        <v>53</v>
      </c>
      <c r="B26" s="399"/>
      <c r="C26" s="167">
        <f aca="true" t="shared" si="0" ref="C26:K26">SUM(C7:C25)</f>
        <v>11.5</v>
      </c>
      <c r="D26" s="170">
        <f t="shared" si="0"/>
        <v>16.5</v>
      </c>
      <c r="E26" s="168">
        <f t="shared" si="0"/>
        <v>2</v>
      </c>
      <c r="F26" s="167">
        <f>SUM(F8:F25)</f>
        <v>9</v>
      </c>
      <c r="G26" s="170">
        <f t="shared" si="0"/>
        <v>9</v>
      </c>
      <c r="H26" s="168">
        <f t="shared" si="0"/>
        <v>12</v>
      </c>
      <c r="I26" s="229">
        <v>20.5</v>
      </c>
      <c r="J26" s="230">
        <f t="shared" si="0"/>
        <v>25.5</v>
      </c>
      <c r="K26" s="231">
        <f t="shared" si="0"/>
        <v>14</v>
      </c>
      <c r="L26" s="232">
        <f>SUM(L7:L25)</f>
        <v>60</v>
      </c>
      <c r="M26" s="233">
        <f>COUNTIF(M7:M25,"EGZ")</f>
        <v>2</v>
      </c>
      <c r="N26" s="234">
        <f>COUNTIF(N7:N25,"EGZ")</f>
        <v>3</v>
      </c>
      <c r="O26" s="235">
        <f aca="true" t="shared" si="1" ref="O26:AG26">SUM(O7:O25)</f>
        <v>1475</v>
      </c>
      <c r="P26" s="234">
        <f t="shared" si="1"/>
        <v>203</v>
      </c>
      <c r="Q26" s="233">
        <f t="shared" si="1"/>
        <v>65</v>
      </c>
      <c r="R26" s="233">
        <f t="shared" si="1"/>
        <v>80</v>
      </c>
      <c r="S26" s="233">
        <f t="shared" si="1"/>
        <v>552</v>
      </c>
      <c r="T26" s="233">
        <f t="shared" si="1"/>
        <v>370</v>
      </c>
      <c r="U26" s="236">
        <f t="shared" si="1"/>
        <v>205</v>
      </c>
      <c r="V26" s="237">
        <f t="shared" si="1"/>
        <v>133</v>
      </c>
      <c r="W26" s="237">
        <f t="shared" si="1"/>
        <v>10</v>
      </c>
      <c r="X26" s="237">
        <f t="shared" si="1"/>
        <v>40</v>
      </c>
      <c r="Y26" s="237">
        <f t="shared" si="1"/>
        <v>257</v>
      </c>
      <c r="Z26" s="237">
        <f t="shared" si="1"/>
        <v>250</v>
      </c>
      <c r="AA26" s="237">
        <f t="shared" si="1"/>
        <v>25</v>
      </c>
      <c r="AB26" s="237">
        <f t="shared" si="1"/>
        <v>70</v>
      </c>
      <c r="AC26" s="237">
        <f t="shared" si="1"/>
        <v>55</v>
      </c>
      <c r="AD26" s="237">
        <f t="shared" si="1"/>
        <v>40</v>
      </c>
      <c r="AE26" s="237">
        <f t="shared" si="1"/>
        <v>295</v>
      </c>
      <c r="AF26" s="237">
        <f t="shared" si="1"/>
        <v>120</v>
      </c>
      <c r="AG26" s="237">
        <f t="shared" si="1"/>
        <v>180</v>
      </c>
      <c r="AH26" s="238"/>
    </row>
    <row r="27" spans="1:34" s="239" customFormat="1" ht="12.75" customHeight="1" thickBot="1">
      <c r="A27" s="228"/>
      <c r="B27" s="232" t="s">
        <v>54</v>
      </c>
      <c r="C27" s="400">
        <f>SUM(C26:E26)</f>
        <v>30</v>
      </c>
      <c r="D27" s="401"/>
      <c r="E27" s="402"/>
      <c r="F27" s="400">
        <f>SUM(F26:H26)</f>
        <v>30</v>
      </c>
      <c r="G27" s="401"/>
      <c r="H27" s="401"/>
      <c r="I27" s="240"/>
      <c r="J27" s="241"/>
      <c r="K27" s="241"/>
      <c r="L27" s="241"/>
      <c r="M27" s="242"/>
      <c r="N27" s="242"/>
      <c r="O27" s="242"/>
      <c r="P27" s="403">
        <f>SUM(V27:AG27)</f>
        <v>1475</v>
      </c>
      <c r="Q27" s="403"/>
      <c r="R27" s="403"/>
      <c r="S27" s="403"/>
      <c r="T27" s="403"/>
      <c r="U27" s="403"/>
      <c r="V27" s="404">
        <f>SUM(V26:AA26)</f>
        <v>715</v>
      </c>
      <c r="W27" s="404"/>
      <c r="X27" s="404"/>
      <c r="Y27" s="404"/>
      <c r="Z27" s="404"/>
      <c r="AA27" s="404"/>
      <c r="AB27" s="404">
        <f>SUM(AB26:AG26)</f>
        <v>760</v>
      </c>
      <c r="AC27" s="404"/>
      <c r="AD27" s="404"/>
      <c r="AE27" s="404"/>
      <c r="AF27" s="404"/>
      <c r="AG27" s="404"/>
      <c r="AH27" s="243"/>
    </row>
    <row r="28" spans="1:34" s="239" customFormat="1" ht="12.75" customHeight="1" thickBot="1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42"/>
      <c r="N28" s="242"/>
      <c r="O28" s="242"/>
      <c r="P28" s="244"/>
      <c r="Q28" s="244"/>
      <c r="R28" s="244"/>
      <c r="S28" s="244"/>
      <c r="T28" s="244"/>
      <c r="U28" s="245"/>
      <c r="V28" s="246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43"/>
    </row>
    <row r="29" spans="1:34" ht="12.75" customHeight="1">
      <c r="A29" s="387" t="s">
        <v>55</v>
      </c>
      <c r="B29" s="388"/>
      <c r="C29" s="389" t="s">
        <v>56</v>
      </c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86"/>
      <c r="V29" s="247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</row>
    <row r="30" spans="1:34" ht="12.75">
      <c r="A30" s="391" t="s">
        <v>57</v>
      </c>
      <c r="B30" s="392"/>
      <c r="C30" s="392" t="s">
        <v>58</v>
      </c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249" t="s">
        <v>59</v>
      </c>
      <c r="R30" s="250"/>
      <c r="S30" s="250"/>
      <c r="T30" s="250"/>
      <c r="U30" s="251"/>
      <c r="V30" s="247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</row>
    <row r="31" spans="1:34" ht="12.75">
      <c r="A31" s="393"/>
      <c r="B31" s="394"/>
      <c r="C31" s="392" t="s">
        <v>60</v>
      </c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252" t="s">
        <v>61</v>
      </c>
      <c r="R31" s="250"/>
      <c r="S31" s="250"/>
      <c r="T31" s="251"/>
      <c r="U31" s="253"/>
      <c r="V31" s="247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</row>
    <row r="32" spans="1:34" ht="13.5" thickBot="1">
      <c r="A32" s="378" t="s">
        <v>62</v>
      </c>
      <c r="B32" s="379"/>
      <c r="C32" s="379" t="s">
        <v>63</v>
      </c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254" t="s">
        <v>64</v>
      </c>
      <c r="R32" s="255"/>
      <c r="S32" s="255"/>
      <c r="T32" s="256"/>
      <c r="U32" s="257"/>
      <c r="V32" s="247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</row>
    <row r="33" spans="1:21" ht="12.75">
      <c r="A33" s="380" t="s">
        <v>65</v>
      </c>
      <c r="B33" s="381"/>
      <c r="C33" s="382" t="s">
        <v>66</v>
      </c>
      <c r="D33" s="383"/>
      <c r="E33" s="383"/>
      <c r="F33" s="383"/>
      <c r="G33" s="383"/>
      <c r="H33" s="383"/>
      <c r="I33" s="383"/>
      <c r="J33" s="383"/>
      <c r="K33" s="383"/>
      <c r="L33" s="383"/>
      <c r="M33" s="384"/>
      <c r="N33" s="382" t="s">
        <v>67</v>
      </c>
      <c r="O33" s="385"/>
      <c r="P33" s="386"/>
      <c r="Q33" s="258"/>
      <c r="U33" s="259"/>
    </row>
    <row r="34" spans="1:21" ht="12.75">
      <c r="A34" s="366" t="s">
        <v>68</v>
      </c>
      <c r="B34" s="367"/>
      <c r="C34" s="368">
        <v>15</v>
      </c>
      <c r="D34" s="369"/>
      <c r="E34" s="369"/>
      <c r="F34" s="369"/>
      <c r="G34" s="369"/>
      <c r="H34" s="369"/>
      <c r="I34" s="369"/>
      <c r="J34" s="369"/>
      <c r="K34" s="369"/>
      <c r="L34" s="369"/>
      <c r="M34" s="370"/>
      <c r="N34" s="368">
        <v>15</v>
      </c>
      <c r="O34" s="369"/>
      <c r="P34" s="371"/>
      <c r="Q34" s="260"/>
      <c r="U34" s="261"/>
    </row>
    <row r="35" spans="1:21" ht="12.75">
      <c r="A35" s="366" t="s">
        <v>69</v>
      </c>
      <c r="B35" s="367"/>
      <c r="C35" s="368">
        <v>15</v>
      </c>
      <c r="D35" s="369"/>
      <c r="E35" s="369"/>
      <c r="F35" s="369"/>
      <c r="G35" s="369"/>
      <c r="H35" s="369"/>
      <c r="I35" s="369"/>
      <c r="J35" s="369"/>
      <c r="K35" s="369"/>
      <c r="L35" s="369"/>
      <c r="M35" s="370"/>
      <c r="N35" s="368">
        <v>15</v>
      </c>
      <c r="O35" s="369"/>
      <c r="P35" s="371"/>
      <c r="Q35" s="260"/>
      <c r="U35" s="261"/>
    </row>
    <row r="36" spans="1:21" ht="13.5" thickBot="1">
      <c r="A36" s="372" t="s">
        <v>70</v>
      </c>
      <c r="B36" s="373"/>
      <c r="C36" s="374">
        <v>0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6"/>
      <c r="N36" s="374">
        <v>0</v>
      </c>
      <c r="O36" s="375"/>
      <c r="P36" s="377"/>
      <c r="Q36" s="260"/>
      <c r="U36" s="261"/>
    </row>
    <row r="37" ht="12.75">
      <c r="U37" s="262"/>
    </row>
  </sheetData>
  <sheetProtection/>
  <mergeCells count="48">
    <mergeCell ref="A1:AG1"/>
    <mergeCell ref="A2:AG2"/>
    <mergeCell ref="A3:A6"/>
    <mergeCell ref="B3:B6"/>
    <mergeCell ref="C3:L3"/>
    <mergeCell ref="M3:N4"/>
    <mergeCell ref="O3:O6"/>
    <mergeCell ref="P3:U5"/>
    <mergeCell ref="V3:AA4"/>
    <mergeCell ref="AB3:AG4"/>
    <mergeCell ref="AH3:AH6"/>
    <mergeCell ref="C4:H4"/>
    <mergeCell ref="I4:L4"/>
    <mergeCell ref="C5:E5"/>
    <mergeCell ref="F5:H5"/>
    <mergeCell ref="I5:I6"/>
    <mergeCell ref="J5:J6"/>
    <mergeCell ref="K5:K6"/>
    <mergeCell ref="L5:L6"/>
    <mergeCell ref="M5:N5"/>
    <mergeCell ref="V5:AA5"/>
    <mergeCell ref="AB5:AG5"/>
    <mergeCell ref="A26:B26"/>
    <mergeCell ref="C27:E27"/>
    <mergeCell ref="F27:H27"/>
    <mergeCell ref="P27:U27"/>
    <mergeCell ref="V27:AA27"/>
    <mergeCell ref="AB27:AG27"/>
    <mergeCell ref="A29:B29"/>
    <mergeCell ref="C29:U29"/>
    <mergeCell ref="A30:B30"/>
    <mergeCell ref="C30:P30"/>
    <mergeCell ref="A31:B31"/>
    <mergeCell ref="C31:P31"/>
    <mergeCell ref="A32:B32"/>
    <mergeCell ref="C32:P32"/>
    <mergeCell ref="A33:B33"/>
    <mergeCell ref="C33:M33"/>
    <mergeCell ref="N33:P33"/>
    <mergeCell ref="A34:B34"/>
    <mergeCell ref="C34:M34"/>
    <mergeCell ref="N34:P34"/>
    <mergeCell ref="A35:B35"/>
    <mergeCell ref="C35:M35"/>
    <mergeCell ref="N35:P35"/>
    <mergeCell ref="A36:B36"/>
    <mergeCell ref="C36:M36"/>
    <mergeCell ref="N36:P36"/>
  </mergeCells>
  <printOptions horizontalCentered="1"/>
  <pageMargins left="0" right="0" top="0" bottom="0" header="0" footer="0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Lewandowski</dc:creator>
  <cp:keywords/>
  <dc:description/>
  <cp:lastModifiedBy>Uniwersytet Medyczny</cp:lastModifiedBy>
  <cp:lastPrinted>2016-10-19T08:27:21Z</cp:lastPrinted>
  <dcterms:created xsi:type="dcterms:W3CDTF">2014-05-14T06:45:28Z</dcterms:created>
  <dcterms:modified xsi:type="dcterms:W3CDTF">2017-05-30T06:37:38Z</dcterms:modified>
  <cp:category/>
  <cp:version/>
  <cp:contentType/>
  <cp:contentStatus/>
</cp:coreProperties>
</file>