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ESEL" sheetId="1" state="hidden" r:id="rId2"/>
    <sheet name="Dane" sheetId="2" state="visible" r:id="rId3"/>
  </sheets>
  <definedNames>
    <definedName function="false" hidden="true" localSheetId="0" name="_xlnm._FilterDatabase" vbProcedure="false">PESEL!$A$2:$AN$2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<sst xmlns="http://schemas.openxmlformats.org/spreadsheetml/2006/main" count="1037" uniqueCount="1003">
  <si>
    <t xml:space="preserve">do 501-kobiety, później mężczyźni</t>
  </si>
  <si>
    <t xml:space="preserve">Prawdziwe Lp</t>
  </si>
  <si>
    <t xml:space="preserve">Lp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</si>
  <si>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</si>
  <si>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</si>
  <si>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</si>
  <si>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</si>
  <si>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</si>
  <si>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</si>
  <si>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</si>
  <si>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</si>
  <si>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</si>
  <si>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RR</t>
  </si>
  <si>
    <t xml:space="preserve">MM</t>
  </si>
  <si>
    <t xml:space="preserve">DD</t>
  </si>
  <si>
    <t xml:space="preserve">j</t>
  </si>
  <si>
    <t xml:space="preserve">k</t>
  </si>
  <si>
    <t xml:space="preserve">l</t>
  </si>
  <si>
    <t xml:space="preserve">PPPP</t>
  </si>
  <si>
    <t xml:space="preserve">m</t>
  </si>
  <si>
    <t xml:space="preserve">K</t>
  </si>
  <si>
    <t xml:space="preserve">PESEL</t>
  </si>
  <si>
    <t xml:space="preserve">n</t>
  </si>
  <si>
    <t xml:space="preserve">o</t>
  </si>
  <si>
    <t xml:space="preserve">p</t>
  </si>
  <si>
    <t xml:space="preserve">DATA ZATRUDNIENIA</t>
  </si>
  <si>
    <t xml:space="preserve">IMIE NAZWISKO</t>
  </si>
  <si>
    <t xml:space="preserve">r</t>
  </si>
  <si>
    <t xml:space="preserve">Stawka podstawowa</t>
  </si>
  <si>
    <t xml:space="preserve">s</t>
  </si>
  <si>
    <t xml:space="preserve">Premia uznaniowa</t>
  </si>
  <si>
    <t xml:space="preserve">Katarzyna Kowalczyk</t>
  </si>
  <si>
    <t xml:space="preserve">Filip Głowacki</t>
  </si>
  <si>
    <t xml:space="preserve">Ignacy Lis</t>
  </si>
  <si>
    <t xml:space="preserve">Jola Błaszczyk</t>
  </si>
  <si>
    <t xml:space="preserve">Dominika Jasińska</t>
  </si>
  <si>
    <t xml:space="preserve">Elżbieta Woźniak</t>
  </si>
  <si>
    <t xml:space="preserve">Jagoda Sawicka</t>
  </si>
  <si>
    <t xml:space="preserve">Magdalena Andrzejewska</t>
  </si>
  <si>
    <t xml:space="preserve">Bolesław Maciejewski</t>
  </si>
  <si>
    <t xml:space="preserve">Cezary Szczepański</t>
  </si>
  <si>
    <t xml:space="preserve">Adela Ziółkowska</t>
  </si>
  <si>
    <t xml:space="preserve">Konstanty Rutkowski</t>
  </si>
  <si>
    <t xml:space="preserve">Dagmara Jaworska</t>
  </si>
  <si>
    <t xml:space="preserve">Daria Pietrzak</t>
  </si>
  <si>
    <t xml:space="preserve">Jakub Błaszczyk</t>
  </si>
  <si>
    <t xml:space="preserve">Florentyna Szulc</t>
  </si>
  <si>
    <t xml:space="preserve">Jagoda Lewandowska</t>
  </si>
  <si>
    <t xml:space="preserve">Konrad Sadowska</t>
  </si>
  <si>
    <t xml:space="preserve">Alina Krawczyk</t>
  </si>
  <si>
    <t xml:space="preserve">Jola Górska</t>
  </si>
  <si>
    <t xml:space="preserve">Olgierd Kucharski</t>
  </si>
  <si>
    <t xml:space="preserve">Ewa Jaworska</t>
  </si>
  <si>
    <t xml:space="preserve">Arkadiusz Kowalczyk</t>
  </si>
  <si>
    <t xml:space="preserve">Miłosz Krawczyk</t>
  </si>
  <si>
    <t xml:space="preserve">Jan Nowak</t>
  </si>
  <si>
    <t xml:space="preserve">Ewa Walczak</t>
  </si>
  <si>
    <t xml:space="preserve">Martyna Walczak</t>
  </si>
  <si>
    <t xml:space="preserve">Marzanna Krajewska</t>
  </si>
  <si>
    <t xml:space="preserve">Bolesław Górski</t>
  </si>
  <si>
    <t xml:space="preserve">Martin Pietrzak</t>
  </si>
  <si>
    <t xml:space="preserve">Bianka Kalinowska</t>
  </si>
  <si>
    <t xml:space="preserve">Kordian Sikora</t>
  </si>
  <si>
    <t xml:space="preserve">Alan Borkowski</t>
  </si>
  <si>
    <t xml:space="preserve">Fryderyk Duda</t>
  </si>
  <si>
    <t xml:space="preserve">Miłosz Sobczak</t>
  </si>
  <si>
    <t xml:space="preserve">Patrycja Woźniak</t>
  </si>
  <si>
    <t xml:space="preserve">Marcin Szymczak</t>
  </si>
  <si>
    <t xml:space="preserve">Anatol Wasilewska</t>
  </si>
  <si>
    <t xml:space="preserve">Adela Brzezińska</t>
  </si>
  <si>
    <t xml:space="preserve">Roman Krajewska</t>
  </si>
  <si>
    <t xml:space="preserve">Iga Kaczmarczyk</t>
  </si>
  <si>
    <t xml:space="preserve">Damian Michalak</t>
  </si>
  <si>
    <t xml:space="preserve">Jarosław Sikora</t>
  </si>
  <si>
    <t xml:space="preserve">Adrian Lis</t>
  </si>
  <si>
    <t xml:space="preserve">Celina Pietrzak</t>
  </si>
  <si>
    <t xml:space="preserve">Filip Ostrowski</t>
  </si>
  <si>
    <t xml:space="preserve">Kacper Szymański</t>
  </si>
  <si>
    <t xml:space="preserve">Diego Nowak</t>
  </si>
  <si>
    <t xml:space="preserve">Olga Zalewska</t>
  </si>
  <si>
    <t xml:space="preserve">Lucjan Zalewski</t>
  </si>
  <si>
    <t xml:space="preserve">Alan Nowak</t>
  </si>
  <si>
    <t xml:space="preserve">Bernadetta Sobczak</t>
  </si>
  <si>
    <t xml:space="preserve">Kryspin Krawczyk</t>
  </si>
  <si>
    <t xml:space="preserve">Klaudiusz Szymański</t>
  </si>
  <si>
    <t xml:space="preserve">Balbina Zawadzka</t>
  </si>
  <si>
    <t xml:space="preserve">Berenika Maciejewska</t>
  </si>
  <si>
    <t xml:space="preserve">Damian Wasilewska</t>
  </si>
  <si>
    <t xml:space="preserve">Gabriela Jakubowska</t>
  </si>
  <si>
    <t xml:space="preserve">Kryspin Zalewski</t>
  </si>
  <si>
    <t xml:space="preserve">Justyna Mazur</t>
  </si>
  <si>
    <t xml:space="preserve">Damian Szewczyk</t>
  </si>
  <si>
    <t xml:space="preserve">Monika Malinowska</t>
  </si>
  <si>
    <t xml:space="preserve">Mariusz Wasilewska</t>
  </si>
  <si>
    <t xml:space="preserve">Konstanty Kaźmierczak</t>
  </si>
  <si>
    <t xml:space="preserve">Paweł Sadowska</t>
  </si>
  <si>
    <t xml:space="preserve">Dorota Andrzejewska</t>
  </si>
  <si>
    <t xml:space="preserve">Idalia Głowacka</t>
  </si>
  <si>
    <t xml:space="preserve">Jadwiga Lewandowska</t>
  </si>
  <si>
    <t xml:space="preserve">Edward Wójcik</t>
  </si>
  <si>
    <t xml:space="preserve">Weronika Krajewska</t>
  </si>
  <si>
    <t xml:space="preserve">Nina Błaszczyk</t>
  </si>
  <si>
    <t xml:space="preserve">Edward Makowski</t>
  </si>
  <si>
    <t xml:space="preserve">Kajetan Sadowska</t>
  </si>
  <si>
    <t xml:space="preserve">Natalia Zakrzewska</t>
  </si>
  <si>
    <t xml:space="preserve">Martin Sawicki</t>
  </si>
  <si>
    <t xml:space="preserve">Leszek Mazurek</t>
  </si>
  <si>
    <t xml:space="preserve">Monika Mróz</t>
  </si>
  <si>
    <t xml:space="preserve">Norbert Maciejewski</t>
  </si>
  <si>
    <t xml:space="preserve">Maja Szulc</t>
  </si>
  <si>
    <t xml:space="preserve">Ireneusz Pietrzak</t>
  </si>
  <si>
    <t xml:space="preserve">Eustachy Urbańska</t>
  </si>
  <si>
    <t xml:space="preserve">Magdalena Walczak</t>
  </si>
  <si>
    <t xml:space="preserve">Kornelia Przybylska</t>
  </si>
  <si>
    <t xml:space="preserve">Albert Gajewska</t>
  </si>
  <si>
    <t xml:space="preserve">Roksana Przybylska</t>
  </si>
  <si>
    <t xml:space="preserve">Daniel Malinowski</t>
  </si>
  <si>
    <t xml:space="preserve">Nina Wójcik</t>
  </si>
  <si>
    <t xml:space="preserve">Krystyna Głowacka</t>
  </si>
  <si>
    <t xml:space="preserve">Jan Jaworski</t>
  </si>
  <si>
    <t xml:space="preserve">Marcel Wysocki</t>
  </si>
  <si>
    <t xml:space="preserve">Edward Maciejewski</t>
  </si>
  <si>
    <t xml:space="preserve">Alan Chmielewski</t>
  </si>
  <si>
    <t xml:space="preserve">Jarosław Górecki</t>
  </si>
  <si>
    <t xml:space="preserve">Kuba Wiśniewski</t>
  </si>
  <si>
    <t xml:space="preserve">Jola Przybylska</t>
  </si>
  <si>
    <t xml:space="preserve">Konrad Malinowski</t>
  </si>
  <si>
    <t xml:space="preserve">Ksawery Włodarczyk</t>
  </si>
  <si>
    <t xml:space="preserve">Jędrzej Ostrowski</t>
  </si>
  <si>
    <t xml:space="preserve">Dorian Duda</t>
  </si>
  <si>
    <t xml:space="preserve">Kamila Włodarczyk</t>
  </si>
  <si>
    <t xml:space="preserve">Amadeusz Kołodziej</t>
  </si>
  <si>
    <t xml:space="preserve">Berenika Malinowska</t>
  </si>
  <si>
    <t xml:space="preserve">Irena Krajewska</t>
  </si>
  <si>
    <t xml:space="preserve">Józef Kubiak</t>
  </si>
  <si>
    <t xml:space="preserve">Gniewomir Wójcik</t>
  </si>
  <si>
    <t xml:space="preserve">Mariusz Błaszczyk</t>
  </si>
  <si>
    <t xml:space="preserve">Liliana Lis</t>
  </si>
  <si>
    <t xml:space="preserve">Mateusz Maciejewski</t>
  </si>
  <si>
    <t xml:space="preserve">Natasza Maciejewska</t>
  </si>
  <si>
    <t xml:space="preserve">Ludwik Kamiński</t>
  </si>
  <si>
    <t xml:space="preserve">Luiza Piotrowska</t>
  </si>
  <si>
    <t xml:space="preserve">Paweł Czerwiński</t>
  </si>
  <si>
    <t xml:space="preserve">Patryk Krupa</t>
  </si>
  <si>
    <t xml:space="preserve">Diana Ziółkowska</t>
  </si>
  <si>
    <t xml:space="preserve">Julianna Nowak</t>
  </si>
  <si>
    <t xml:space="preserve">Alexander Dąbrowski</t>
  </si>
  <si>
    <t xml:space="preserve">Konrad Bąk</t>
  </si>
  <si>
    <t xml:space="preserve">Bianka Jaworska</t>
  </si>
  <si>
    <t xml:space="preserve">Maksymilian Wiśniewski</t>
  </si>
  <si>
    <t xml:space="preserve">Luiza Wojciechowska</t>
  </si>
  <si>
    <t xml:space="preserve">Irena Lis</t>
  </si>
  <si>
    <t xml:space="preserve">Małgorzata Jankowska</t>
  </si>
  <si>
    <t xml:space="preserve">Eleonora Sikora</t>
  </si>
  <si>
    <t xml:space="preserve">Katarzyna Tomaszewska</t>
  </si>
  <si>
    <t xml:space="preserve">Piotr Kubiak</t>
  </si>
  <si>
    <t xml:space="preserve">Daniela Adamska</t>
  </si>
  <si>
    <t xml:space="preserve">Luiza Brzezińska</t>
  </si>
  <si>
    <t xml:space="preserve">Julianna Kołodziej</t>
  </si>
  <si>
    <t xml:space="preserve">Marian Brzeziński</t>
  </si>
  <si>
    <t xml:space="preserve">Amanda Sikora</t>
  </si>
  <si>
    <t xml:space="preserve">Emil Maciejewski</t>
  </si>
  <si>
    <t xml:space="preserve">Paweł Rutkowski</t>
  </si>
  <si>
    <t xml:space="preserve">Bruno Makowski</t>
  </si>
  <si>
    <t xml:space="preserve">Iza Krupa</t>
  </si>
  <si>
    <t xml:space="preserve">Anastazy Błaszczyk</t>
  </si>
  <si>
    <t xml:space="preserve">Grzegorz Kowalczyk</t>
  </si>
  <si>
    <t xml:space="preserve">Zuzanna Kaźmierczak</t>
  </si>
  <si>
    <t xml:space="preserve">Bolesław Zieliński</t>
  </si>
  <si>
    <t xml:space="preserve">Ola Pietrzak</t>
  </si>
  <si>
    <t xml:space="preserve">Amanda Szymczak</t>
  </si>
  <si>
    <t xml:space="preserve">Martin Wróblewski</t>
  </si>
  <si>
    <t xml:space="preserve">Ewa Szulc</t>
  </si>
  <si>
    <t xml:space="preserve">Martyna Lis</t>
  </si>
  <si>
    <t xml:space="preserve">Jagoda Walczak</t>
  </si>
  <si>
    <t xml:space="preserve">Alana Wojciechowska</t>
  </si>
  <si>
    <t xml:space="preserve">Albert Tomaszewski</t>
  </si>
  <si>
    <t xml:space="preserve">Dorian Sikorska</t>
  </si>
  <si>
    <t xml:space="preserve">Dominika Sadowska</t>
  </si>
  <si>
    <t xml:space="preserve">Ernest Wysocki</t>
  </si>
  <si>
    <t xml:space="preserve">Denis Urbańska</t>
  </si>
  <si>
    <t xml:space="preserve">Michał Urbańska</t>
  </si>
  <si>
    <t xml:space="preserve">Fabian Zalewski</t>
  </si>
  <si>
    <t xml:space="preserve">Alan Wójcik</t>
  </si>
  <si>
    <t xml:space="preserve">Paula Woźniak</t>
  </si>
  <si>
    <t xml:space="preserve">Dorian Kowalski</t>
  </si>
  <si>
    <t xml:space="preserve">Aniela Andrzejewska</t>
  </si>
  <si>
    <t xml:space="preserve">Elwira Tomaszewska</t>
  </si>
  <si>
    <t xml:space="preserve">Diego Czerwiński</t>
  </si>
  <si>
    <t xml:space="preserve">Michał Borkowski</t>
  </si>
  <si>
    <t xml:space="preserve">Damian Wiśniewski</t>
  </si>
  <si>
    <t xml:space="preserve">Lucyna Jaworska</t>
  </si>
  <si>
    <t xml:space="preserve">Alice Michalak</t>
  </si>
  <si>
    <t xml:space="preserve">Dawid Sikorska</t>
  </si>
  <si>
    <t xml:space="preserve">Milan Wójcik</t>
  </si>
  <si>
    <t xml:space="preserve">Nina Chmielewska</t>
  </si>
  <si>
    <t xml:space="preserve">Arkadiusz Włodarczyk</t>
  </si>
  <si>
    <t xml:space="preserve">Agata Gajewska</t>
  </si>
  <si>
    <t xml:space="preserve">Ada Kołodziej</t>
  </si>
  <si>
    <t xml:space="preserve">Jędrzej Wójcik</t>
  </si>
  <si>
    <t xml:space="preserve">Arleta Andrzejewska</t>
  </si>
  <si>
    <t xml:space="preserve">Alisa Urbańska</t>
  </si>
  <si>
    <t xml:space="preserve">Adriana Kwiatkowska</t>
  </si>
  <si>
    <t xml:space="preserve">Kewin Borkowski</t>
  </si>
  <si>
    <t xml:space="preserve">Joachim Zawadzki</t>
  </si>
  <si>
    <t xml:space="preserve">Marcel Pietrzak</t>
  </si>
  <si>
    <t xml:space="preserve">Marta Borkowska</t>
  </si>
  <si>
    <t xml:space="preserve">Malwina Sikora</t>
  </si>
  <si>
    <t xml:space="preserve">Klaudia Brzezińska</t>
  </si>
  <si>
    <t xml:space="preserve">Norbert Górecki</t>
  </si>
  <si>
    <t xml:space="preserve">Faustyna Wiśniewska</t>
  </si>
  <si>
    <t xml:space="preserve">Mateusz Sadowska</t>
  </si>
  <si>
    <t xml:space="preserve">Czesława Andrzejewska</t>
  </si>
  <si>
    <t xml:space="preserve">Czesława Zawadzka</t>
  </si>
  <si>
    <t xml:space="preserve">Konstanty Pietrzak</t>
  </si>
  <si>
    <t xml:space="preserve">Daniel Głowacka</t>
  </si>
  <si>
    <t xml:space="preserve">Blanka Andrzejewska</t>
  </si>
  <si>
    <t xml:space="preserve">Ksawery Górski</t>
  </si>
  <si>
    <t xml:space="preserve">Mirosława Urbańska</t>
  </si>
  <si>
    <t xml:space="preserve">Emanuel Wójcik</t>
  </si>
  <si>
    <t xml:space="preserve">Alan Makowski</t>
  </si>
  <si>
    <t xml:space="preserve">Bogumiła Krajewska</t>
  </si>
  <si>
    <t xml:space="preserve">Bogusława Jakubowska</t>
  </si>
  <si>
    <t xml:space="preserve">Norbert Baran</t>
  </si>
  <si>
    <t xml:space="preserve">Juliusz Brzeziński</t>
  </si>
  <si>
    <t xml:space="preserve">Korneliusz Urbańska</t>
  </si>
  <si>
    <t xml:space="preserve">Edward Wasilewska</t>
  </si>
  <si>
    <t xml:space="preserve">Paula Zielińska</t>
  </si>
  <si>
    <t xml:space="preserve">Milena Baranowska</t>
  </si>
  <si>
    <t xml:space="preserve">Emil Cieślak</t>
  </si>
  <si>
    <t xml:space="preserve">Norbert Sawicki</t>
  </si>
  <si>
    <t xml:space="preserve">Damian Pietrzak</t>
  </si>
  <si>
    <t xml:space="preserve">Jagoda Borkowska</t>
  </si>
  <si>
    <t xml:space="preserve">Marcela Kamińska</t>
  </si>
  <si>
    <t xml:space="preserve">Aleksandra Bąk</t>
  </si>
  <si>
    <t xml:space="preserve">Balbina Borkowska</t>
  </si>
  <si>
    <t xml:space="preserve">Alexander Krupa</t>
  </si>
  <si>
    <t xml:space="preserve">Bartosz Michalak</t>
  </si>
  <si>
    <t xml:space="preserve">Alek Kucharski</t>
  </si>
  <si>
    <t xml:space="preserve">Sylwia Szczepańska</t>
  </si>
  <si>
    <t xml:space="preserve">Oliwia Szymczak</t>
  </si>
  <si>
    <t xml:space="preserve">Franciszek Witkowski</t>
  </si>
  <si>
    <t xml:space="preserve">Kaja Ziółkowska</t>
  </si>
  <si>
    <t xml:space="preserve">Ireneusz Baran</t>
  </si>
  <si>
    <t xml:space="preserve">Amanda Cieślak</t>
  </si>
  <si>
    <t xml:space="preserve">Remigiusz Szewczyk</t>
  </si>
  <si>
    <t xml:space="preserve">Pamela Laskowska</t>
  </si>
  <si>
    <t xml:space="preserve">Błażej Kamiński</t>
  </si>
  <si>
    <t xml:space="preserve">Arkadiusz Maciejewski</t>
  </si>
  <si>
    <t xml:space="preserve">Otylia Stępień</t>
  </si>
  <si>
    <t xml:space="preserve">Malwina Zakrzewska</t>
  </si>
  <si>
    <t xml:space="preserve">Roksana Sikorska</t>
  </si>
  <si>
    <t xml:space="preserve">Roksana Sawicka</t>
  </si>
  <si>
    <t xml:space="preserve">Franciszek Urbańska</t>
  </si>
  <si>
    <t xml:space="preserve">Natasza Szulc</t>
  </si>
  <si>
    <t xml:space="preserve">Katarzyna Baran</t>
  </si>
  <si>
    <t xml:space="preserve">Kamila Pawlak</t>
  </si>
  <si>
    <t xml:space="preserve">Adriana Maciejewska</t>
  </si>
  <si>
    <t xml:space="preserve">Miłosz Wysocki</t>
  </si>
  <si>
    <t xml:space="preserve">Honorata Sobczak</t>
  </si>
  <si>
    <t xml:space="preserve">Konrad Wojciechowski</t>
  </si>
  <si>
    <t xml:space="preserve">Eliza Zalewska</t>
  </si>
  <si>
    <t xml:space="preserve">Bogumiła Adamska</t>
  </si>
  <si>
    <t xml:space="preserve">Ilona Makowska</t>
  </si>
  <si>
    <t xml:space="preserve">Ola Kaczmarczyk</t>
  </si>
  <si>
    <t xml:space="preserve">Bruno Kaźmierczak</t>
  </si>
  <si>
    <t xml:space="preserve">Kamila Rutkowska</t>
  </si>
  <si>
    <t xml:space="preserve">Iza Tomaszewska</t>
  </si>
  <si>
    <t xml:space="preserve">Antoni Kaczmarczyk</t>
  </si>
  <si>
    <t xml:space="preserve">Czesława Przybylska</t>
  </si>
  <si>
    <t xml:space="preserve">Klara Wysocka</t>
  </si>
  <si>
    <t xml:space="preserve">Patryk Przybylski</t>
  </si>
  <si>
    <t xml:space="preserve">Mikołaj Borkowski</t>
  </si>
  <si>
    <t xml:space="preserve">Ksawery Mazurek</t>
  </si>
  <si>
    <t xml:space="preserve">Konstanty Sobczak</t>
  </si>
  <si>
    <t xml:space="preserve">Józef Witkowski</t>
  </si>
  <si>
    <t xml:space="preserve">Małgorzata Włodarczyk</t>
  </si>
  <si>
    <t xml:space="preserve">Paulina Chmielewska</t>
  </si>
  <si>
    <t xml:space="preserve">Adrianna Wiśniewska</t>
  </si>
  <si>
    <t xml:space="preserve">Hubert Wiśniewski</t>
  </si>
  <si>
    <t xml:space="preserve">Olaf Rutkowski</t>
  </si>
  <si>
    <t xml:space="preserve">Antoni Pawlak</t>
  </si>
  <si>
    <t xml:space="preserve">Fabian Włodarczyk</t>
  </si>
  <si>
    <t xml:space="preserve">Ida Kubiak</t>
  </si>
  <si>
    <t xml:space="preserve">Gracjan Walczak</t>
  </si>
  <si>
    <t xml:space="preserve">Emanuel Baranowski</t>
  </si>
  <si>
    <t xml:space="preserve">Cecylia Górska</t>
  </si>
  <si>
    <t xml:space="preserve">Julia Brzezińska</t>
  </si>
  <si>
    <t xml:space="preserve">Franciszek Stępień</t>
  </si>
  <si>
    <t xml:space="preserve">Juliusz Krupa</t>
  </si>
  <si>
    <t xml:space="preserve">Dagmara Lewandowska</t>
  </si>
  <si>
    <t xml:space="preserve">Olgierd Laskowska</t>
  </si>
  <si>
    <t xml:space="preserve">Konstancja Piotrowska</t>
  </si>
  <si>
    <t xml:space="preserve">Bolesław Ziółkowska</t>
  </si>
  <si>
    <t xml:space="preserve">Ola Witkowska</t>
  </si>
  <si>
    <t xml:space="preserve">Teresa Marciniak</t>
  </si>
  <si>
    <t xml:space="preserve">Julia Chmielewska</t>
  </si>
  <si>
    <t xml:space="preserve">Filip Sadowska</t>
  </si>
  <si>
    <t xml:space="preserve">Milena Urbańska</t>
  </si>
  <si>
    <t xml:space="preserve">Allan Głowacka</t>
  </si>
  <si>
    <t xml:space="preserve">Igor Lis</t>
  </si>
  <si>
    <t xml:space="preserve">Norbert Zieliński</t>
  </si>
  <si>
    <t xml:space="preserve">Marlena Jasińska</t>
  </si>
  <si>
    <t xml:space="preserve">Natan Duda</t>
  </si>
  <si>
    <t xml:space="preserve">Eustachy Zieliński</t>
  </si>
  <si>
    <t xml:space="preserve">Dagmara Piotrowska</t>
  </si>
  <si>
    <t xml:space="preserve">Marcel Głowacka</t>
  </si>
  <si>
    <t xml:space="preserve">Alojzy Witkowski</t>
  </si>
  <si>
    <t xml:space="preserve">Emilia Urbańska</t>
  </si>
  <si>
    <t xml:space="preserve">Marek Kołodziej</t>
  </si>
  <si>
    <t xml:space="preserve">Kazimierz Szulc</t>
  </si>
  <si>
    <t xml:space="preserve">Alina Sikora</t>
  </si>
  <si>
    <t xml:space="preserve">Karolina Malinowska</t>
  </si>
  <si>
    <t xml:space="preserve">Maja Maciejewska</t>
  </si>
  <si>
    <t xml:space="preserve">Aureliusz Mazur</t>
  </si>
  <si>
    <t xml:space="preserve">Natan Lis</t>
  </si>
  <si>
    <t xml:space="preserve">Konstancja Szymańska</t>
  </si>
  <si>
    <t xml:space="preserve">Hubert Woźniak</t>
  </si>
  <si>
    <t xml:space="preserve">Liliana Sadowska</t>
  </si>
  <si>
    <t xml:space="preserve">Matylda Jakubowska</t>
  </si>
  <si>
    <t xml:space="preserve">Ilona Przybylska</t>
  </si>
  <si>
    <t xml:space="preserve">Klaudia Gajewska</t>
  </si>
  <si>
    <t xml:space="preserve">Oktawian Głowacka</t>
  </si>
  <si>
    <t xml:space="preserve">Alek Szewczyk</t>
  </si>
  <si>
    <t xml:space="preserve">Łucja Zalewska</t>
  </si>
  <si>
    <t xml:space="preserve">Emilia Baran</t>
  </si>
  <si>
    <t xml:space="preserve">Marlena Szymczak</t>
  </si>
  <si>
    <t xml:space="preserve">Igor Jakubowski</t>
  </si>
  <si>
    <t xml:space="preserve">Aisha Krajewska</t>
  </si>
  <si>
    <t xml:space="preserve">Teresa Kowalczyk</t>
  </si>
  <si>
    <t xml:space="preserve">Aleksy Głowacka</t>
  </si>
  <si>
    <t xml:space="preserve">Edyta Sikorska</t>
  </si>
  <si>
    <t xml:space="preserve">Ksawery Kozłowski</t>
  </si>
  <si>
    <t xml:space="preserve">Roksana Michalak</t>
  </si>
  <si>
    <t xml:space="preserve">Klaudiusz Kamiński</t>
  </si>
  <si>
    <t xml:space="preserve">Dominika Ziółkowska</t>
  </si>
  <si>
    <t xml:space="preserve">Nina Adamska</t>
  </si>
  <si>
    <t xml:space="preserve">Dorian Walczak</t>
  </si>
  <si>
    <t xml:space="preserve">Magda Rutkowska</t>
  </si>
  <si>
    <t xml:space="preserve">Amalia Krawczyk</t>
  </si>
  <si>
    <t xml:space="preserve">Henryk Adamska</t>
  </si>
  <si>
    <t xml:space="preserve">Olaf Zakrzewska</t>
  </si>
  <si>
    <t xml:space="preserve">Izyda Czerwińska</t>
  </si>
  <si>
    <t xml:space="preserve">Eustachy Wróblewski</t>
  </si>
  <si>
    <t xml:space="preserve">Alojzy Kołodziej</t>
  </si>
  <si>
    <t xml:space="preserve">Jowita Makowska</t>
  </si>
  <si>
    <t xml:space="preserve">Adam Adamska</t>
  </si>
  <si>
    <t xml:space="preserve">Aleksy Szczepański</t>
  </si>
  <si>
    <t xml:space="preserve">Patryk Pietrzak</t>
  </si>
  <si>
    <t xml:space="preserve">Emilia Walczak</t>
  </si>
  <si>
    <t xml:space="preserve">Olaf Kucharski</t>
  </si>
  <si>
    <t xml:space="preserve">Ryszard Urbańska</t>
  </si>
  <si>
    <t xml:space="preserve">Danuta Kamińska</t>
  </si>
  <si>
    <t xml:space="preserve">Ignacy Krupa</t>
  </si>
  <si>
    <t xml:space="preserve">Przemysław Kozłowski</t>
  </si>
  <si>
    <t xml:space="preserve">Marcelina Kaźmierczak</t>
  </si>
  <si>
    <t xml:space="preserve">Heronim Kubiak</t>
  </si>
  <si>
    <t xml:space="preserve">Anastazja Sobczak</t>
  </si>
  <si>
    <t xml:space="preserve">Aniela Laskowska</t>
  </si>
  <si>
    <t xml:space="preserve">Błażej Kalinowski</t>
  </si>
  <si>
    <t xml:space="preserve">Andrzej Włodarczyk</t>
  </si>
  <si>
    <t xml:space="preserve">Aleksandra Sawicka</t>
  </si>
  <si>
    <t xml:space="preserve">Lila Zakrzewska</t>
  </si>
  <si>
    <t xml:space="preserve">Korneliusz Stępień</t>
  </si>
  <si>
    <t xml:space="preserve">Patryk Cieślak</t>
  </si>
  <si>
    <t xml:space="preserve">Albert Andrzejewski</t>
  </si>
  <si>
    <t xml:space="preserve">Edyta Andrzejewska</t>
  </si>
  <si>
    <t xml:space="preserve">Aneta Szymczak</t>
  </si>
  <si>
    <t xml:space="preserve">Martin Adamska</t>
  </si>
  <si>
    <t xml:space="preserve">Mateusz Mazurek</t>
  </si>
  <si>
    <t xml:space="preserve">Mieszko Jasiński</t>
  </si>
  <si>
    <t xml:space="preserve">Lidia Górska</t>
  </si>
  <si>
    <t xml:space="preserve">Bogna Czarnecka</t>
  </si>
  <si>
    <t xml:space="preserve">Gustaw Bąk</t>
  </si>
  <si>
    <t xml:space="preserve">Daria Baranowska</t>
  </si>
  <si>
    <t xml:space="preserve">Milena Makowska</t>
  </si>
  <si>
    <t xml:space="preserve">Lidia Sokołowska</t>
  </si>
  <si>
    <t xml:space="preserve">Dobromił Wróblewski</t>
  </si>
  <si>
    <t xml:space="preserve">Krystian Gajewska</t>
  </si>
  <si>
    <t xml:space="preserve">Julian Zakrzewska</t>
  </si>
  <si>
    <t xml:space="preserve">Aleksander Mazurek</t>
  </si>
  <si>
    <t xml:space="preserve">Mieszko Michalak</t>
  </si>
  <si>
    <t xml:space="preserve">Kornelia Ostrowska</t>
  </si>
  <si>
    <t xml:space="preserve">Daniel Sokołowski</t>
  </si>
  <si>
    <t xml:space="preserve">Rafał Kowalczyk</t>
  </si>
  <si>
    <t xml:space="preserve">Konstancja Szymczak</t>
  </si>
  <si>
    <t xml:space="preserve">Fryderyk Kaźmierczak</t>
  </si>
  <si>
    <t xml:space="preserve">Beata Laskowska</t>
  </si>
  <si>
    <t xml:space="preserve">Maja Mazurek</t>
  </si>
  <si>
    <t xml:space="preserve">Allan Sadowska</t>
  </si>
  <si>
    <t xml:space="preserve">Aisha Jakubowska</t>
  </si>
  <si>
    <t xml:space="preserve">Jowita Kozłowska</t>
  </si>
  <si>
    <t xml:space="preserve">Wanda Bąk</t>
  </si>
  <si>
    <t xml:space="preserve">Amanda Zakrzewska</t>
  </si>
  <si>
    <t xml:space="preserve">Artur Nowak</t>
  </si>
  <si>
    <t xml:space="preserve">Igor Szewczyk</t>
  </si>
  <si>
    <t xml:space="preserve">Klara Cieślak</t>
  </si>
  <si>
    <t xml:space="preserve">Filip Nowak</t>
  </si>
  <si>
    <t xml:space="preserve">Ludwik Zawadzki</t>
  </si>
  <si>
    <t xml:space="preserve">Korneliusz Czarnecki</t>
  </si>
  <si>
    <t xml:space="preserve">Franciszka Krajewska</t>
  </si>
  <si>
    <t xml:space="preserve">Bogusława Włodarczyk</t>
  </si>
  <si>
    <t xml:space="preserve">Aleks Włodarczyk</t>
  </si>
  <si>
    <t xml:space="preserve">Allan Pietrzak</t>
  </si>
  <si>
    <t xml:space="preserve">Nina Pawlak</t>
  </si>
  <si>
    <t xml:space="preserve">Edyta Wójcik</t>
  </si>
  <si>
    <t xml:space="preserve">Gracjan Jaworski</t>
  </si>
  <si>
    <t xml:space="preserve">Ryszard Tomaszewski</t>
  </si>
  <si>
    <t xml:space="preserve">Ludwik Sikora</t>
  </si>
  <si>
    <t xml:space="preserve">Milan Sadowska</t>
  </si>
  <si>
    <t xml:space="preserve">Alana Jankowska</t>
  </si>
  <si>
    <t xml:space="preserve">Alan Baran</t>
  </si>
  <si>
    <t xml:space="preserve">Rafał Piotrowski</t>
  </si>
  <si>
    <t xml:space="preserve">Remigiusz Woźniak</t>
  </si>
  <si>
    <t xml:space="preserve">Marian Szulc</t>
  </si>
  <si>
    <t xml:space="preserve">Roman Malinowski</t>
  </si>
  <si>
    <t xml:space="preserve">Hortensja Zalewska</t>
  </si>
  <si>
    <t xml:space="preserve">Jakub Stępień</t>
  </si>
  <si>
    <t xml:space="preserve">Dobromił Urbańska</t>
  </si>
  <si>
    <t xml:space="preserve">Klaudia Zawadzka</t>
  </si>
  <si>
    <t xml:space="preserve">Magda Gajewska</t>
  </si>
  <si>
    <t xml:space="preserve">Amir Błaszczyk</t>
  </si>
  <si>
    <t xml:space="preserve">Jakub Jaworski</t>
  </si>
  <si>
    <t xml:space="preserve">Alan Szymański</t>
  </si>
  <si>
    <t xml:space="preserve">Anita Kamińska</t>
  </si>
  <si>
    <t xml:space="preserve">Bronisław Sikorska</t>
  </si>
  <si>
    <t xml:space="preserve">Berenika Kubiak</t>
  </si>
  <si>
    <t xml:space="preserve">Ernest Jakubowski</t>
  </si>
  <si>
    <t xml:space="preserve">Leonardo Wójcik</t>
  </si>
  <si>
    <t xml:space="preserve">Kewin Jankowski</t>
  </si>
  <si>
    <t xml:space="preserve">Ernest Szewczyk</t>
  </si>
  <si>
    <t xml:space="preserve">Gniewomir Pawlak</t>
  </si>
  <si>
    <t xml:space="preserve">Adam Malinowski</t>
  </si>
  <si>
    <t xml:space="preserve">Matylda Zalewska</t>
  </si>
  <si>
    <t xml:space="preserve">Klaudiusz Wiśniewski</t>
  </si>
  <si>
    <t xml:space="preserve">Zofia Kubiak</t>
  </si>
  <si>
    <t xml:space="preserve">Felicja Jankowska</t>
  </si>
  <si>
    <t xml:space="preserve">Kamil Mazur</t>
  </si>
  <si>
    <t xml:space="preserve">Wioletta Jaworska</t>
  </si>
  <si>
    <t xml:space="preserve">Julia Lis</t>
  </si>
  <si>
    <t xml:space="preserve">Leszek Makowski</t>
  </si>
  <si>
    <t xml:space="preserve">Konstancja Maciejewska</t>
  </si>
  <si>
    <t xml:space="preserve">Józefa Adamska</t>
  </si>
  <si>
    <t xml:space="preserve">Kornelia Kaźmierczak</t>
  </si>
  <si>
    <t xml:space="preserve">Leonardo Przybylski</t>
  </si>
  <si>
    <t xml:space="preserve">Aleksy Górecki</t>
  </si>
  <si>
    <t xml:space="preserve">Marcela Górska</t>
  </si>
  <si>
    <t xml:space="preserve">Aleksandra Sobczak</t>
  </si>
  <si>
    <t xml:space="preserve">Klaudiusz Mróz</t>
  </si>
  <si>
    <t xml:space="preserve">Wiktoria Nowak</t>
  </si>
  <si>
    <t xml:space="preserve">Kamil Zieliński</t>
  </si>
  <si>
    <t xml:space="preserve">Justyna Krajewska</t>
  </si>
  <si>
    <t xml:space="preserve">Eustachy Kwiatkowski</t>
  </si>
  <si>
    <t xml:space="preserve">Liliana Szymańska</t>
  </si>
  <si>
    <t xml:space="preserve">Bogumił Kowalczyk</t>
  </si>
  <si>
    <t xml:space="preserve">Jolanta Sadowska</t>
  </si>
  <si>
    <t xml:space="preserve">Jan Kamiński</t>
  </si>
  <si>
    <t xml:space="preserve">Borys Pawlak</t>
  </si>
  <si>
    <t xml:space="preserve">Marcel Wójcik</t>
  </si>
  <si>
    <t xml:space="preserve">Gustaw Kaczmarczyk</t>
  </si>
  <si>
    <t xml:space="preserve">Milan Błaszczyk</t>
  </si>
  <si>
    <t xml:space="preserve">Klaudia Kalinowska</t>
  </si>
  <si>
    <t xml:space="preserve">Marcela Górecka</t>
  </si>
  <si>
    <t xml:space="preserve">Jan Zalewski</t>
  </si>
  <si>
    <t xml:space="preserve">Bogumiła Krawczyk</t>
  </si>
  <si>
    <t xml:space="preserve">Kryspin Pietrzak</t>
  </si>
  <si>
    <t xml:space="preserve">Malwina Bąk</t>
  </si>
  <si>
    <t xml:space="preserve">Jędrzej Przybylski</t>
  </si>
  <si>
    <t xml:space="preserve">Amalia Cieślak</t>
  </si>
  <si>
    <t xml:space="preserve">Janusz Lewandowski</t>
  </si>
  <si>
    <t xml:space="preserve">Bogumił Malinowski</t>
  </si>
  <si>
    <t xml:space="preserve">Joanna Sikorska</t>
  </si>
  <si>
    <t xml:space="preserve">Paula Maciejewska</t>
  </si>
  <si>
    <t xml:space="preserve">Paula Czarnecka</t>
  </si>
  <si>
    <t xml:space="preserve">Elena Kowalczyk</t>
  </si>
  <si>
    <t xml:space="preserve">Kamila Czarnecka</t>
  </si>
  <si>
    <t xml:space="preserve">Blanka Wiśniewska</t>
  </si>
  <si>
    <t xml:space="preserve">Wioletta Tomaszewska</t>
  </si>
  <si>
    <t xml:space="preserve">Aureliusz Sikorska</t>
  </si>
  <si>
    <t xml:space="preserve">Dorota Mróz</t>
  </si>
  <si>
    <t xml:space="preserve">Aleksy Nowak</t>
  </si>
  <si>
    <t xml:space="preserve">Julianna Jankowska</t>
  </si>
  <si>
    <t xml:space="preserve">Janusz Jasiński</t>
  </si>
  <si>
    <t xml:space="preserve">Jakub Piotrowski</t>
  </si>
  <si>
    <t xml:space="preserve">Cezary Kołodziej</t>
  </si>
  <si>
    <t xml:space="preserve">Cezary Lewandowski</t>
  </si>
  <si>
    <t xml:space="preserve">Andrzej Gajewska</t>
  </si>
  <si>
    <t xml:space="preserve">Alfred Wojciechowski</t>
  </si>
  <si>
    <t xml:space="preserve">Radosław Witkowski</t>
  </si>
  <si>
    <t xml:space="preserve">Eustachy Szymański</t>
  </si>
  <si>
    <t xml:space="preserve">Mariusz Baran</t>
  </si>
  <si>
    <t xml:space="preserve">Miłosz Makowski</t>
  </si>
  <si>
    <t xml:space="preserve">Mieszko Szymczak</t>
  </si>
  <si>
    <t xml:space="preserve">Anatolia Cieślak</t>
  </si>
  <si>
    <t xml:space="preserve">Krzysztof Zieliński</t>
  </si>
  <si>
    <t xml:space="preserve">Amalia Kalinowska</t>
  </si>
  <si>
    <t xml:space="preserve">Berenika Sikora</t>
  </si>
  <si>
    <t xml:space="preserve">Diana Kalinowska</t>
  </si>
  <si>
    <t xml:space="preserve">Ewelina Rutkowska</t>
  </si>
  <si>
    <t xml:space="preserve">Judyta Sadowska</t>
  </si>
  <si>
    <t xml:space="preserve">Arkadiusz Piotrowski</t>
  </si>
  <si>
    <t xml:space="preserve">Mirosław Kwiatkowski</t>
  </si>
  <si>
    <t xml:space="preserve">Diego Rutkowski</t>
  </si>
  <si>
    <t xml:space="preserve">Miłosz Wróblewski</t>
  </si>
  <si>
    <t xml:space="preserve">Daria Sikora</t>
  </si>
  <si>
    <t xml:space="preserve">Eugeniusz Ziółkowska</t>
  </si>
  <si>
    <t xml:space="preserve">Przemysław Kowalczyk</t>
  </si>
  <si>
    <t xml:space="preserve">Nina Górecka</t>
  </si>
  <si>
    <t xml:space="preserve">Karol Piotrowski</t>
  </si>
  <si>
    <t xml:space="preserve">Barbara Czerwińska</t>
  </si>
  <si>
    <t xml:space="preserve">Oktawia Rutkowska</t>
  </si>
  <si>
    <t xml:space="preserve">Bogumił Baranowski</t>
  </si>
  <si>
    <t xml:space="preserve">Grzegorz Jasiński</t>
  </si>
  <si>
    <t xml:space="preserve">Natan Malinowski</t>
  </si>
  <si>
    <t xml:space="preserve">Luiza Głowacka</t>
  </si>
  <si>
    <t xml:space="preserve">Joachim Przybylski</t>
  </si>
  <si>
    <t xml:space="preserve">Karolina Sikora</t>
  </si>
  <si>
    <t xml:space="preserve">Blanka Głowacka</t>
  </si>
  <si>
    <t xml:space="preserve">Juliusz Wójcik</t>
  </si>
  <si>
    <t xml:space="preserve">Leszek Bąk</t>
  </si>
  <si>
    <t xml:space="preserve">Natalia Kozłowska</t>
  </si>
  <si>
    <t xml:space="preserve">Klaudiusz Pawlak</t>
  </si>
  <si>
    <t xml:space="preserve">Adrianna Kalinowska</t>
  </si>
  <si>
    <t xml:space="preserve">Sylwia Wojciechowska</t>
  </si>
  <si>
    <t xml:space="preserve">Piotr Krupa</t>
  </si>
  <si>
    <t xml:space="preserve">Igor Sadowska</t>
  </si>
  <si>
    <t xml:space="preserve">Bogumiła Mazurek</t>
  </si>
  <si>
    <t xml:space="preserve">Katarzyna Szulc</t>
  </si>
  <si>
    <t xml:space="preserve">Antoni Andrzejewski</t>
  </si>
  <si>
    <t xml:space="preserve">Alisa Mazurek</t>
  </si>
  <si>
    <t xml:space="preserve">Emanuel Szymczak</t>
  </si>
  <si>
    <t xml:space="preserve">Józef Andrzejewski</t>
  </si>
  <si>
    <t xml:space="preserve">Fryderyk Kwiatkowski</t>
  </si>
  <si>
    <t xml:space="preserve">Anita Ostrowska</t>
  </si>
  <si>
    <t xml:space="preserve">Natasza Mróz</t>
  </si>
  <si>
    <t xml:space="preserve">Klaudiusz Wójcik</t>
  </si>
  <si>
    <t xml:space="preserve">Agata Jaworska</t>
  </si>
  <si>
    <t xml:space="preserve">Maja Laskowska</t>
  </si>
  <si>
    <t xml:space="preserve">Magdalena Dąbrowska</t>
  </si>
  <si>
    <t xml:space="preserve">Marcin Walczak</t>
  </si>
  <si>
    <t xml:space="preserve">Eleonora Marciniak</t>
  </si>
  <si>
    <t xml:space="preserve">Żaneta Walczak</t>
  </si>
  <si>
    <t xml:space="preserve">Bruno Sikora</t>
  </si>
  <si>
    <t xml:space="preserve">Wioletta Pawlak</t>
  </si>
  <si>
    <t xml:space="preserve">Julita Makowska</t>
  </si>
  <si>
    <t xml:space="preserve">Oktawian Kaźmierczak</t>
  </si>
  <si>
    <t xml:space="preserve">Barbara Pawlak</t>
  </si>
  <si>
    <t xml:space="preserve">Honorata Nowak</t>
  </si>
  <si>
    <t xml:space="preserve">Joanna Sobczak</t>
  </si>
  <si>
    <t xml:space="preserve">Blanka Ostrowska</t>
  </si>
  <si>
    <t xml:space="preserve">Piotr Kozłowski</t>
  </si>
  <si>
    <t xml:space="preserve">Magdalena Szymczak</t>
  </si>
  <si>
    <t xml:space="preserve">Kamil Dąbrowski</t>
  </si>
  <si>
    <t xml:space="preserve">Teresa Stępień</t>
  </si>
  <si>
    <t xml:space="preserve">Bernadetta Zawadzka</t>
  </si>
  <si>
    <t xml:space="preserve">Klara Nowak</t>
  </si>
  <si>
    <t xml:space="preserve">Helena Lis</t>
  </si>
  <si>
    <t xml:space="preserve">Michał Szczepański</t>
  </si>
  <si>
    <t xml:space="preserve">Mirosława Pawlak</t>
  </si>
  <si>
    <t xml:space="preserve">Regina Kowalska</t>
  </si>
  <si>
    <t xml:space="preserve">Adela Czerwińska</t>
  </si>
  <si>
    <t xml:space="preserve">Żaneta Tomaszewska</t>
  </si>
  <si>
    <t xml:space="preserve">Piotr Pawlak</t>
  </si>
  <si>
    <t xml:space="preserve">Jerzy Szewczyk</t>
  </si>
  <si>
    <t xml:space="preserve">Konrad Krawczyk</t>
  </si>
  <si>
    <t xml:space="preserve">Róża Witkowska</t>
  </si>
  <si>
    <t xml:space="preserve">Felicja Cieślak</t>
  </si>
  <si>
    <t xml:space="preserve">Maria Mróz</t>
  </si>
  <si>
    <t xml:space="preserve">Krzysztof Stępień</t>
  </si>
  <si>
    <t xml:space="preserve">Dorota Włodarczyk</t>
  </si>
  <si>
    <t xml:space="preserve">Eryk Kaźmierczak</t>
  </si>
  <si>
    <t xml:space="preserve">Eryk Maciejewski</t>
  </si>
  <si>
    <t xml:space="preserve">Mirosław Sobczak</t>
  </si>
  <si>
    <t xml:space="preserve">Lucjan Chmielewski</t>
  </si>
  <si>
    <t xml:space="preserve">Zofia Marciniak</t>
  </si>
  <si>
    <t xml:space="preserve">Radosław Lewandowski</t>
  </si>
  <si>
    <t xml:space="preserve">Denis Brzeziński</t>
  </si>
  <si>
    <t xml:space="preserve">Elżbieta Nowak</t>
  </si>
  <si>
    <t xml:space="preserve">Anita Bąk</t>
  </si>
  <si>
    <t xml:space="preserve">Konrad Urbańska</t>
  </si>
  <si>
    <t xml:space="preserve">Marcela Gajewska</t>
  </si>
  <si>
    <t xml:space="preserve">Patryk Ostrowski</t>
  </si>
  <si>
    <t xml:space="preserve">Robert Kucharski</t>
  </si>
  <si>
    <t xml:space="preserve">Mieszko Tomaszewski</t>
  </si>
  <si>
    <t xml:space="preserve">Milena Głowacka</t>
  </si>
  <si>
    <t xml:space="preserve">Jolanta Pietrzak</t>
  </si>
  <si>
    <t xml:space="preserve">Mirosław Rutkowski</t>
  </si>
  <si>
    <t xml:space="preserve">Bartosz Kozłowski</t>
  </si>
  <si>
    <t xml:space="preserve">Józef Kowalczyk</t>
  </si>
  <si>
    <t xml:space="preserve">Bruno Wysocki</t>
  </si>
  <si>
    <t xml:space="preserve">Antonina Baran</t>
  </si>
  <si>
    <t xml:space="preserve">Janusz Kołodziej</t>
  </si>
  <si>
    <t xml:space="preserve">Urszula Szewczyk</t>
  </si>
  <si>
    <t xml:space="preserve">Łukasz Sawicki</t>
  </si>
  <si>
    <t xml:space="preserve">Jowita Sikora</t>
  </si>
  <si>
    <t xml:space="preserve">Gracjan Kubiak</t>
  </si>
  <si>
    <t xml:space="preserve">Natalia Stępień</t>
  </si>
  <si>
    <t xml:space="preserve">Aleksander Jankowski</t>
  </si>
  <si>
    <t xml:space="preserve">Bianka Bąk</t>
  </si>
  <si>
    <t xml:space="preserve">Marysia Walczak</t>
  </si>
  <si>
    <t xml:space="preserve">Ewa Lewandowska</t>
  </si>
  <si>
    <t xml:space="preserve">Ireneusz Górski</t>
  </si>
  <si>
    <t xml:space="preserve">Danuta Zawadzka</t>
  </si>
  <si>
    <t xml:space="preserve">Aureliusz Czerwiński</t>
  </si>
  <si>
    <t xml:space="preserve">Antonina Zielińska</t>
  </si>
  <si>
    <t xml:space="preserve">Fabian Kucharski</t>
  </si>
  <si>
    <t xml:space="preserve">Dominik Ostrowski</t>
  </si>
  <si>
    <t xml:space="preserve">Alice Witkowska</t>
  </si>
  <si>
    <t xml:space="preserve">Przemysław Jankowski</t>
  </si>
  <si>
    <t xml:space="preserve">Olgierd Zakrzewska</t>
  </si>
  <si>
    <t xml:space="preserve">Daniel Czerwiński</t>
  </si>
  <si>
    <t xml:space="preserve">Maja Baranowska</t>
  </si>
  <si>
    <t xml:space="preserve">Asia Jasińska</t>
  </si>
  <si>
    <t xml:space="preserve">Jędrzej Jakubowski</t>
  </si>
  <si>
    <t xml:space="preserve">Angelika Kaczmarczyk</t>
  </si>
  <si>
    <t xml:space="preserve">Dominika Krajewska</t>
  </si>
  <si>
    <t xml:space="preserve">Borys Szymczak</t>
  </si>
  <si>
    <t xml:space="preserve">Amalia Wiśniewska</t>
  </si>
  <si>
    <t xml:space="preserve">Elwira Szymczak</t>
  </si>
  <si>
    <t xml:space="preserve">Cecylia Gajewska</t>
  </si>
  <si>
    <t xml:space="preserve">Ewelina Ziółkowska</t>
  </si>
  <si>
    <t xml:space="preserve">Czesława Kowalska</t>
  </si>
  <si>
    <t xml:space="preserve">Magda Zalewska</t>
  </si>
  <si>
    <t xml:space="preserve">Faustyna Górecka</t>
  </si>
  <si>
    <t xml:space="preserve">Róża Górska</t>
  </si>
  <si>
    <t xml:space="preserve">Ignacy Gajewska</t>
  </si>
  <si>
    <t xml:space="preserve">Bogumił Adamska</t>
  </si>
  <si>
    <t xml:space="preserve">Julian Sikorska</t>
  </si>
  <si>
    <t xml:space="preserve">Małgorzata Sadowska</t>
  </si>
  <si>
    <t xml:space="preserve">Fabian Kowalski</t>
  </si>
  <si>
    <t xml:space="preserve">Gabriel Sokołowski</t>
  </si>
  <si>
    <t xml:space="preserve">Jan Jakubowski</t>
  </si>
  <si>
    <t xml:space="preserve">Urszula Piotrowska</t>
  </si>
  <si>
    <t xml:space="preserve">Dagmara Górecka</t>
  </si>
  <si>
    <t xml:space="preserve">Gustaw Lis</t>
  </si>
  <si>
    <t xml:space="preserve">Adrian Wasilewska</t>
  </si>
  <si>
    <t xml:space="preserve">Natan Bąk</t>
  </si>
  <si>
    <t xml:space="preserve">Magdalena Wróblewska</t>
  </si>
  <si>
    <t xml:space="preserve">Joanna Maciejewska</t>
  </si>
  <si>
    <t xml:space="preserve">Ilona Jaworska</t>
  </si>
  <si>
    <t xml:space="preserve">Otylia Sokołowska</t>
  </si>
  <si>
    <t xml:space="preserve">Edyta Zawadzka</t>
  </si>
  <si>
    <t xml:space="preserve">Ilona Sikora</t>
  </si>
  <si>
    <t xml:space="preserve">Gracjan Baranowski</t>
  </si>
  <si>
    <t xml:space="preserve">Bogna Tomaszewska</t>
  </si>
  <si>
    <t xml:space="preserve">Anatol Woźniak</t>
  </si>
  <si>
    <t xml:space="preserve">Norbert Krupa</t>
  </si>
  <si>
    <t xml:space="preserve">Konstancja Górecka</t>
  </si>
  <si>
    <t xml:space="preserve">Dorian Dąbrowski</t>
  </si>
  <si>
    <t xml:space="preserve">Patrycja Sikora</t>
  </si>
  <si>
    <t xml:space="preserve">Barbara Gajewska</t>
  </si>
  <si>
    <t xml:space="preserve">Bronisław Zakrzewska</t>
  </si>
  <si>
    <t xml:space="preserve">Julian Mróz</t>
  </si>
  <si>
    <t xml:space="preserve">Zuzanna Michalak</t>
  </si>
  <si>
    <t xml:space="preserve">Kornel Włodarczyk</t>
  </si>
  <si>
    <t xml:space="preserve">Pamela Sikora</t>
  </si>
  <si>
    <t xml:space="preserve">Józefa Kaczmarczyk</t>
  </si>
  <si>
    <t xml:space="preserve">Bianka Sawicka</t>
  </si>
  <si>
    <t xml:space="preserve">Ireneusz Szulc</t>
  </si>
  <si>
    <t xml:space="preserve">Bruno Tomaszewski</t>
  </si>
  <si>
    <t xml:space="preserve">Gracjan Bąk</t>
  </si>
  <si>
    <t xml:space="preserve">Bogumił Górski</t>
  </si>
  <si>
    <t xml:space="preserve">Daniela Stępień</t>
  </si>
  <si>
    <t xml:space="preserve">Artur Adamska</t>
  </si>
  <si>
    <t xml:space="preserve">Alexander Czarnecki</t>
  </si>
  <si>
    <t xml:space="preserve">Marcin Wysocki</t>
  </si>
  <si>
    <t xml:space="preserve">Ryszard Głowacka</t>
  </si>
  <si>
    <t xml:space="preserve">Dorian Bąk</t>
  </si>
  <si>
    <t xml:space="preserve">Allan Rutkowski</t>
  </si>
  <si>
    <t xml:space="preserve">Luiza Sikora</t>
  </si>
  <si>
    <t xml:space="preserve">Czesław Baranowski</t>
  </si>
  <si>
    <t xml:space="preserve">Ilona Wiśniewska</t>
  </si>
  <si>
    <t xml:space="preserve">Amanda Czarnecka</t>
  </si>
  <si>
    <t xml:space="preserve">Natan Zawadzki</t>
  </si>
  <si>
    <t xml:space="preserve">Dominik Kalinowski</t>
  </si>
  <si>
    <t xml:space="preserve">Berenika Jasińska</t>
  </si>
  <si>
    <t xml:space="preserve">Paula Wasilewska</t>
  </si>
  <si>
    <t xml:space="preserve">Anatolia Czerwińska</t>
  </si>
  <si>
    <t xml:space="preserve">Maria Rutkowska</t>
  </si>
  <si>
    <t xml:space="preserve">Bogusława Mazurek</t>
  </si>
  <si>
    <t xml:space="preserve">Agata Baran</t>
  </si>
  <si>
    <t xml:space="preserve">Oksana Wróblewska</t>
  </si>
  <si>
    <t xml:space="preserve">Kinga Bąk</t>
  </si>
  <si>
    <t xml:space="preserve">Józef Urbańska</t>
  </si>
  <si>
    <t xml:space="preserve">Eustachy Zakrzewska</t>
  </si>
  <si>
    <t xml:space="preserve">Mirosława Wiśniewska</t>
  </si>
  <si>
    <t xml:space="preserve">Otylia Woźniak</t>
  </si>
  <si>
    <t xml:space="preserve">Milan Borkowski</t>
  </si>
  <si>
    <t xml:space="preserve">Dariusz Krupa</t>
  </si>
  <si>
    <t xml:space="preserve">Natan Cieślak</t>
  </si>
  <si>
    <t xml:space="preserve">Martin Makowski</t>
  </si>
  <si>
    <t xml:space="preserve">Piotr Piotrowski</t>
  </si>
  <si>
    <t xml:space="preserve">Fryderyk Walczak</t>
  </si>
  <si>
    <t xml:space="preserve">Błażej Lewandowski</t>
  </si>
  <si>
    <t xml:space="preserve">Michał Piotrowski</t>
  </si>
  <si>
    <t xml:space="preserve">Oksana Kaźmierczak</t>
  </si>
  <si>
    <t xml:space="preserve">Martin Brzeziński</t>
  </si>
  <si>
    <t xml:space="preserve">Leonardo Pawlak</t>
  </si>
  <si>
    <t xml:space="preserve">Cecylia Wasilewska</t>
  </si>
  <si>
    <t xml:space="preserve">Natalia Szymańska</t>
  </si>
  <si>
    <t xml:space="preserve">Martyna Sokołowska</t>
  </si>
  <si>
    <t xml:space="preserve">Matylda Zakrzewska</t>
  </si>
  <si>
    <t xml:space="preserve">Lidia Mróz</t>
  </si>
  <si>
    <t xml:space="preserve">Kinga Nowak</t>
  </si>
  <si>
    <t xml:space="preserve">Zuza Wysocka</t>
  </si>
  <si>
    <t xml:space="preserve">Joachim Czarnecki</t>
  </si>
  <si>
    <t xml:space="preserve">Florencja Krajewska</t>
  </si>
  <si>
    <t xml:space="preserve">Regina Sikora</t>
  </si>
  <si>
    <t xml:space="preserve">Lidia Sobczak</t>
  </si>
  <si>
    <t xml:space="preserve">Klaudiusz Zieliński</t>
  </si>
  <si>
    <t xml:space="preserve">Alexander Jaworski</t>
  </si>
  <si>
    <t xml:space="preserve">Marcela Sawicka</t>
  </si>
  <si>
    <t xml:space="preserve">Ludwik Adamska</t>
  </si>
  <si>
    <t xml:space="preserve">Grzegorz Kwiatkowski</t>
  </si>
  <si>
    <t xml:space="preserve">Fabian Rutkowski</t>
  </si>
  <si>
    <t xml:space="preserve">Jacek Duda</t>
  </si>
  <si>
    <t xml:space="preserve">Alan Bąk</t>
  </si>
  <si>
    <t xml:space="preserve">Róża Ostrowska</t>
  </si>
  <si>
    <t xml:space="preserve">Roman Rutkowski</t>
  </si>
  <si>
    <t xml:space="preserve">Maja Krajewska</t>
  </si>
  <si>
    <t xml:space="preserve">Weronika Piotrowska</t>
  </si>
  <si>
    <t xml:space="preserve">Florian Nowak</t>
  </si>
  <si>
    <t xml:space="preserve">Stefania Dąbrowska</t>
  </si>
  <si>
    <t xml:space="preserve">Czesław Lewandowski</t>
  </si>
  <si>
    <t xml:space="preserve">Aleksander Kubiak</t>
  </si>
  <si>
    <t xml:space="preserve">Barbara Adamska</t>
  </si>
  <si>
    <t xml:space="preserve">Justyna Walczak</t>
  </si>
  <si>
    <t xml:space="preserve">Natan Jankowski</t>
  </si>
  <si>
    <t xml:space="preserve">Łukasz Wróblewski</t>
  </si>
  <si>
    <t xml:space="preserve">Teresa Sobczak</t>
  </si>
  <si>
    <t xml:space="preserve">Kaja Szczepańska</t>
  </si>
  <si>
    <t xml:space="preserve">Emil Chmielewski</t>
  </si>
  <si>
    <t xml:space="preserve">Malwina Jaworska</t>
  </si>
  <si>
    <t xml:space="preserve">Agata Krajewska</t>
  </si>
  <si>
    <t xml:space="preserve">Asia Bąk</t>
  </si>
  <si>
    <t xml:space="preserve">Adriana Wojciechowska</t>
  </si>
  <si>
    <t xml:space="preserve">Balbina Wasilewska</t>
  </si>
  <si>
    <t xml:space="preserve">Michał Krawczyk</t>
  </si>
  <si>
    <t xml:space="preserve">Aisha Dąbrowska</t>
  </si>
  <si>
    <t xml:space="preserve">Daria Zakrzewska</t>
  </si>
  <si>
    <t xml:space="preserve">Olaf Kaźmierczak</t>
  </si>
  <si>
    <t xml:space="preserve">Józef Wróblewski</t>
  </si>
  <si>
    <t xml:space="preserve">Bruno Rutkowski</t>
  </si>
  <si>
    <t xml:space="preserve">Jakub Przybylski</t>
  </si>
  <si>
    <t xml:space="preserve">Klaudia Sobczak</t>
  </si>
  <si>
    <t xml:space="preserve">Adam Pietrzak</t>
  </si>
  <si>
    <t xml:space="preserve">Natalia Sikorska</t>
  </si>
  <si>
    <t xml:space="preserve">Maksymilian Pawlak</t>
  </si>
  <si>
    <t xml:space="preserve">Kryspin Wasilewska</t>
  </si>
  <si>
    <t xml:space="preserve">Honorata Kwiatkowska</t>
  </si>
  <si>
    <t xml:space="preserve">Albert Adamska</t>
  </si>
  <si>
    <t xml:space="preserve">Zuzanna Nowak</t>
  </si>
  <si>
    <t xml:space="preserve">Adrian Krajewska</t>
  </si>
  <si>
    <t xml:space="preserve">Adriana Sikorska</t>
  </si>
  <si>
    <t xml:space="preserve">Olaf Jasiński</t>
  </si>
  <si>
    <t xml:space="preserve">Przemysław Lewandowski</t>
  </si>
  <si>
    <t xml:space="preserve">Jagoda Jankowska</t>
  </si>
  <si>
    <t xml:space="preserve">Elena Borkowska</t>
  </si>
  <si>
    <t xml:space="preserve">Amir Gajewska</t>
  </si>
  <si>
    <t xml:space="preserve">Czesław Marciniak</t>
  </si>
  <si>
    <t xml:space="preserve">Dawid Cieślak</t>
  </si>
  <si>
    <t xml:space="preserve">Stanisława Kubiak</t>
  </si>
  <si>
    <t xml:space="preserve">Oktawian Kubiak</t>
  </si>
  <si>
    <t xml:space="preserve">Rafał Czerwiński</t>
  </si>
  <si>
    <t xml:space="preserve">Nikola Przybylska</t>
  </si>
  <si>
    <t xml:space="preserve">Igor Kozłowski</t>
  </si>
  <si>
    <t xml:space="preserve">Borys Rutkowski</t>
  </si>
  <si>
    <t xml:space="preserve">Karolina Szewczyk</t>
  </si>
  <si>
    <t xml:space="preserve">Agata Malinowska</t>
  </si>
  <si>
    <t xml:space="preserve">Diego Jankowski</t>
  </si>
  <si>
    <t xml:space="preserve">Ariel Głowacka</t>
  </si>
  <si>
    <t xml:space="preserve">Eugeniusz Michalak</t>
  </si>
  <si>
    <t xml:space="preserve">Lara Górska</t>
  </si>
  <si>
    <t xml:space="preserve">Karol Krawczyk</t>
  </si>
  <si>
    <t xml:space="preserve">Ireneusz Kaczmarczyk</t>
  </si>
  <si>
    <t xml:space="preserve">Balbina Brzezińska</t>
  </si>
  <si>
    <t xml:space="preserve">Antonina Ziółkowska</t>
  </si>
  <si>
    <t xml:space="preserve">Eugeniusz Wójcik</t>
  </si>
  <si>
    <t xml:space="preserve">Kornel Wójcik</t>
  </si>
  <si>
    <t xml:space="preserve">Amanda Kozłowska</t>
  </si>
  <si>
    <t xml:space="preserve">Bartłomiej Kołodziej</t>
  </si>
  <si>
    <t xml:space="preserve">Alana Kalinowska</t>
  </si>
  <si>
    <t xml:space="preserve">Mikołaj Krawczyk</t>
  </si>
  <si>
    <t xml:space="preserve">Bogda Sokołowska</t>
  </si>
  <si>
    <t xml:space="preserve">Maurycy Nowak</t>
  </si>
  <si>
    <t xml:space="preserve">Elżbieta Kubiak</t>
  </si>
  <si>
    <t xml:space="preserve">Amanda Mazur</t>
  </si>
  <si>
    <t xml:space="preserve">Alexander Wysocki</t>
  </si>
  <si>
    <t xml:space="preserve">Emanuel Walczak</t>
  </si>
  <si>
    <t xml:space="preserve">Karol Borkowski</t>
  </si>
  <si>
    <t xml:space="preserve">Stanisława Kowalska</t>
  </si>
  <si>
    <t xml:space="preserve">Pamela Lis</t>
  </si>
  <si>
    <t xml:space="preserve">Klaudia Stępień</t>
  </si>
  <si>
    <t xml:space="preserve">Cyprian Gajewska</t>
  </si>
  <si>
    <t xml:space="preserve">Jerzy Dąbrowski</t>
  </si>
  <si>
    <t xml:space="preserve">Adrianna Borkowska</t>
  </si>
  <si>
    <t xml:space="preserve">Teresa Laskowska</t>
  </si>
  <si>
    <t xml:space="preserve">Olimpia Stępień</t>
  </si>
  <si>
    <t xml:space="preserve">Dagmara Duda</t>
  </si>
  <si>
    <t xml:space="preserve">Nina Wiśniewska</t>
  </si>
  <si>
    <t xml:space="preserve">Iza Szymańska</t>
  </si>
  <si>
    <t xml:space="preserve">Artur Zakrzewska</t>
  </si>
  <si>
    <t xml:space="preserve">Ignacy Malinowski</t>
  </si>
  <si>
    <t xml:space="preserve">Marcel Krawczyk</t>
  </si>
  <si>
    <t xml:space="preserve">Ireneusz Stępień</t>
  </si>
  <si>
    <t xml:space="preserve">Oskar Sobczak</t>
  </si>
  <si>
    <t xml:space="preserve">Adam Marciniak</t>
  </si>
  <si>
    <t xml:space="preserve">Faustyna Woźniak</t>
  </si>
  <si>
    <t xml:space="preserve">Eryk Wójcik</t>
  </si>
  <si>
    <t xml:space="preserve">Elena Kucharska</t>
  </si>
  <si>
    <t xml:space="preserve">Mariusz Kaźmierczak</t>
  </si>
  <si>
    <t xml:space="preserve">Magda Kamińska</t>
  </si>
  <si>
    <t xml:space="preserve">Malwina Wójcik</t>
  </si>
  <si>
    <t xml:space="preserve">Bolesław Dąbrowski</t>
  </si>
  <si>
    <t xml:space="preserve">Emanuel Wasilewska</t>
  </si>
  <si>
    <t xml:space="preserve">Michał Mazurek</t>
  </si>
  <si>
    <t xml:space="preserve">Bolesław Kołodziej</t>
  </si>
  <si>
    <t xml:space="preserve">Ewa Laskowska</t>
  </si>
  <si>
    <t xml:space="preserve">Daniel Rutkowski</t>
  </si>
  <si>
    <t xml:space="preserve">Felicja Pawlak</t>
  </si>
  <si>
    <t xml:space="preserve">Oskar Mazur</t>
  </si>
  <si>
    <t xml:space="preserve">Anastazja Laskowska</t>
  </si>
  <si>
    <t xml:space="preserve">Marian Jankowski</t>
  </si>
  <si>
    <t xml:space="preserve">Eleonora Wróblewska</t>
  </si>
  <si>
    <t xml:space="preserve">Błażej Pietrzak</t>
  </si>
  <si>
    <t xml:space="preserve">Edyta Jakubowska</t>
  </si>
  <si>
    <t xml:space="preserve">Jolanta Kowalczyk</t>
  </si>
  <si>
    <t xml:space="preserve">Alex Baranowski</t>
  </si>
  <si>
    <t xml:space="preserve">Eustachy Sikora</t>
  </si>
  <si>
    <t xml:space="preserve">Przemysław Bąk</t>
  </si>
  <si>
    <t xml:space="preserve">Fabian Zawadzki</t>
  </si>
  <si>
    <t xml:space="preserve">Dawid Piotrowski</t>
  </si>
  <si>
    <t xml:space="preserve">Alojzy Szulc</t>
  </si>
  <si>
    <t xml:space="preserve">Alana Sokołowska</t>
  </si>
  <si>
    <t xml:space="preserve">Michał Kołodziej</t>
  </si>
  <si>
    <t xml:space="preserve">Mariusz Stępień</t>
  </si>
  <si>
    <t xml:space="preserve">Roman Kowalczyk</t>
  </si>
  <si>
    <t xml:space="preserve">Pamela Kamińska</t>
  </si>
  <si>
    <t xml:space="preserve">Ksawery Wiśniewski</t>
  </si>
  <si>
    <t xml:space="preserve">Marcelina Wasilewska</t>
  </si>
  <si>
    <t xml:space="preserve">Aniela Sadowska</t>
  </si>
  <si>
    <t xml:space="preserve">Lila Wróblewska</t>
  </si>
  <si>
    <t xml:space="preserve">Alan Górecki</t>
  </si>
  <si>
    <t xml:space="preserve">Kazimierz Wysocki</t>
  </si>
  <si>
    <t xml:space="preserve">Celina Woźniak</t>
  </si>
  <si>
    <t xml:space="preserve">Piotr Jasiński</t>
  </si>
  <si>
    <t xml:space="preserve">Roksana Adamska</t>
  </si>
  <si>
    <t xml:space="preserve">Amanda Brzezińska</t>
  </si>
  <si>
    <t xml:space="preserve">Józefa Walczak</t>
  </si>
  <si>
    <t xml:space="preserve">Borys Tomaszewski</t>
  </si>
  <si>
    <t xml:space="preserve">Ola Zawadzka</t>
  </si>
  <si>
    <t xml:space="preserve">Marian Szczepański</t>
  </si>
  <si>
    <t xml:space="preserve">Przemysław Kowalski</t>
  </si>
  <si>
    <t xml:space="preserve">Klaudia Bąk</t>
  </si>
  <si>
    <t xml:space="preserve">Izabela Kubiak</t>
  </si>
  <si>
    <t xml:space="preserve">Zuzanna Tomaszewska</t>
  </si>
  <si>
    <t xml:space="preserve">Ida Sadowska</t>
  </si>
  <si>
    <t xml:space="preserve">Julianna Sokołowska</t>
  </si>
  <si>
    <t xml:space="preserve">Katarzyna Kalinowska</t>
  </si>
  <si>
    <t xml:space="preserve">Otylia Baran</t>
  </si>
  <si>
    <t xml:space="preserve">Daniel Przybylski</t>
  </si>
  <si>
    <t xml:space="preserve">Robert Laskowska</t>
  </si>
  <si>
    <t xml:space="preserve">Mirosław Woźniak</t>
  </si>
  <si>
    <t xml:space="preserve">Czesława Wróblewska</t>
  </si>
  <si>
    <t xml:space="preserve">Bogda Głowacka</t>
  </si>
  <si>
    <t xml:space="preserve">Aleksy Woźniak</t>
  </si>
  <si>
    <t xml:space="preserve">Józefa Wróblewska</t>
  </si>
  <si>
    <t xml:space="preserve">Kazimierz Kowalski</t>
  </si>
  <si>
    <t xml:space="preserve">Honorata Wójcik</t>
  </si>
  <si>
    <t xml:space="preserve">Jolanta Michalak</t>
  </si>
  <si>
    <t xml:space="preserve">Eliza Pawlak</t>
  </si>
  <si>
    <t xml:space="preserve">Anna Kubiak</t>
  </si>
  <si>
    <t xml:space="preserve">Zuzanna Krupa</t>
  </si>
  <si>
    <t xml:space="preserve">Joachim Kucharski</t>
  </si>
  <si>
    <t xml:space="preserve">Klaudiusz Krajewska</t>
  </si>
  <si>
    <t xml:space="preserve">Bartosz Kołodziej</t>
  </si>
  <si>
    <t xml:space="preserve">Alina Włodarczyk</t>
  </si>
  <si>
    <t xml:space="preserve">Janusz Sawicki</t>
  </si>
  <si>
    <t xml:space="preserve">Amelia Sadowska</t>
  </si>
  <si>
    <t xml:space="preserve">Fabian Wasilewska</t>
  </si>
  <si>
    <t xml:space="preserve">Maurycy Błaszczyk</t>
  </si>
  <si>
    <t xml:space="preserve">Paweł Tomaszewski</t>
  </si>
  <si>
    <t xml:space="preserve">Marcel Ostrowski</t>
  </si>
  <si>
    <t xml:space="preserve">Milena Adamska</t>
  </si>
  <si>
    <t xml:space="preserve">Alana Zielińska</t>
  </si>
  <si>
    <t xml:space="preserve">Bruno Mazurek</t>
  </si>
  <si>
    <t xml:space="preserve">Marcelina Jankowska</t>
  </si>
  <si>
    <t xml:space="preserve">Franciszek Kołodziej</t>
  </si>
  <si>
    <t xml:space="preserve">Florentyna Czerwińska</t>
  </si>
  <si>
    <t xml:space="preserve">Weronika Krawczyk</t>
  </si>
  <si>
    <t xml:space="preserve">Oktawian Wiśniewski</t>
  </si>
  <si>
    <t xml:space="preserve">Olga Krajewska</t>
  </si>
  <si>
    <t xml:space="preserve">Jagoda Mazur</t>
  </si>
  <si>
    <t xml:space="preserve">Marek Mazurek</t>
  </si>
  <si>
    <t xml:space="preserve">Aleksandra Kubiak</t>
  </si>
  <si>
    <t xml:space="preserve">Józef Górecki</t>
  </si>
  <si>
    <t xml:space="preserve">Ewa Marciniak</t>
  </si>
  <si>
    <t xml:space="preserve">Józefa Chmielewska</t>
  </si>
  <si>
    <t xml:space="preserve">Julianna Stępień</t>
  </si>
  <si>
    <t xml:space="preserve">Anatolia Kucharska</t>
  </si>
  <si>
    <t xml:space="preserve">Alek Przybylski</t>
  </si>
  <si>
    <t xml:space="preserve">Ola Baran</t>
  </si>
  <si>
    <t xml:space="preserve">Oktawia Kaźmierczak</t>
  </si>
  <si>
    <t xml:space="preserve">Olaf Baranowski</t>
  </si>
  <si>
    <t xml:space="preserve">Franciszka Woźniak</t>
  </si>
  <si>
    <t xml:space="preserve">Antonina Michalak</t>
  </si>
  <si>
    <t xml:space="preserve">Adriana Szczepańska</t>
  </si>
  <si>
    <t xml:space="preserve">Aneta Dąbrowska</t>
  </si>
  <si>
    <t xml:space="preserve">Antoni Laskowska</t>
  </si>
  <si>
    <t xml:space="preserve">Florian Pietrzak</t>
  </si>
  <si>
    <t xml:space="preserve">Lara Laskowska</t>
  </si>
  <si>
    <t xml:space="preserve">Andżelika Chmielewska</t>
  </si>
  <si>
    <t xml:space="preserve">Kamila Urbańska</t>
  </si>
  <si>
    <t xml:space="preserve">Ilona Pietrzak</t>
  </si>
  <si>
    <t xml:space="preserve">Dagmara Krupa</t>
  </si>
  <si>
    <t xml:space="preserve">Regina Sikorska</t>
  </si>
  <si>
    <t xml:space="preserve">Hubert Jankowski</t>
  </si>
  <si>
    <t xml:space="preserve">Arleta Błaszczyk</t>
  </si>
  <si>
    <t xml:space="preserve">Matylda Przybylska</t>
  </si>
  <si>
    <t xml:space="preserve">Andżelika Jakubowska</t>
  </si>
  <si>
    <t xml:space="preserve">Lara Nowak</t>
  </si>
  <si>
    <t xml:space="preserve">Anastazja Borkowska</t>
  </si>
  <si>
    <t xml:space="preserve">Gniewomir Kucharski</t>
  </si>
  <si>
    <t xml:space="preserve">Hubert Pawlak</t>
  </si>
  <si>
    <t xml:space="preserve">Mirosława Adamska</t>
  </si>
  <si>
    <t xml:space="preserve">Przemysław Mróz</t>
  </si>
  <si>
    <t xml:space="preserve">Bernadetta Kucharska</t>
  </si>
  <si>
    <t xml:space="preserve">Kazimierz Cieślak</t>
  </si>
  <si>
    <t xml:space="preserve">Leonardo Ostrowski</t>
  </si>
  <si>
    <t xml:space="preserve">Marcela Sobczak</t>
  </si>
  <si>
    <t xml:space="preserve">Amalia Wojciechowska</t>
  </si>
  <si>
    <t xml:space="preserve">Kamila Mazurek</t>
  </si>
  <si>
    <t xml:space="preserve">Anastazja Makowska</t>
  </si>
  <si>
    <t xml:space="preserve">Damian Mazur</t>
  </si>
  <si>
    <t xml:space="preserve">Natan Szymczak</t>
  </si>
  <si>
    <t xml:space="preserve">Dorota Jasińska</t>
  </si>
  <si>
    <t xml:space="preserve">Anita Mazurek</t>
  </si>
  <si>
    <t xml:space="preserve">Dobromił Jankowski</t>
  </si>
  <si>
    <t xml:space="preserve">Krystyna Sadowska</t>
  </si>
  <si>
    <t xml:space="preserve">Milena Wójcik</t>
  </si>
  <si>
    <t xml:space="preserve">Natalia Pietrzak</t>
  </si>
  <si>
    <t xml:space="preserve">Antoni Jaworski</t>
  </si>
  <si>
    <t xml:space="preserve">Julianna Maciejewska</t>
  </si>
  <si>
    <t xml:space="preserve">Marek Rutkowski</t>
  </si>
  <si>
    <t xml:space="preserve">Julian Michalak</t>
  </si>
  <si>
    <t xml:space="preserve">Kacper Borkowski</t>
  </si>
  <si>
    <t xml:space="preserve">Jadwiga Brzezińska</t>
  </si>
  <si>
    <t xml:space="preserve">Anna Krajewska</t>
  </si>
  <si>
    <t xml:space="preserve">Przemysław Szewczyk</t>
  </si>
  <si>
    <t xml:space="preserve">Alfred Włodarczyk</t>
  </si>
  <si>
    <t xml:space="preserve">Luiza Nowak</t>
  </si>
  <si>
    <t xml:space="preserve">Maria Ziółkowska</t>
  </si>
  <si>
    <t xml:space="preserve">Irena Jaworska</t>
  </si>
  <si>
    <t xml:space="preserve">Krzysztof Laskowska</t>
  </si>
  <si>
    <t xml:space="preserve">Remigiusz Rutkowski</t>
  </si>
  <si>
    <t xml:space="preserve">Eryk Wróblewski</t>
  </si>
  <si>
    <t xml:space="preserve">Joanna Laskowska</t>
  </si>
  <si>
    <t xml:space="preserve">Jacek Kalinowski</t>
  </si>
  <si>
    <t xml:space="preserve">Grzegorz Kalinowski</t>
  </si>
  <si>
    <t xml:space="preserve">Cezary Dąbrowski</t>
  </si>
  <si>
    <t xml:space="preserve">Balbina Kaźmierczak</t>
  </si>
  <si>
    <t xml:space="preserve">Damian Witkowski</t>
  </si>
  <si>
    <t xml:space="preserve">Julia Piotrowska</t>
  </si>
  <si>
    <t xml:space="preserve">Dobromił Kaczmarczyk</t>
  </si>
  <si>
    <t xml:space="preserve">Bartłomiej Wasilewska</t>
  </si>
  <si>
    <t xml:space="preserve">Anita Jankowska</t>
  </si>
  <si>
    <t xml:space="preserve">Izyda Dąbrowska</t>
  </si>
  <si>
    <t xml:space="preserve">Beata Szczepańska</t>
  </si>
  <si>
    <t xml:space="preserve">Aleksy Stępień</t>
  </si>
  <si>
    <t xml:space="preserve">Oliwia Dąbrowska</t>
  </si>
  <si>
    <t xml:space="preserve">Agata Rutkowska</t>
  </si>
  <si>
    <t xml:space="preserve">Diego Mazurek</t>
  </si>
  <si>
    <t xml:space="preserve">Bogusława Szymczak</t>
  </si>
  <si>
    <t xml:space="preserve">Emilia Sikorska</t>
  </si>
  <si>
    <t xml:space="preserve">Kazimierz Nowak</t>
  </si>
  <si>
    <t xml:space="preserve">Jarosław Sadowska</t>
  </si>
  <si>
    <t xml:space="preserve">Maria Kucharska</t>
  </si>
  <si>
    <t xml:space="preserve">Nikola Baran</t>
  </si>
  <si>
    <t xml:space="preserve">Nikola Lewandowska</t>
  </si>
  <si>
    <t xml:space="preserve">Alfred Ostrowski</t>
  </si>
  <si>
    <t xml:space="preserve">Joanna Szewczyk</t>
  </si>
  <si>
    <t xml:space="preserve">Olgierd Walczak</t>
  </si>
  <si>
    <t xml:space="preserve">Maksymilian Rutkowski</t>
  </si>
  <si>
    <t xml:space="preserve">Diana Adamska</t>
  </si>
  <si>
    <t xml:space="preserve">Klara Urbańska</t>
  </si>
  <si>
    <t xml:space="preserve">Ilona Bąk</t>
  </si>
  <si>
    <t xml:space="preserve">Bogusława Nowak</t>
  </si>
  <si>
    <t xml:space="preserve">Diego Pietrzak</t>
  </si>
  <si>
    <t xml:space="preserve">Lidia Sadowska</t>
  </si>
  <si>
    <t xml:space="preserve">Miłosz Szymczak</t>
  </si>
  <si>
    <t xml:space="preserve">Artur Rutkowski</t>
  </si>
  <si>
    <t xml:space="preserve">Florian Kamiński</t>
  </si>
  <si>
    <t xml:space="preserve">Adrianna Błaszczyk</t>
  </si>
  <si>
    <t xml:space="preserve">Marcelina Kalinowska</t>
  </si>
  <si>
    <t xml:space="preserve">Izabela Jakubowska</t>
  </si>
  <si>
    <t xml:space="preserve">Marian Głowacka</t>
  </si>
  <si>
    <t xml:space="preserve">Kazimierz Wójcik</t>
  </si>
  <si>
    <t xml:space="preserve">Emilia Krupa</t>
  </si>
  <si>
    <t xml:space="preserve">Alex Borkowski</t>
  </si>
  <si>
    <t xml:space="preserve">Anastazja Malinowska</t>
  </si>
  <si>
    <t xml:space="preserve">Allan Wysocki</t>
  </si>
  <si>
    <t xml:space="preserve">Imię i Nazwisko</t>
  </si>
  <si>
    <t xml:space="preserve">Data zatrudnienia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</si>
</sst>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&quot; zł&quot;_-;\-* #,##0.00&quot; zł&quot;_-;_-* \-??&quot; zł&quot;_-;_-@_-"/>
    <numFmt numFmtId="166" formatCode="m/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C9211E"/>
      <name val="Times New Roman"/>
      <family val="0"/>
      <charset val="238"/>
    </font>
    <font>
      <sz val="12"/>
      <color rgb="FFC9211E"/>
      <name val="Times New Roman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256320</xdr:colOff>
      <xdr:row>0</xdr:row>
      <xdr:rowOff>104760</xdr:rowOff>
    </xdr:from>
    <xdr:to>
      <xdr:col>14</xdr:col>
      <xdr:colOff>202320</xdr:colOff>
      <xdr:row>8</xdr:row>
      <xdr:rowOff>18720</xdr:rowOff>
    </xdr:to>
    <xdr:sp>
      <xdr:nvSpPr>
        <xdr:cNvPr id="0" name="Text Frame 1"/>
        <xdr:cNvSpPr/>
      </xdr:nvSpPr>
      <xdr:spPr>
        <a:xfrm>
          <a:off x="7323840" y="104760"/>
          <a:ext cx="4838040" cy="1437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c9211e"/>
              </a:solidFill>
              <a:latin typeface="Times New Roman"/>
            </a:rPr>
            <a:t>Uwaga! Wszystkie dane znajdujące się w pliku zostały wygenerowane automatycznie i nie stanowią danych osobowych, wszelka zbieżność </a:t>
          </a:r>
          <a:br/>
          <a:r>
            <a:rPr b="1" lang="en-US" sz="1800" spc="-1" strike="noStrike">
              <a:solidFill>
                <a:srgbClr val="c9211e"/>
              </a:solidFill>
              <a:latin typeface="Times New Roman"/>
            </a:rPr>
            <a:t>z osobami i danymi rzeczywistymi jest przypadkowa.</a:t>
          </a:r>
          <a:endParaRPr b="0" lang="pl-PL" sz="1800" spc="-1" strike="noStrike">
            <a:solidFill>
              <a:srgbClr val="c9211e"/>
            </a:solid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5" zeroHeight="false" outlineLevelRow="0" outlineLevelCol="0"/>
  <cols>
    <col collapsed="false" customWidth="true" hidden="false" outlineLevel="0" max="5" min="5" style="1" width="10.14"/>
    <col collapsed="false" customWidth="true" hidden="false" outlineLevel="0" max="19" min="19" style="1" width="11.57"/>
    <col collapsed="false" customWidth="true" hidden="false" outlineLevel="0" max="31" min="31" style="1" width="12"/>
    <col collapsed="false" customWidth="true" hidden="false" outlineLevel="0" max="35" min="35" style="1" width="19.86"/>
    <col collapsed="false" customWidth="true" hidden="false" outlineLevel="0" max="36" min="36" style="1" width="24.42"/>
    <col collapsed="false" customWidth="true" hidden="false" outlineLevel="0" max="37" min="37" style="1" width="19.29"/>
    <col collapsed="false" customWidth="true" hidden="false" outlineLevel="0" max="38" min="38" style="2" width="11.29"/>
    <col collapsed="false" customWidth="true" hidden="false" outlineLevel="0" max="40" min="40" style="2" width="9.86"/>
  </cols>
  <sheetData>
    <row r="1" customFormat="false" ht="15" hidden="false" customHeight="false" outlineLevel="0" collapsed="false">
      <c r="A1" s="1" t="s">
        <v>0</v>
      </c>
      <c r="T1" s="1" t="n">
        <v>1</v>
      </c>
      <c r="U1" s="1" t="n">
        <v>3</v>
      </c>
      <c r="V1" s="1" t="n">
        <v>7</v>
      </c>
      <c r="W1" s="1" t="n">
        <v>9</v>
      </c>
      <c r="X1" s="1" t="n">
        <v>1</v>
      </c>
      <c r="Y1" s="1" t="n">
        <v>3</v>
      </c>
      <c r="Z1" s="1" t="n">
        <v>7</v>
      </c>
      <c r="AA1" s="1" t="n">
        <v>9</v>
      </c>
      <c r="AB1" s="1" t="n">
        <v>1</v>
      </c>
      <c r="AC1" s="1" t="n">
        <v>3</v>
      </c>
    </row>
    <row r="2" customFormat="false" ht="15" hidden="false" customHeight="fals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n">
        <v>1</v>
      </c>
      <c r="U2" s="3" t="n">
        <v>2</v>
      </c>
      <c r="V2" s="3" t="n">
        <v>3</v>
      </c>
      <c r="W2" s="3" t="n">
        <v>4</v>
      </c>
      <c r="X2" s="3" t="n">
        <v>5</v>
      </c>
      <c r="Y2" s="3" t="n">
        <v>6</v>
      </c>
      <c r="Z2" s="3" t="n">
        <v>7</v>
      </c>
      <c r="AA2" s="3" t="n">
        <v>8</v>
      </c>
      <c r="AB2" s="3" t="n">
        <v>9</v>
      </c>
      <c r="AC2" s="3" t="n">
        <v>10</v>
      </c>
      <c r="AD2" s="3" t="s">
        <v>20</v>
      </c>
      <c r="AE2" s="3" t="s">
        <v>21</v>
      </c>
      <c r="AF2" s="3" t="s">
        <v>22</v>
      </c>
      <c r="AG2" s="3" t="s">
        <v>23</v>
      </c>
      <c r="AH2" s="3" t="s">
        <v>24</v>
      </c>
      <c r="AI2" s="3" t="s">
        <v>25</v>
      </c>
      <c r="AJ2" s="3" t="s">
        <v>26</v>
      </c>
      <c r="AK2" s="3" t="s">
        <v>27</v>
      </c>
      <c r="AL2" s="2" t="s">
        <v>28</v>
      </c>
      <c r="AM2" s="3" t="s">
        <v>29</v>
      </c>
      <c r="AN2" s="2" t="s">
        <v>30</v>
      </c>
    </row>
    <row r="3" customFormat="false" ht="15" hidden="false" customHeight="false" outlineLevel="0" collapsed="false">
      <c r="A3" s="1" t="n">
        <v>71</v>
      </c>
      <c r="B3" s="1" t="n">
        <v>0.000732444227423933</v>
      </c>
      <c r="C3" s="1" t="n">
        <v>-10325.3395184179</v>
      </c>
      <c r="D3" s="1" t="n">
        <f aca="false">INT(C3)</f>
        <v>-10326</v>
      </c>
      <c r="E3" s="4" t="n">
        <f aca="true">TODAY()+D3</f>
        <v>35575</v>
      </c>
      <c r="F3" s="1" t="n">
        <f aca="false">MOD(YEAR(E3),100)</f>
        <v>97</v>
      </c>
      <c r="G3" s="1" t="n">
        <f aca="false">IF(YEAR(E3)&lt;2000,MONTH(E3),MONTH(E3)+20)</f>
        <v>5</v>
      </c>
      <c r="H3" s="1" t="n">
        <f aca="false">DAY(E3)</f>
        <v>25</v>
      </c>
      <c r="I3" s="1" t="str">
        <f aca="false">FIXED(F3,0,TRUE())</f>
        <v>97</v>
      </c>
      <c r="J3" s="1" t="str">
        <f aca="false">FIXED(G3,0,TRUE())</f>
        <v>5</v>
      </c>
      <c r="K3" s="1" t="str">
        <f aca="false">FIXED(H3,0,TRUE())</f>
        <v>25</v>
      </c>
      <c r="L3" s="1" t="str">
        <f aca="false">IF(LEN(I3)=1,"0"&amp;I3,I3)</f>
        <v>97</v>
      </c>
      <c r="M3" s="1" t="str">
        <f aca="false">IF(LEN(J3)=1,"0"&amp;J3,J3)</f>
        <v>05</v>
      </c>
      <c r="N3" s="1" t="str">
        <f aca="false">IF(LEN(K3)=1,"0"&amp;K3,K3)</f>
        <v>25</v>
      </c>
      <c r="O3" s="1" t="n">
        <v>630.437635425886</v>
      </c>
      <c r="P3" s="1" t="n">
        <f aca="false">INT(O3)</f>
        <v>630</v>
      </c>
      <c r="Q3" s="1" t="n">
        <f aca="false">P3*2</f>
        <v>1260</v>
      </c>
      <c r="R3" s="1" t="str">
        <f aca="false">FIXED(Q3,0,TRUE())</f>
        <v>1260</v>
      </c>
      <c r="S3" s="1" t="str">
        <f aca="false">L3&amp;M3&amp;N3&amp;R3</f>
        <v>9705251260</v>
      </c>
      <c r="T3" s="1" t="n">
        <f aca="false">MOD(MID($S3,T$2,1)*T$1,10)</f>
        <v>9</v>
      </c>
      <c r="U3" s="1" t="n">
        <f aca="false">MOD(MID($S3,U$2,1)*U$1,10)</f>
        <v>1</v>
      </c>
      <c r="V3" s="1" t="n">
        <f aca="false">MOD(MID($S3,V$2,1)*V$1,10)</f>
        <v>0</v>
      </c>
      <c r="W3" s="1" t="n">
        <f aca="false">MOD(MID($S3,W$2,1)*W$1,10)</f>
        <v>5</v>
      </c>
      <c r="X3" s="1" t="n">
        <f aca="false">MOD(MID($S3,X$2,1)*X$1,10)</f>
        <v>2</v>
      </c>
      <c r="Y3" s="1" t="n">
        <f aca="false">MOD(MID($S3,Y$2,1)*Y$1,10)</f>
        <v>5</v>
      </c>
      <c r="Z3" s="1" t="n">
        <f aca="false">MOD(MID($S3,Z$2,1)*Z$1,10)</f>
        <v>7</v>
      </c>
      <c r="AA3" s="1" t="n">
        <f aca="false">MOD(MID($S3,AA$2,1)*AA$1,10)</f>
        <v>8</v>
      </c>
      <c r="AB3" s="1" t="n">
        <f aca="false">MOD(MID($S3,AB$2,1)*AB$1,10)</f>
        <v>6</v>
      </c>
      <c r="AC3" s="1" t="n">
        <f aca="false">MOD(MID($S3,AC$2,1)*AC$1,10)</f>
        <v>0</v>
      </c>
      <c r="AD3" s="1" t="n">
        <f aca="false">MOD(10-MOD(SUM(T3:AC3),10),10)</f>
        <v>7</v>
      </c>
      <c r="AE3" s="1" t="str">
        <f aca="false">S3&amp;AD3</f>
        <v>97052512607</v>
      </c>
      <c r="AF3" s="1" t="n">
        <v>0.211188085573901</v>
      </c>
      <c r="AG3" s="1" t="n">
        <f aca="false">(D3+6935)*AF3</f>
        <v>-716.138798181097</v>
      </c>
      <c r="AH3" s="1" t="n">
        <f aca="false">INT(AG3)</f>
        <v>-717</v>
      </c>
      <c r="AI3" s="4" t="n">
        <f aca="true">TODAY()+AH3</f>
        <v>45184</v>
      </c>
      <c r="AJ3" s="1" t="s">
        <v>31</v>
      </c>
      <c r="AK3" s="1" t="n">
        <v>3520.2795495468</v>
      </c>
      <c r="AL3" s="2" t="n">
        <f aca="false">INT(AK3*100)/100</f>
        <v>3520.27</v>
      </c>
      <c r="AM3" s="1" t="n">
        <v>372.579119235817</v>
      </c>
      <c r="AN3" s="2" t="n">
        <f aca="false">INT(AM3*100)/100</f>
        <v>372.57</v>
      </c>
    </row>
    <row r="4" customFormat="false" ht="15" hidden="false" customHeight="false" outlineLevel="0" collapsed="false">
      <c r="A4" s="1" t="n">
        <v>673</v>
      </c>
      <c r="B4" s="1" t="n">
        <v>0.00131229590746788</v>
      </c>
      <c r="C4" s="1" t="n">
        <v>-18626.8834498123</v>
      </c>
      <c r="D4" s="1" t="n">
        <f aca="false">INT(C4)</f>
        <v>-18627</v>
      </c>
      <c r="E4" s="4" t="n">
        <f aca="true">TODAY()+D4</f>
        <v>27274</v>
      </c>
      <c r="F4" s="1" t="n">
        <f aca="false">MOD(YEAR(E4),100)</f>
        <v>74</v>
      </c>
      <c r="G4" s="1" t="n">
        <f aca="false">IF(YEAR(E4)&lt;2000,MONTH(E4),MONTH(E4)+20)</f>
        <v>9</v>
      </c>
      <c r="H4" s="1" t="n">
        <f aca="false">DAY(E4)</f>
        <v>2</v>
      </c>
      <c r="I4" s="1" t="str">
        <f aca="false">FIXED(F4,0,TRUE())</f>
        <v>74</v>
      </c>
      <c r="J4" s="1" t="str">
        <f aca="false">FIXED(G4,0,TRUE())</f>
        <v>9</v>
      </c>
      <c r="K4" s="1" t="str">
        <f aca="false">FIXED(H4,0,TRUE())</f>
        <v>2</v>
      </c>
      <c r="L4" s="1" t="str">
        <f aca="false">IF(LEN(I4)=1,"0"&amp;I4,I4)</f>
        <v>74</v>
      </c>
      <c r="M4" s="1" t="str">
        <f aca="false">IF(LEN(J4)=1,"0"&amp;J4,J4)</f>
        <v>09</v>
      </c>
      <c r="N4" s="1" t="str">
        <f aca="false">IF(LEN(K4)=1,"0"&amp;K4,K4)</f>
        <v>02</v>
      </c>
      <c r="O4" s="1" t="n">
        <v>4292.0280159917</v>
      </c>
      <c r="P4" s="1" t="n">
        <f aca="false">INT(O4)</f>
        <v>4292</v>
      </c>
      <c r="Q4" s="1" t="n">
        <f aca="false">2*P4+1</f>
        <v>8585</v>
      </c>
      <c r="R4" s="1" t="str">
        <f aca="false">FIXED(Q4,0,TRUE())</f>
        <v>8585</v>
      </c>
      <c r="S4" s="1" t="str">
        <f aca="false">L4&amp;M4&amp;N4&amp;R4</f>
        <v>7409028585</v>
      </c>
      <c r="T4" s="1" t="n">
        <f aca="false">MOD(MID($S4,T$2,1)*T$1,10)</f>
        <v>7</v>
      </c>
      <c r="U4" s="1" t="n">
        <f aca="false">MOD(MID($S4,U$2,1)*U$1,10)</f>
        <v>2</v>
      </c>
      <c r="V4" s="1" t="n">
        <f aca="false">MOD(MID($S4,V$2,1)*V$1,10)</f>
        <v>0</v>
      </c>
      <c r="W4" s="1" t="n">
        <f aca="false">MOD(MID($S4,W$2,1)*W$1,10)</f>
        <v>1</v>
      </c>
      <c r="X4" s="1" t="n">
        <f aca="false">MOD(MID($S4,X$2,1)*X$1,10)</f>
        <v>0</v>
      </c>
      <c r="Y4" s="1" t="n">
        <f aca="false">MOD(MID($S4,Y$2,1)*Y$1,10)</f>
        <v>6</v>
      </c>
      <c r="Z4" s="1" t="n">
        <f aca="false">MOD(MID($S4,Z$2,1)*Z$1,10)</f>
        <v>6</v>
      </c>
      <c r="AA4" s="1" t="n">
        <f aca="false">MOD(MID($S4,AA$2,1)*AA$1,10)</f>
        <v>5</v>
      </c>
      <c r="AB4" s="1" t="n">
        <f aca="false">MOD(MID($S4,AB$2,1)*AB$1,10)</f>
        <v>8</v>
      </c>
      <c r="AC4" s="1" t="n">
        <f aca="false">MOD(MID($S4,AC$2,1)*AC$1,10)</f>
        <v>5</v>
      </c>
      <c r="AD4" s="1" t="n">
        <f aca="false">MOD(10-MOD(SUM(T4:AC4),10),10)</f>
        <v>0</v>
      </c>
      <c r="AE4" s="1" t="str">
        <f aca="false">S4&amp;AD4</f>
        <v>74090285850</v>
      </c>
      <c r="AF4" s="1" t="n">
        <v>0.555589465010529</v>
      </c>
      <c r="AG4" s="1" t="n">
        <f aca="false">(D4+6935)*AF4</f>
        <v>-6495.9520249031</v>
      </c>
      <c r="AH4" s="1" t="n">
        <f aca="false">INT(AG4)</f>
        <v>-6496</v>
      </c>
      <c r="AI4" s="4" t="n">
        <f aca="true">TODAY()+AH4</f>
        <v>39405</v>
      </c>
      <c r="AJ4" s="1" t="s">
        <v>32</v>
      </c>
      <c r="AK4" s="1" t="n">
        <v>4066.86605426191</v>
      </c>
      <c r="AL4" s="2" t="n">
        <f aca="false">INT(AK4*100)/100</f>
        <v>4066.86</v>
      </c>
      <c r="AM4" s="1" t="n">
        <v>400.491348002564</v>
      </c>
      <c r="AN4" s="2" t="n">
        <f aca="false">INT(AM4*100)/100</f>
        <v>400.49</v>
      </c>
    </row>
    <row r="5" customFormat="false" ht="15" hidden="false" customHeight="false" outlineLevel="0" collapsed="false">
      <c r="A5" s="1" t="n">
        <v>692</v>
      </c>
      <c r="B5" s="1" t="n">
        <v>0.0021973326822718</v>
      </c>
      <c r="C5" s="1" t="n">
        <v>-12267.8749961852</v>
      </c>
      <c r="D5" s="1" t="n">
        <f aca="false">INT(C5)</f>
        <v>-12268</v>
      </c>
      <c r="E5" s="4" t="n">
        <f aca="true">TODAY()+D5</f>
        <v>33633</v>
      </c>
      <c r="F5" s="1" t="n">
        <f aca="false">MOD(YEAR(E5),100)</f>
        <v>92</v>
      </c>
      <c r="G5" s="1" t="n">
        <f aca="false">IF(YEAR(E5)&lt;2000,MONTH(E5),MONTH(E5)+20)</f>
        <v>1</v>
      </c>
      <c r="H5" s="1" t="n">
        <f aca="false">DAY(E5)</f>
        <v>30</v>
      </c>
      <c r="I5" s="1" t="str">
        <f aca="false">FIXED(F5,0,TRUE())</f>
        <v>92</v>
      </c>
      <c r="J5" s="1" t="str">
        <f aca="false">FIXED(G5,0,TRUE())</f>
        <v>1</v>
      </c>
      <c r="K5" s="1" t="str">
        <f aca="false">FIXED(H5,0,TRUE())</f>
        <v>30</v>
      </c>
      <c r="L5" s="1" t="str">
        <f aca="false">IF(LEN(I5)=1,"0"&amp;I5,I5)</f>
        <v>92</v>
      </c>
      <c r="M5" s="1" t="str">
        <f aca="false">IF(LEN(J5)=1,"0"&amp;J5,J5)</f>
        <v>01</v>
      </c>
      <c r="N5" s="1" t="str">
        <f aca="false">IF(LEN(K5)=1,"0"&amp;K5,K5)</f>
        <v>30</v>
      </c>
      <c r="O5" s="1" t="n">
        <v>4039.52821436201</v>
      </c>
      <c r="P5" s="1" t="n">
        <f aca="false">INT(O5)</f>
        <v>4039</v>
      </c>
      <c r="Q5" s="1" t="n">
        <f aca="false">2*P5+1</f>
        <v>8079</v>
      </c>
      <c r="R5" s="1" t="str">
        <f aca="false">FIXED(Q5,0,TRUE())</f>
        <v>8079</v>
      </c>
      <c r="S5" s="1" t="str">
        <f aca="false">L5&amp;M5&amp;N5&amp;R5</f>
        <v>9201308079</v>
      </c>
      <c r="T5" s="1" t="n">
        <f aca="false">MOD(MID($S5,T$2,1)*T$1,10)</f>
        <v>9</v>
      </c>
      <c r="U5" s="1" t="n">
        <f aca="false">MOD(MID($S5,U$2,1)*U$1,10)</f>
        <v>6</v>
      </c>
      <c r="V5" s="1" t="n">
        <f aca="false">MOD(MID($S5,V$2,1)*V$1,10)</f>
        <v>0</v>
      </c>
      <c r="W5" s="1" t="n">
        <f aca="false">MOD(MID($S5,W$2,1)*W$1,10)</f>
        <v>9</v>
      </c>
      <c r="X5" s="1" t="n">
        <f aca="false">MOD(MID($S5,X$2,1)*X$1,10)</f>
        <v>3</v>
      </c>
      <c r="Y5" s="1" t="n">
        <f aca="false">MOD(MID($S5,Y$2,1)*Y$1,10)</f>
        <v>0</v>
      </c>
      <c r="Z5" s="1" t="n">
        <f aca="false">MOD(MID($S5,Z$2,1)*Z$1,10)</f>
        <v>6</v>
      </c>
      <c r="AA5" s="1" t="n">
        <f aca="false">MOD(MID($S5,AA$2,1)*AA$1,10)</f>
        <v>0</v>
      </c>
      <c r="AB5" s="1" t="n">
        <f aca="false">MOD(MID($S5,AB$2,1)*AB$1,10)</f>
        <v>7</v>
      </c>
      <c r="AC5" s="1" t="n">
        <f aca="false">MOD(MID($S5,AC$2,1)*AC$1,10)</f>
        <v>7</v>
      </c>
      <c r="AD5" s="1" t="n">
        <f aca="false">MOD(10-MOD(SUM(T5:AC5),10),10)</f>
        <v>3</v>
      </c>
      <c r="AE5" s="1" t="str">
        <f aca="false">S5&amp;AD5</f>
        <v>92013080793</v>
      </c>
      <c r="AF5" s="1" t="n">
        <v>0.646778771324809</v>
      </c>
      <c r="AG5" s="1" t="n">
        <f aca="false">(D5+6935)*AF5</f>
        <v>-3449.2711874752</v>
      </c>
      <c r="AH5" s="1" t="n">
        <f aca="false">INT(AG5)</f>
        <v>-3450</v>
      </c>
      <c r="AI5" s="4" t="n">
        <f aca="true">TODAY()+AH5</f>
        <v>42451</v>
      </c>
      <c r="AJ5" s="1" t="s">
        <v>33</v>
      </c>
      <c r="AK5" s="1" t="n">
        <v>3348.7655262917</v>
      </c>
      <c r="AL5" s="2" t="n">
        <f aca="false">INT(AK5*100)/100</f>
        <v>3348.76</v>
      </c>
      <c r="AM5" s="1" t="n">
        <v>325.470748008667</v>
      </c>
      <c r="AN5" s="2" t="n">
        <f aca="false">INT(AM5*100)/100</f>
        <v>325.47</v>
      </c>
    </row>
    <row r="6" customFormat="false" ht="15" hidden="false" customHeight="false" outlineLevel="0" collapsed="false">
      <c r="A6" s="1" t="n">
        <v>462</v>
      </c>
      <c r="B6" s="1" t="n">
        <v>0.00274666585283975</v>
      </c>
      <c r="C6" s="1" t="n">
        <v>-20444.0940580462</v>
      </c>
      <c r="D6" s="1" t="n">
        <f aca="false">INT(C6)</f>
        <v>-20445</v>
      </c>
      <c r="E6" s="4" t="n">
        <f aca="true">TODAY()+D6</f>
        <v>25456</v>
      </c>
      <c r="F6" s="1" t="n">
        <f aca="false">MOD(YEAR(E6),100)</f>
        <v>69</v>
      </c>
      <c r="G6" s="1" t="n">
        <f aca="false">IF(YEAR(E6)&lt;2000,MONTH(E6),MONTH(E6)+20)</f>
        <v>9</v>
      </c>
      <c r="H6" s="1" t="n">
        <f aca="false">DAY(E6)</f>
        <v>10</v>
      </c>
      <c r="I6" s="1" t="str">
        <f aca="false">FIXED(F6,0,TRUE())</f>
        <v>69</v>
      </c>
      <c r="J6" s="1" t="str">
        <f aca="false">FIXED(G6,0,TRUE())</f>
        <v>9</v>
      </c>
      <c r="K6" s="1" t="str">
        <f aca="false">FIXED(H6,0,TRUE())</f>
        <v>10</v>
      </c>
      <c r="L6" s="1" t="str">
        <f aca="false">IF(LEN(I6)=1,"0"&amp;I6,I6)</f>
        <v>69</v>
      </c>
      <c r="M6" s="1" t="str">
        <f aca="false">IF(LEN(J6)=1,"0"&amp;J6,J6)</f>
        <v>09</v>
      </c>
      <c r="N6" s="1" t="str">
        <f aca="false">IF(LEN(K6)=1,"0"&amp;K6,K6)</f>
        <v>10</v>
      </c>
      <c r="O6" s="1" t="n">
        <v>2533.31678212836</v>
      </c>
      <c r="P6" s="1" t="n">
        <f aca="false">INT(O6)</f>
        <v>2533</v>
      </c>
      <c r="Q6" s="1" t="n">
        <f aca="false">P6*2</f>
        <v>5066</v>
      </c>
      <c r="R6" s="1" t="str">
        <f aca="false">FIXED(Q6,0,TRUE())</f>
        <v>5066</v>
      </c>
      <c r="S6" s="1" t="str">
        <f aca="false">L6&amp;M6&amp;N6&amp;R6</f>
        <v>6909105066</v>
      </c>
      <c r="T6" s="1" t="n">
        <f aca="false">MOD(MID($S6,T$2,1)*T$1,10)</f>
        <v>6</v>
      </c>
      <c r="U6" s="1" t="n">
        <f aca="false">MOD(MID($S6,U$2,1)*U$1,10)</f>
        <v>7</v>
      </c>
      <c r="V6" s="1" t="n">
        <f aca="false">MOD(MID($S6,V$2,1)*V$1,10)</f>
        <v>0</v>
      </c>
      <c r="W6" s="1" t="n">
        <f aca="false">MOD(MID($S6,W$2,1)*W$1,10)</f>
        <v>1</v>
      </c>
      <c r="X6" s="1" t="n">
        <f aca="false">MOD(MID($S6,X$2,1)*X$1,10)</f>
        <v>1</v>
      </c>
      <c r="Y6" s="1" t="n">
        <f aca="false">MOD(MID($S6,Y$2,1)*Y$1,10)</f>
        <v>0</v>
      </c>
      <c r="Z6" s="1" t="n">
        <f aca="false">MOD(MID($S6,Z$2,1)*Z$1,10)</f>
        <v>5</v>
      </c>
      <c r="AA6" s="1" t="n">
        <f aca="false">MOD(MID($S6,AA$2,1)*AA$1,10)</f>
        <v>0</v>
      </c>
      <c r="AB6" s="1" t="n">
        <f aca="false">MOD(MID($S6,AB$2,1)*AB$1,10)</f>
        <v>6</v>
      </c>
      <c r="AC6" s="1" t="n">
        <f aca="false">MOD(MID($S6,AC$2,1)*AC$1,10)</f>
        <v>8</v>
      </c>
      <c r="AD6" s="1" t="n">
        <f aca="false">MOD(10-MOD(SUM(T6:AC6),10),10)</f>
        <v>6</v>
      </c>
      <c r="AE6" s="1" t="str">
        <f aca="false">S6&amp;AD6</f>
        <v>69091050666</v>
      </c>
      <c r="AF6" s="1" t="n">
        <v>0.311166722617267</v>
      </c>
      <c r="AG6" s="1" t="n">
        <f aca="false">(D6+6935)*AF6</f>
        <v>-4203.86242255928</v>
      </c>
      <c r="AH6" s="1" t="n">
        <f aca="false">INT(AG6)</f>
        <v>-4204</v>
      </c>
      <c r="AI6" s="4" t="n">
        <f aca="true">TODAY()+AH6</f>
        <v>41697</v>
      </c>
      <c r="AJ6" s="1" t="s">
        <v>34</v>
      </c>
      <c r="AK6" s="1" t="n">
        <v>4608.50856044191</v>
      </c>
      <c r="AL6" s="2" t="n">
        <f aca="false">INT(AK6*100)/100</f>
        <v>4608.5</v>
      </c>
      <c r="AM6" s="1" t="n">
        <v>457.835627307962</v>
      </c>
      <c r="AN6" s="2" t="n">
        <f aca="false">INT(AM6*100)/100</f>
        <v>457.83</v>
      </c>
    </row>
    <row r="7" customFormat="false" ht="15" hidden="false" customHeight="false" outlineLevel="0" collapsed="false">
      <c r="A7" s="1" t="n">
        <v>127</v>
      </c>
      <c r="B7" s="1" t="n">
        <v>0.00561540574358348</v>
      </c>
      <c r="C7" s="1" t="n">
        <v>-22589.3609424116</v>
      </c>
      <c r="D7" s="1" t="n">
        <f aca="false">INT(C7)</f>
        <v>-22590</v>
      </c>
      <c r="E7" s="4" t="n">
        <f aca="true">TODAY()+D7</f>
        <v>23311</v>
      </c>
      <c r="F7" s="1" t="n">
        <f aca="false">MOD(YEAR(E7),100)</f>
        <v>63</v>
      </c>
      <c r="G7" s="1" t="n">
        <f aca="false">IF(YEAR(E7)&lt;2000,MONTH(E7),MONTH(E7)+20)</f>
        <v>10</v>
      </c>
      <c r="H7" s="1" t="n">
        <f aca="false">DAY(E7)</f>
        <v>27</v>
      </c>
      <c r="I7" s="1" t="str">
        <f aca="false">FIXED(F7,0,TRUE())</f>
        <v>63</v>
      </c>
      <c r="J7" s="1" t="str">
        <f aca="false">FIXED(G7,0,TRUE())</f>
        <v>10</v>
      </c>
      <c r="K7" s="1" t="str">
        <f aca="false">FIXED(H7,0,TRUE())</f>
        <v>27</v>
      </c>
      <c r="L7" s="1" t="str">
        <f aca="false">IF(LEN(I7)=1,"0"&amp;I7,I7)</f>
        <v>63</v>
      </c>
      <c r="M7" s="1" t="str">
        <f aca="false">IF(LEN(J7)=1,"0"&amp;J7,J7)</f>
        <v>10</v>
      </c>
      <c r="N7" s="1" t="str">
        <f aca="false">IF(LEN(K7)=1,"0"&amp;K7,K7)</f>
        <v>27</v>
      </c>
      <c r="O7" s="1" t="n">
        <v>4130.14804528947</v>
      </c>
      <c r="P7" s="1" t="n">
        <f aca="false">INT(O7)</f>
        <v>4130</v>
      </c>
      <c r="Q7" s="1" t="n">
        <f aca="false">P7*2</f>
        <v>8260</v>
      </c>
      <c r="R7" s="1" t="str">
        <f aca="false">FIXED(Q7,0,TRUE())</f>
        <v>8260</v>
      </c>
      <c r="S7" s="1" t="str">
        <f aca="false">L7&amp;M7&amp;N7&amp;R7</f>
        <v>6310278260</v>
      </c>
      <c r="T7" s="1" t="n">
        <f aca="false">MOD(MID($S7,T$2,1)*T$1,10)</f>
        <v>6</v>
      </c>
      <c r="U7" s="1" t="n">
        <f aca="false">MOD(MID($S7,U$2,1)*U$1,10)</f>
        <v>9</v>
      </c>
      <c r="V7" s="1" t="n">
        <f aca="false">MOD(MID($S7,V$2,1)*V$1,10)</f>
        <v>7</v>
      </c>
      <c r="W7" s="1" t="n">
        <f aca="false">MOD(MID($S7,W$2,1)*W$1,10)</f>
        <v>0</v>
      </c>
      <c r="X7" s="1" t="n">
        <f aca="false">MOD(MID($S7,X$2,1)*X$1,10)</f>
        <v>2</v>
      </c>
      <c r="Y7" s="1" t="n">
        <f aca="false">MOD(MID($S7,Y$2,1)*Y$1,10)</f>
        <v>1</v>
      </c>
      <c r="Z7" s="1" t="n">
        <f aca="false">MOD(MID($S7,Z$2,1)*Z$1,10)</f>
        <v>6</v>
      </c>
      <c r="AA7" s="1" t="n">
        <f aca="false">MOD(MID($S7,AA$2,1)*AA$1,10)</f>
        <v>8</v>
      </c>
      <c r="AB7" s="1" t="n">
        <f aca="false">MOD(MID($S7,AB$2,1)*AB$1,10)</f>
        <v>6</v>
      </c>
      <c r="AC7" s="1" t="n">
        <f aca="false">MOD(MID($S7,AC$2,1)*AC$1,10)</f>
        <v>0</v>
      </c>
      <c r="AD7" s="1" t="n">
        <f aca="false">MOD(10-MOD(SUM(T7:AC7),10),10)</f>
        <v>5</v>
      </c>
      <c r="AE7" s="1" t="str">
        <f aca="false">S7&amp;AD7</f>
        <v>63102782605</v>
      </c>
      <c r="AF7" s="1" t="n">
        <v>0.632801293984802</v>
      </c>
      <c r="AG7" s="1" t="n">
        <f aca="false">(D7+6935)*AF7</f>
        <v>-9906.50425733207</v>
      </c>
      <c r="AH7" s="1" t="n">
        <f aca="false">INT(AG7)</f>
        <v>-9907</v>
      </c>
      <c r="AI7" s="4" t="n">
        <f aca="true">TODAY()+AH7</f>
        <v>35994</v>
      </c>
      <c r="AJ7" s="1" t="s">
        <v>35</v>
      </c>
      <c r="AK7" s="1" t="n">
        <v>4902.34076967681</v>
      </c>
      <c r="AL7" s="2" t="n">
        <f aca="false">INT(AK7*100)/100</f>
        <v>4902.34</v>
      </c>
      <c r="AM7" s="1" t="n">
        <v>438.377025666066</v>
      </c>
      <c r="AN7" s="2" t="n">
        <f aca="false">INT(AM7*100)/100</f>
        <v>438.37</v>
      </c>
    </row>
    <row r="8" customFormat="false" ht="15" hidden="false" customHeight="false" outlineLevel="0" collapsed="false">
      <c r="A8" s="1" t="n">
        <v>169</v>
      </c>
      <c r="B8" s="1" t="n">
        <v>0.00625629444257942</v>
      </c>
      <c r="C8" s="1" t="n">
        <v>-22919.2602313303</v>
      </c>
      <c r="D8" s="1" t="n">
        <f aca="false">INT(C8)</f>
        <v>-22920</v>
      </c>
      <c r="E8" s="4" t="n">
        <f aca="true">TODAY()+D8</f>
        <v>22981</v>
      </c>
      <c r="F8" s="1" t="n">
        <f aca="false">MOD(YEAR(E8),100)</f>
        <v>62</v>
      </c>
      <c r="G8" s="1" t="n">
        <f aca="false">IF(YEAR(E8)&lt;2000,MONTH(E8),MONTH(E8)+20)</f>
        <v>12</v>
      </c>
      <c r="H8" s="1" t="n">
        <f aca="false">DAY(E8)</f>
        <v>1</v>
      </c>
      <c r="I8" s="1" t="str">
        <f aca="false">FIXED(F8,0,TRUE())</f>
        <v>62</v>
      </c>
      <c r="J8" s="1" t="str">
        <f aca="false">FIXED(G8,0,TRUE())</f>
        <v>12</v>
      </c>
      <c r="K8" s="1" t="str">
        <f aca="false">FIXED(H8,0,TRUE())</f>
        <v>1</v>
      </c>
      <c r="L8" s="1" t="str">
        <f aca="false">IF(LEN(I8)=1,"0"&amp;I8,I8)</f>
        <v>62</v>
      </c>
      <c r="M8" s="1" t="str">
        <f aca="false">IF(LEN(J8)=1,"0"&amp;J8,J8)</f>
        <v>12</v>
      </c>
      <c r="N8" s="1" t="str">
        <f aca="false">IF(LEN(K8)=1,"0"&amp;K8,K8)</f>
        <v>01</v>
      </c>
      <c r="O8" s="1" t="n">
        <v>1105.23062837611</v>
      </c>
      <c r="P8" s="1" t="n">
        <f aca="false">INT(O8)</f>
        <v>1105</v>
      </c>
      <c r="Q8" s="1" t="n">
        <f aca="false">P8*2</f>
        <v>2210</v>
      </c>
      <c r="R8" s="1" t="str">
        <f aca="false">FIXED(Q8,0,TRUE())</f>
        <v>2210</v>
      </c>
      <c r="S8" s="1" t="str">
        <f aca="false">L8&amp;M8&amp;N8&amp;R8</f>
        <v>6212012210</v>
      </c>
      <c r="T8" s="1" t="n">
        <f aca="false">MOD(MID($S8,T$2,1)*T$1,10)</f>
        <v>6</v>
      </c>
      <c r="U8" s="1" t="n">
        <f aca="false">MOD(MID($S8,U$2,1)*U$1,10)</f>
        <v>6</v>
      </c>
      <c r="V8" s="1" t="n">
        <f aca="false">MOD(MID($S8,V$2,1)*V$1,10)</f>
        <v>7</v>
      </c>
      <c r="W8" s="1" t="n">
        <f aca="false">MOD(MID($S8,W$2,1)*W$1,10)</f>
        <v>8</v>
      </c>
      <c r="X8" s="1" t="n">
        <f aca="false">MOD(MID($S8,X$2,1)*X$1,10)</f>
        <v>0</v>
      </c>
      <c r="Y8" s="1" t="n">
        <f aca="false">MOD(MID($S8,Y$2,1)*Y$1,10)</f>
        <v>3</v>
      </c>
      <c r="Z8" s="1" t="n">
        <f aca="false">MOD(MID($S8,Z$2,1)*Z$1,10)</f>
        <v>4</v>
      </c>
      <c r="AA8" s="1" t="n">
        <f aca="false">MOD(MID($S8,AA$2,1)*AA$1,10)</f>
        <v>8</v>
      </c>
      <c r="AB8" s="1" t="n">
        <f aca="false">MOD(MID($S8,AB$2,1)*AB$1,10)</f>
        <v>1</v>
      </c>
      <c r="AC8" s="1" t="n">
        <f aca="false">MOD(MID($S8,AC$2,1)*AC$1,10)</f>
        <v>0</v>
      </c>
      <c r="AD8" s="1" t="n">
        <f aca="false">MOD(10-MOD(SUM(T8:AC8),10),10)</f>
        <v>7</v>
      </c>
      <c r="AE8" s="1" t="str">
        <f aca="false">S8&amp;AD8</f>
        <v>62120122107</v>
      </c>
      <c r="AF8" s="1" t="n">
        <v>0.522232734153264</v>
      </c>
      <c r="AG8" s="1" t="n">
        <f aca="false">(D8+6935)*AF8</f>
        <v>-8347.89025543993</v>
      </c>
      <c r="AH8" s="1" t="n">
        <f aca="false">INT(AG8)</f>
        <v>-8348</v>
      </c>
      <c r="AI8" s="4" t="n">
        <f aca="true">TODAY()+AH8</f>
        <v>37553</v>
      </c>
      <c r="AJ8" s="1" t="s">
        <v>36</v>
      </c>
      <c r="AK8" s="1" t="n">
        <v>4633.04544206061</v>
      </c>
      <c r="AL8" s="2" t="n">
        <f aca="false">INT(AK8*100)/100</f>
        <v>4633.04</v>
      </c>
      <c r="AM8" s="1" t="n">
        <v>365.382854701376</v>
      </c>
      <c r="AN8" s="2" t="n">
        <f aca="false">INT(AM8*100)/100</f>
        <v>365.38</v>
      </c>
    </row>
    <row r="9" customFormat="false" ht="15" hidden="false" customHeight="false" outlineLevel="0" collapsed="false">
      <c r="A9" s="1" t="n">
        <v>373</v>
      </c>
      <c r="B9" s="1" t="n">
        <v>0.00634784997100742</v>
      </c>
      <c r="C9" s="1" t="n">
        <v>-14704.9522385327</v>
      </c>
      <c r="D9" s="1" t="n">
        <f aca="false">INT(C9)</f>
        <v>-14705</v>
      </c>
      <c r="E9" s="4" t="n">
        <f aca="true">TODAY()+D9</f>
        <v>31196</v>
      </c>
      <c r="F9" s="1" t="n">
        <f aca="false">MOD(YEAR(E9),100)</f>
        <v>85</v>
      </c>
      <c r="G9" s="1" t="n">
        <f aca="false">IF(YEAR(E9)&lt;2000,MONTH(E9),MONTH(E9)+20)</f>
        <v>5</v>
      </c>
      <c r="H9" s="1" t="n">
        <f aca="false">DAY(E9)</f>
        <v>29</v>
      </c>
      <c r="I9" s="1" t="str">
        <f aca="false">FIXED(F9,0,TRUE())</f>
        <v>85</v>
      </c>
      <c r="J9" s="1" t="str">
        <f aca="false">FIXED(G9,0,TRUE())</f>
        <v>5</v>
      </c>
      <c r="K9" s="1" t="str">
        <f aca="false">FIXED(H9,0,TRUE())</f>
        <v>29</v>
      </c>
      <c r="L9" s="1" t="str">
        <f aca="false">IF(LEN(I9)=1,"0"&amp;I9,I9)</f>
        <v>85</v>
      </c>
      <c r="M9" s="1" t="str">
        <f aca="false">IF(LEN(J9)=1,"0"&amp;J9,J9)</f>
        <v>05</v>
      </c>
      <c r="N9" s="1" t="str">
        <f aca="false">IF(LEN(K9)=1,"0"&amp;K9,K9)</f>
        <v>29</v>
      </c>
      <c r="O9" s="1" t="n">
        <v>2365.53279213843</v>
      </c>
      <c r="P9" s="1" t="n">
        <f aca="false">INT(O9)</f>
        <v>2365</v>
      </c>
      <c r="Q9" s="1" t="n">
        <f aca="false">P9*2</f>
        <v>4730</v>
      </c>
      <c r="R9" s="1" t="str">
        <f aca="false">FIXED(Q9,0,TRUE())</f>
        <v>4730</v>
      </c>
      <c r="S9" s="1" t="str">
        <f aca="false">L9&amp;M9&amp;N9&amp;R9</f>
        <v>8505294730</v>
      </c>
      <c r="T9" s="1" t="n">
        <f aca="false">MOD(MID($S9,T$2,1)*T$1,10)</f>
        <v>8</v>
      </c>
      <c r="U9" s="1" t="n">
        <f aca="false">MOD(MID($S9,U$2,1)*U$1,10)</f>
        <v>5</v>
      </c>
      <c r="V9" s="1" t="n">
        <f aca="false">MOD(MID($S9,V$2,1)*V$1,10)</f>
        <v>0</v>
      </c>
      <c r="W9" s="1" t="n">
        <f aca="false">MOD(MID($S9,W$2,1)*W$1,10)</f>
        <v>5</v>
      </c>
      <c r="X9" s="1" t="n">
        <f aca="false">MOD(MID($S9,X$2,1)*X$1,10)</f>
        <v>2</v>
      </c>
      <c r="Y9" s="1" t="n">
        <f aca="false">MOD(MID($S9,Y$2,1)*Y$1,10)</f>
        <v>7</v>
      </c>
      <c r="Z9" s="1" t="n">
        <f aca="false">MOD(MID($S9,Z$2,1)*Z$1,10)</f>
        <v>8</v>
      </c>
      <c r="AA9" s="1" t="n">
        <f aca="false">MOD(MID($S9,AA$2,1)*AA$1,10)</f>
        <v>3</v>
      </c>
      <c r="AB9" s="1" t="n">
        <f aca="false">MOD(MID($S9,AB$2,1)*AB$1,10)</f>
        <v>3</v>
      </c>
      <c r="AC9" s="1" t="n">
        <f aca="false">MOD(MID($S9,AC$2,1)*AC$1,10)</f>
        <v>0</v>
      </c>
      <c r="AD9" s="1" t="n">
        <f aca="false">MOD(10-MOD(SUM(T9:AC9),10),10)</f>
        <v>9</v>
      </c>
      <c r="AE9" s="1" t="str">
        <f aca="false">S9&amp;AD9</f>
        <v>85052947309</v>
      </c>
      <c r="AF9" s="1" t="n">
        <v>0.622699667348247</v>
      </c>
      <c r="AG9" s="1" t="n">
        <f aca="false">(D9+6935)*AF9</f>
        <v>-4838.37641529588</v>
      </c>
      <c r="AH9" s="1" t="n">
        <f aca="false">INT(AG9)</f>
        <v>-4839</v>
      </c>
      <c r="AI9" s="4" t="n">
        <f aca="true">TODAY()+AH9</f>
        <v>41062</v>
      </c>
      <c r="AJ9" s="1" t="s">
        <v>37</v>
      </c>
      <c r="AK9" s="1" t="n">
        <v>4111.30100405896</v>
      </c>
      <c r="AL9" s="2" t="n">
        <f aca="false">INT(AK9*100)/100</f>
        <v>4111.3</v>
      </c>
      <c r="AM9" s="1" t="n">
        <v>474.053163243507</v>
      </c>
      <c r="AN9" s="2" t="n">
        <f aca="false">INT(AM9*100)/100</f>
        <v>474.05</v>
      </c>
    </row>
    <row r="10" customFormat="false" ht="15" hidden="false" customHeight="false" outlineLevel="0" collapsed="false">
      <c r="A10" s="1" t="n">
        <v>237</v>
      </c>
      <c r="B10" s="1" t="n">
        <v>0.00701925717947935</v>
      </c>
      <c r="C10" s="1" t="n">
        <v>-20334.1276284066</v>
      </c>
      <c r="D10" s="1" t="n">
        <f aca="false">INT(C10)</f>
        <v>-20335</v>
      </c>
      <c r="E10" s="4" t="n">
        <f aca="true">TODAY()+D10</f>
        <v>25566</v>
      </c>
      <c r="F10" s="1" t="n">
        <f aca="false">MOD(YEAR(E10),100)</f>
        <v>69</v>
      </c>
      <c r="G10" s="1" t="n">
        <f aca="false">IF(YEAR(E10)&lt;2000,MONTH(E10),MONTH(E10)+20)</f>
        <v>12</v>
      </c>
      <c r="H10" s="1" t="n">
        <f aca="false">DAY(E10)</f>
        <v>29</v>
      </c>
      <c r="I10" s="1" t="str">
        <f aca="false">FIXED(F10,0,TRUE())</f>
        <v>69</v>
      </c>
      <c r="J10" s="1" t="str">
        <f aca="false">FIXED(G10,0,TRUE())</f>
        <v>12</v>
      </c>
      <c r="K10" s="1" t="str">
        <f aca="false">FIXED(H10,0,TRUE())</f>
        <v>29</v>
      </c>
      <c r="L10" s="1" t="str">
        <f aca="false">IF(LEN(I10)=1,"0"&amp;I10,I10)</f>
        <v>69</v>
      </c>
      <c r="M10" s="1" t="str">
        <f aca="false">IF(LEN(J10)=1,"0"&amp;J10,J10)</f>
        <v>12</v>
      </c>
      <c r="N10" s="1" t="str">
        <f aca="false">IF(LEN(K10)=1,"0"&amp;K10,K10)</f>
        <v>29</v>
      </c>
      <c r="O10" s="1" t="n">
        <v>4478.75978881191</v>
      </c>
      <c r="P10" s="1" t="n">
        <f aca="false">INT(O10)</f>
        <v>4478</v>
      </c>
      <c r="Q10" s="1" t="n">
        <f aca="false">P10*2</f>
        <v>8956</v>
      </c>
      <c r="R10" s="1" t="str">
        <f aca="false">FIXED(Q10,0,TRUE())</f>
        <v>8956</v>
      </c>
      <c r="S10" s="1" t="str">
        <f aca="false">L10&amp;M10&amp;N10&amp;R10</f>
        <v>6912298956</v>
      </c>
      <c r="T10" s="1" t="n">
        <f aca="false">MOD(MID($S10,T$2,1)*T$1,10)</f>
        <v>6</v>
      </c>
      <c r="U10" s="1" t="n">
        <f aca="false">MOD(MID($S10,U$2,1)*U$1,10)</f>
        <v>7</v>
      </c>
      <c r="V10" s="1" t="n">
        <f aca="false">MOD(MID($S10,V$2,1)*V$1,10)</f>
        <v>7</v>
      </c>
      <c r="W10" s="1" t="n">
        <f aca="false">MOD(MID($S10,W$2,1)*W$1,10)</f>
        <v>8</v>
      </c>
      <c r="X10" s="1" t="n">
        <f aca="false">MOD(MID($S10,X$2,1)*X$1,10)</f>
        <v>2</v>
      </c>
      <c r="Y10" s="1" t="n">
        <f aca="false">MOD(MID($S10,Y$2,1)*Y$1,10)</f>
        <v>7</v>
      </c>
      <c r="Z10" s="1" t="n">
        <f aca="false">MOD(MID($S10,Z$2,1)*Z$1,10)</f>
        <v>6</v>
      </c>
      <c r="AA10" s="1" t="n">
        <f aca="false">MOD(MID($S10,AA$2,1)*AA$1,10)</f>
        <v>1</v>
      </c>
      <c r="AB10" s="1" t="n">
        <f aca="false">MOD(MID($S10,AB$2,1)*AB$1,10)</f>
        <v>5</v>
      </c>
      <c r="AC10" s="1" t="n">
        <f aca="false">MOD(MID($S10,AC$2,1)*AC$1,10)</f>
        <v>8</v>
      </c>
      <c r="AD10" s="1" t="n">
        <f aca="false">MOD(10-MOD(SUM(T10:AC10),10),10)</f>
        <v>3</v>
      </c>
      <c r="AE10" s="1" t="str">
        <f aca="false">S10&amp;AD10</f>
        <v>69122989563</v>
      </c>
      <c r="AF10" s="1" t="n">
        <v>0.972746971037935</v>
      </c>
      <c r="AG10" s="1" t="n">
        <f aca="false">(D10+6935)*AF10</f>
        <v>-13034.8094119083</v>
      </c>
      <c r="AH10" s="1" t="n">
        <f aca="false">INT(AG10)</f>
        <v>-13035</v>
      </c>
      <c r="AI10" s="4" t="n">
        <f aca="true">TODAY()+AH10</f>
        <v>32866</v>
      </c>
      <c r="AJ10" s="1" t="s">
        <v>38</v>
      </c>
      <c r="AK10" s="1" t="n">
        <v>3144.71877193518</v>
      </c>
      <c r="AL10" s="2" t="n">
        <f aca="false">INT(AK10*100)/100</f>
        <v>3144.71</v>
      </c>
      <c r="AM10" s="1" t="n">
        <v>492.156743064669</v>
      </c>
      <c r="AN10" s="2" t="n">
        <f aca="false">INT(AM10*100)/100</f>
        <v>492.15</v>
      </c>
    </row>
    <row r="11" customFormat="false" ht="15" hidden="false" customHeight="false" outlineLevel="0" collapsed="false">
      <c r="A11" s="1" t="n">
        <v>696</v>
      </c>
      <c r="B11" s="1" t="n">
        <v>0.00735496078371532</v>
      </c>
      <c r="C11" s="1" t="n">
        <v>-10477.6952421644</v>
      </c>
      <c r="D11" s="1" t="n">
        <f aca="false">INT(C11)</f>
        <v>-10478</v>
      </c>
      <c r="E11" s="4" t="n">
        <f aca="true">TODAY()+D11</f>
        <v>35423</v>
      </c>
      <c r="F11" s="1" t="n">
        <f aca="false">MOD(YEAR(E11),100)</f>
        <v>96</v>
      </c>
      <c r="G11" s="1" t="n">
        <f aca="false">IF(YEAR(E11)&lt;2000,MONTH(E11),MONTH(E11)+20)</f>
        <v>12</v>
      </c>
      <c r="H11" s="1" t="n">
        <f aca="false">DAY(E11)</f>
        <v>24</v>
      </c>
      <c r="I11" s="1" t="str">
        <f aca="false">FIXED(F11,0,TRUE())</f>
        <v>96</v>
      </c>
      <c r="J11" s="1" t="str">
        <f aca="false">FIXED(G11,0,TRUE())</f>
        <v>12</v>
      </c>
      <c r="K11" s="1" t="str">
        <f aca="false">FIXED(H11,0,TRUE())</f>
        <v>24</v>
      </c>
      <c r="L11" s="1" t="str">
        <f aca="false">IF(LEN(I11)=1,"0"&amp;I11,I11)</f>
        <v>96</v>
      </c>
      <c r="M11" s="1" t="str">
        <f aca="false">IF(LEN(J11)=1,"0"&amp;J11,J11)</f>
        <v>12</v>
      </c>
      <c r="N11" s="1" t="str">
        <f aca="false">IF(LEN(K11)=1,"0"&amp;K11,K11)</f>
        <v>24</v>
      </c>
      <c r="O11" s="1" t="n">
        <v>1020.24021118809</v>
      </c>
      <c r="P11" s="1" t="n">
        <f aca="false">INT(O11)</f>
        <v>1020</v>
      </c>
      <c r="Q11" s="1" t="n">
        <f aca="false">2*P11+1</f>
        <v>2041</v>
      </c>
      <c r="R11" s="1" t="str">
        <f aca="false">FIXED(Q11,0,TRUE())</f>
        <v>2041</v>
      </c>
      <c r="S11" s="1" t="str">
        <f aca="false">L11&amp;M11&amp;N11&amp;R11</f>
        <v>9612242041</v>
      </c>
      <c r="T11" s="1" t="n">
        <f aca="false">MOD(MID($S11,T$2,1)*T$1,10)</f>
        <v>9</v>
      </c>
      <c r="U11" s="1" t="n">
        <f aca="false">MOD(MID($S11,U$2,1)*U$1,10)</f>
        <v>8</v>
      </c>
      <c r="V11" s="1" t="n">
        <f aca="false">MOD(MID($S11,V$2,1)*V$1,10)</f>
        <v>7</v>
      </c>
      <c r="W11" s="1" t="n">
        <f aca="false">MOD(MID($S11,W$2,1)*W$1,10)</f>
        <v>8</v>
      </c>
      <c r="X11" s="1" t="n">
        <f aca="false">MOD(MID($S11,X$2,1)*X$1,10)</f>
        <v>2</v>
      </c>
      <c r="Y11" s="1" t="n">
        <f aca="false">MOD(MID($S11,Y$2,1)*Y$1,10)</f>
        <v>2</v>
      </c>
      <c r="Z11" s="1" t="n">
        <f aca="false">MOD(MID($S11,Z$2,1)*Z$1,10)</f>
        <v>4</v>
      </c>
      <c r="AA11" s="1" t="n">
        <f aca="false">MOD(MID($S11,AA$2,1)*AA$1,10)</f>
        <v>0</v>
      </c>
      <c r="AB11" s="1" t="n">
        <f aca="false">MOD(MID($S11,AB$2,1)*AB$1,10)</f>
        <v>4</v>
      </c>
      <c r="AC11" s="1" t="n">
        <f aca="false">MOD(MID($S11,AC$2,1)*AC$1,10)</f>
        <v>3</v>
      </c>
      <c r="AD11" s="1" t="n">
        <f aca="false">MOD(10-MOD(SUM(T11:AC11),10),10)</f>
        <v>3</v>
      </c>
      <c r="AE11" s="1" t="str">
        <f aca="false">S11&amp;AD11</f>
        <v>96122420413</v>
      </c>
      <c r="AF11" s="1" t="n">
        <v>0.736106448561052</v>
      </c>
      <c r="AG11" s="1" t="n">
        <f aca="false">(D11+6935)*AF11</f>
        <v>-2608.02514725181</v>
      </c>
      <c r="AH11" s="1" t="n">
        <f aca="false">INT(AG11)</f>
        <v>-2609</v>
      </c>
      <c r="AI11" s="4" t="n">
        <f aca="true">TODAY()+AH11</f>
        <v>43292</v>
      </c>
      <c r="AJ11" s="1" t="s">
        <v>39</v>
      </c>
      <c r="AK11" s="1" t="n">
        <v>4201.20853297525</v>
      </c>
      <c r="AL11" s="2" t="n">
        <f aca="false">INT(AK11*100)/100</f>
        <v>4201.2</v>
      </c>
      <c r="AM11" s="1" t="n">
        <v>465.990173039949</v>
      </c>
      <c r="AN11" s="2" t="n">
        <f aca="false">INT(AM11*100)/100</f>
        <v>465.99</v>
      </c>
    </row>
    <row r="12" customFormat="false" ht="15" hidden="false" customHeight="false" outlineLevel="0" collapsed="false">
      <c r="A12" s="1" t="n">
        <v>582</v>
      </c>
      <c r="B12" s="1" t="n">
        <v>0.00927762688070315</v>
      </c>
      <c r="C12" s="1" t="n">
        <v>-21886.5587328715</v>
      </c>
      <c r="D12" s="1" t="n">
        <f aca="false">INT(C12)</f>
        <v>-21887</v>
      </c>
      <c r="E12" s="4" t="n">
        <f aca="true">TODAY()+D12</f>
        <v>24014</v>
      </c>
      <c r="F12" s="1" t="n">
        <f aca="false">MOD(YEAR(E12),100)</f>
        <v>65</v>
      </c>
      <c r="G12" s="1" t="n">
        <f aca="false">IF(YEAR(E12)&lt;2000,MONTH(E12),MONTH(E12)+20)</f>
        <v>9</v>
      </c>
      <c r="H12" s="1" t="n">
        <f aca="false">DAY(E12)</f>
        <v>29</v>
      </c>
      <c r="I12" s="1" t="str">
        <f aca="false">FIXED(F12,0,TRUE())</f>
        <v>65</v>
      </c>
      <c r="J12" s="1" t="str">
        <f aca="false">FIXED(G12,0,TRUE())</f>
        <v>9</v>
      </c>
      <c r="K12" s="1" t="str">
        <f aca="false">FIXED(H12,0,TRUE())</f>
        <v>29</v>
      </c>
      <c r="L12" s="1" t="str">
        <f aca="false">IF(LEN(I12)=1,"0"&amp;I12,I12)</f>
        <v>65</v>
      </c>
      <c r="M12" s="1" t="str">
        <f aca="false">IF(LEN(J12)=1,"0"&amp;J12,J12)</f>
        <v>09</v>
      </c>
      <c r="N12" s="1" t="str">
        <f aca="false">IF(LEN(K12)=1,"0"&amp;K12,K12)</f>
        <v>29</v>
      </c>
      <c r="O12" s="1" t="n">
        <v>4272.39371929075</v>
      </c>
      <c r="P12" s="1" t="n">
        <f aca="false">INT(O12)</f>
        <v>4272</v>
      </c>
      <c r="Q12" s="1" t="n">
        <f aca="false">2*P12+1</f>
        <v>8545</v>
      </c>
      <c r="R12" s="1" t="str">
        <f aca="false">FIXED(Q12,0,TRUE())</f>
        <v>8545</v>
      </c>
      <c r="S12" s="1" t="str">
        <f aca="false">L12&amp;M12&amp;N12&amp;R12</f>
        <v>6509298545</v>
      </c>
      <c r="T12" s="1" t="n">
        <f aca="false">MOD(MID($S12,T$2,1)*T$1,10)</f>
        <v>6</v>
      </c>
      <c r="U12" s="1" t="n">
        <f aca="false">MOD(MID($S12,U$2,1)*U$1,10)</f>
        <v>5</v>
      </c>
      <c r="V12" s="1" t="n">
        <f aca="false">MOD(MID($S12,V$2,1)*V$1,10)</f>
        <v>0</v>
      </c>
      <c r="W12" s="1" t="n">
        <f aca="false">MOD(MID($S12,W$2,1)*W$1,10)</f>
        <v>1</v>
      </c>
      <c r="X12" s="1" t="n">
        <f aca="false">MOD(MID($S12,X$2,1)*X$1,10)</f>
        <v>2</v>
      </c>
      <c r="Y12" s="1" t="n">
        <f aca="false">MOD(MID($S12,Y$2,1)*Y$1,10)</f>
        <v>7</v>
      </c>
      <c r="Z12" s="1" t="n">
        <f aca="false">MOD(MID($S12,Z$2,1)*Z$1,10)</f>
        <v>6</v>
      </c>
      <c r="AA12" s="1" t="n">
        <f aca="false">MOD(MID($S12,AA$2,1)*AA$1,10)</f>
        <v>5</v>
      </c>
      <c r="AB12" s="1" t="n">
        <f aca="false">MOD(MID($S12,AB$2,1)*AB$1,10)</f>
        <v>4</v>
      </c>
      <c r="AC12" s="1" t="n">
        <f aca="false">MOD(MID($S12,AC$2,1)*AC$1,10)</f>
        <v>5</v>
      </c>
      <c r="AD12" s="1" t="n">
        <f aca="false">MOD(10-MOD(SUM(T12:AC12),10),10)</f>
        <v>9</v>
      </c>
      <c r="AE12" s="1" t="str">
        <f aca="false">S12&amp;AD12</f>
        <v>65092985459</v>
      </c>
      <c r="AF12" s="1" t="n">
        <v>0.952177495651112</v>
      </c>
      <c r="AG12" s="1" t="n">
        <f aca="false">(D12+6935)*AF12</f>
        <v>-14236.9579149754</v>
      </c>
      <c r="AH12" s="1" t="n">
        <f aca="false">INT(AG12)</f>
        <v>-14237</v>
      </c>
      <c r="AI12" s="4" t="n">
        <f aca="true">TODAY()+AH12</f>
        <v>31664</v>
      </c>
      <c r="AJ12" s="1" t="s">
        <v>40</v>
      </c>
      <c r="AK12" s="1" t="n">
        <v>3877.10196234016</v>
      </c>
      <c r="AL12" s="2" t="n">
        <f aca="false">INT(AK12*100)/100</f>
        <v>3877.1</v>
      </c>
      <c r="AM12" s="1" t="n">
        <v>378.719443342387</v>
      </c>
      <c r="AN12" s="2" t="n">
        <f aca="false">INT(AM12*100)/100</f>
        <v>378.71</v>
      </c>
    </row>
    <row r="13" customFormat="false" ht="15" hidden="false" customHeight="false" outlineLevel="0" collapsed="false">
      <c r="A13" s="1" t="n">
        <v>85</v>
      </c>
      <c r="B13" s="1" t="n">
        <v>0.00939970091860714</v>
      </c>
      <c r="C13" s="1" t="n">
        <v>-7573.10708944975</v>
      </c>
      <c r="D13" s="1" t="n">
        <f aca="false">INT(C13)</f>
        <v>-7574</v>
      </c>
      <c r="E13" s="4" t="n">
        <f aca="true">TODAY()+D13</f>
        <v>38327</v>
      </c>
      <c r="F13" s="1" t="n">
        <f aca="false">MOD(YEAR(E13),100)</f>
        <v>4</v>
      </c>
      <c r="G13" s="1" t="n">
        <f aca="false">IF(YEAR(E13)&lt;2000,MONTH(E13),MONTH(E13)+20)</f>
        <v>32</v>
      </c>
      <c r="H13" s="1" t="n">
        <f aca="false">DAY(E13)</f>
        <v>6</v>
      </c>
      <c r="I13" s="1" t="str">
        <f aca="false">FIXED(F13,0,TRUE())</f>
        <v>4</v>
      </c>
      <c r="J13" s="1" t="str">
        <f aca="false">FIXED(G13,0,TRUE())</f>
        <v>32</v>
      </c>
      <c r="K13" s="1" t="str">
        <f aca="false">FIXED(H13,0,TRUE())</f>
        <v>6</v>
      </c>
      <c r="L13" s="1" t="str">
        <f aca="false">IF(LEN(I13)=1,"0"&amp;I13,I13)</f>
        <v>04</v>
      </c>
      <c r="M13" s="1" t="str">
        <f aca="false">IF(LEN(J13)=1,"0"&amp;J13,J13)</f>
        <v>32</v>
      </c>
      <c r="N13" s="1" t="str">
        <f aca="false">IF(LEN(K13)=1,"0"&amp;K13,K13)</f>
        <v>06</v>
      </c>
      <c r="O13" s="1" t="n">
        <v>537.895565660573</v>
      </c>
      <c r="P13" s="1" t="n">
        <f aca="false">INT(O13)</f>
        <v>537</v>
      </c>
      <c r="Q13" s="1" t="n">
        <f aca="false">P13*2</f>
        <v>1074</v>
      </c>
      <c r="R13" s="1" t="str">
        <f aca="false">FIXED(Q13,0,TRUE())</f>
        <v>1074</v>
      </c>
      <c r="S13" s="1" t="str">
        <f aca="false">L13&amp;M13&amp;N13&amp;R13</f>
        <v>0432061074</v>
      </c>
      <c r="T13" s="1" t="n">
        <f aca="false">MOD(MID($S13,T$2,1)*T$1,10)</f>
        <v>0</v>
      </c>
      <c r="U13" s="1" t="n">
        <f aca="false">MOD(MID($S13,U$2,1)*U$1,10)</f>
        <v>2</v>
      </c>
      <c r="V13" s="1" t="n">
        <f aca="false">MOD(MID($S13,V$2,1)*V$1,10)</f>
        <v>1</v>
      </c>
      <c r="W13" s="1" t="n">
        <f aca="false">MOD(MID($S13,W$2,1)*W$1,10)</f>
        <v>8</v>
      </c>
      <c r="X13" s="1" t="n">
        <f aca="false">MOD(MID($S13,X$2,1)*X$1,10)</f>
        <v>0</v>
      </c>
      <c r="Y13" s="1" t="n">
        <f aca="false">MOD(MID($S13,Y$2,1)*Y$1,10)</f>
        <v>8</v>
      </c>
      <c r="Z13" s="1" t="n">
        <f aca="false">MOD(MID($S13,Z$2,1)*Z$1,10)</f>
        <v>7</v>
      </c>
      <c r="AA13" s="1" t="n">
        <f aca="false">MOD(MID($S13,AA$2,1)*AA$1,10)</f>
        <v>0</v>
      </c>
      <c r="AB13" s="1" t="n">
        <f aca="false">MOD(MID($S13,AB$2,1)*AB$1,10)</f>
        <v>7</v>
      </c>
      <c r="AC13" s="1" t="n">
        <f aca="false">MOD(MID($S13,AC$2,1)*AC$1,10)</f>
        <v>2</v>
      </c>
      <c r="AD13" s="1" t="n">
        <f aca="false">MOD(10-MOD(SUM(T13:AC13),10),10)</f>
        <v>5</v>
      </c>
      <c r="AE13" s="1" t="str">
        <f aca="false">S13&amp;AD13</f>
        <v>04320610745</v>
      </c>
      <c r="AF13" s="1" t="n">
        <v>0.309671315652944</v>
      </c>
      <c r="AG13" s="1" t="n">
        <f aca="false">(D13+6935)*AF13</f>
        <v>-197.879970702231</v>
      </c>
      <c r="AH13" s="1" t="n">
        <f aca="false">INT(AG13)</f>
        <v>-198</v>
      </c>
      <c r="AI13" s="4" t="n">
        <f aca="true">TODAY()+AH13</f>
        <v>45703</v>
      </c>
      <c r="AJ13" s="1" t="s">
        <v>41</v>
      </c>
      <c r="AK13" s="1" t="n">
        <v>3366.95455793939</v>
      </c>
      <c r="AL13" s="2" t="n">
        <f aca="false">INT(AK13*100)/100</f>
        <v>3366.95</v>
      </c>
      <c r="AM13" s="1" t="n">
        <v>481.853694265572</v>
      </c>
      <c r="AN13" s="2" t="n">
        <f aca="false">INT(AM13*100)/100</f>
        <v>481.85</v>
      </c>
    </row>
    <row r="14" customFormat="false" ht="15" hidden="false" customHeight="false" outlineLevel="0" collapsed="false">
      <c r="A14" s="1" t="n">
        <v>949</v>
      </c>
      <c r="B14" s="1" t="n">
        <v>0.00961333048493912</v>
      </c>
      <c r="C14" s="1" t="n">
        <v>-19426.7509994812</v>
      </c>
      <c r="D14" s="1" t="n">
        <f aca="false">INT(C14)</f>
        <v>-19427</v>
      </c>
      <c r="E14" s="4" t="n">
        <f aca="true">TODAY()+D14</f>
        <v>26474</v>
      </c>
      <c r="F14" s="1" t="n">
        <f aca="false">MOD(YEAR(E14),100)</f>
        <v>72</v>
      </c>
      <c r="G14" s="1" t="n">
        <f aca="false">IF(YEAR(E14)&lt;2000,MONTH(E14),MONTH(E14)+20)</f>
        <v>6</v>
      </c>
      <c r="H14" s="1" t="n">
        <f aca="false">DAY(E14)</f>
        <v>24</v>
      </c>
      <c r="I14" s="1" t="str">
        <f aca="false">FIXED(F14,0,TRUE())</f>
        <v>72</v>
      </c>
      <c r="J14" s="1" t="str">
        <f aca="false">FIXED(G14,0,TRUE())</f>
        <v>6</v>
      </c>
      <c r="K14" s="1" t="str">
        <f aca="false">FIXED(H14,0,TRUE())</f>
        <v>24</v>
      </c>
      <c r="L14" s="1" t="str">
        <f aca="false">IF(LEN(I14)=1,"0"&amp;I14,I14)</f>
        <v>72</v>
      </c>
      <c r="M14" s="1" t="str">
        <f aca="false">IF(LEN(J14)=1,"0"&amp;J14,J14)</f>
        <v>06</v>
      </c>
      <c r="N14" s="1" t="str">
        <f aca="false">IF(LEN(K14)=1,"0"&amp;K14,K14)</f>
        <v>24</v>
      </c>
      <c r="O14" s="1" t="n">
        <v>1099.60121463668</v>
      </c>
      <c r="P14" s="1" t="n">
        <f aca="false">INT(O14)</f>
        <v>1099</v>
      </c>
      <c r="Q14" s="1" t="n">
        <f aca="false">2*P14+1</f>
        <v>2199</v>
      </c>
      <c r="R14" s="1" t="str">
        <f aca="false">FIXED(Q14,0,TRUE())</f>
        <v>2199</v>
      </c>
      <c r="S14" s="1" t="str">
        <f aca="false">L14&amp;M14&amp;N14&amp;R14</f>
        <v>7206242199</v>
      </c>
      <c r="T14" s="1" t="n">
        <f aca="false">MOD(MID($S14,T$2,1)*T$1,10)</f>
        <v>7</v>
      </c>
      <c r="U14" s="1" t="n">
        <f aca="false">MOD(MID($S14,U$2,1)*U$1,10)</f>
        <v>6</v>
      </c>
      <c r="V14" s="1" t="n">
        <f aca="false">MOD(MID($S14,V$2,1)*V$1,10)</f>
        <v>0</v>
      </c>
      <c r="W14" s="1" t="n">
        <f aca="false">MOD(MID($S14,W$2,1)*W$1,10)</f>
        <v>4</v>
      </c>
      <c r="X14" s="1" t="n">
        <f aca="false">MOD(MID($S14,X$2,1)*X$1,10)</f>
        <v>2</v>
      </c>
      <c r="Y14" s="1" t="n">
        <f aca="false">MOD(MID($S14,Y$2,1)*Y$1,10)</f>
        <v>2</v>
      </c>
      <c r="Z14" s="1" t="n">
        <f aca="false">MOD(MID($S14,Z$2,1)*Z$1,10)</f>
        <v>4</v>
      </c>
      <c r="AA14" s="1" t="n">
        <f aca="false">MOD(MID($S14,AA$2,1)*AA$1,10)</f>
        <v>9</v>
      </c>
      <c r="AB14" s="1" t="n">
        <f aca="false">MOD(MID($S14,AB$2,1)*AB$1,10)</f>
        <v>9</v>
      </c>
      <c r="AC14" s="1" t="n">
        <f aca="false">MOD(MID($S14,AC$2,1)*AC$1,10)</f>
        <v>7</v>
      </c>
      <c r="AD14" s="1" t="n">
        <f aca="false">MOD(10-MOD(SUM(T14:AC14),10),10)</f>
        <v>0</v>
      </c>
      <c r="AE14" s="1" t="str">
        <f aca="false">S14&amp;AD14</f>
        <v>72062421990</v>
      </c>
      <c r="AF14" s="1" t="n">
        <v>0.336008789330729</v>
      </c>
      <c r="AG14" s="1" t="n">
        <f aca="false">(D14+6935)*AF14</f>
        <v>-4197.42179631947</v>
      </c>
      <c r="AH14" s="1" t="n">
        <f aca="false">INT(AG14)</f>
        <v>-4198</v>
      </c>
      <c r="AI14" s="4" t="n">
        <f aca="true">TODAY()+AH14</f>
        <v>41703</v>
      </c>
      <c r="AJ14" s="1" t="s">
        <v>42</v>
      </c>
      <c r="AK14" s="1" t="n">
        <v>3183.23313089389</v>
      </c>
      <c r="AL14" s="2" t="n">
        <f aca="false">INT(AK14*100)/100</f>
        <v>3183.23</v>
      </c>
      <c r="AM14" s="1" t="n">
        <v>316.327402569659</v>
      </c>
      <c r="AN14" s="2" t="n">
        <f aca="false">INT(AM14*100)/100</f>
        <v>316.32</v>
      </c>
    </row>
    <row r="15" customFormat="false" ht="15" hidden="false" customHeight="false" outlineLevel="0" collapsed="false">
      <c r="A15" s="1" t="n">
        <v>129</v>
      </c>
      <c r="B15" s="1" t="n">
        <v>0.010925626392407</v>
      </c>
      <c r="C15" s="1" t="n">
        <v>-16423.2544938505</v>
      </c>
      <c r="D15" s="1" t="n">
        <f aca="false">INT(C15)</f>
        <v>-16424</v>
      </c>
      <c r="E15" s="4" t="n">
        <f aca="true">TODAY()+D15</f>
        <v>29477</v>
      </c>
      <c r="F15" s="1" t="n">
        <f aca="false">MOD(YEAR(E15),100)</f>
        <v>80</v>
      </c>
      <c r="G15" s="1" t="n">
        <f aca="false">IF(YEAR(E15)&lt;2000,MONTH(E15),MONTH(E15)+20)</f>
        <v>9</v>
      </c>
      <c r="H15" s="1" t="n">
        <f aca="false">DAY(E15)</f>
        <v>13</v>
      </c>
      <c r="I15" s="1" t="str">
        <f aca="false">FIXED(F15,0,TRUE())</f>
        <v>80</v>
      </c>
      <c r="J15" s="1" t="str">
        <f aca="false">FIXED(G15,0,TRUE())</f>
        <v>9</v>
      </c>
      <c r="K15" s="1" t="str">
        <f aca="false">FIXED(H15,0,TRUE())</f>
        <v>13</v>
      </c>
      <c r="L15" s="1" t="str">
        <f aca="false">IF(LEN(I15)=1,"0"&amp;I15,I15)</f>
        <v>80</v>
      </c>
      <c r="M15" s="1" t="str">
        <f aca="false">IF(LEN(J15)=1,"0"&amp;J15,J15)</f>
        <v>09</v>
      </c>
      <c r="N15" s="1" t="str">
        <f aca="false">IF(LEN(K15)=1,"0"&amp;K15,K15)</f>
        <v>13</v>
      </c>
      <c r="O15" s="1" t="n">
        <v>4103.37400433363</v>
      </c>
      <c r="P15" s="1" t="n">
        <f aca="false">INT(O15)</f>
        <v>4103</v>
      </c>
      <c r="Q15" s="1" t="n">
        <f aca="false">P15*2</f>
        <v>8206</v>
      </c>
      <c r="R15" s="1" t="str">
        <f aca="false">FIXED(Q15,0,TRUE())</f>
        <v>8206</v>
      </c>
      <c r="S15" s="1" t="str">
        <f aca="false">L15&amp;M15&amp;N15&amp;R15</f>
        <v>8009138206</v>
      </c>
      <c r="T15" s="1" t="n">
        <f aca="false">MOD(MID($S15,T$2,1)*T$1,10)</f>
        <v>8</v>
      </c>
      <c r="U15" s="1" t="n">
        <f aca="false">MOD(MID($S15,U$2,1)*U$1,10)</f>
        <v>0</v>
      </c>
      <c r="V15" s="1" t="n">
        <f aca="false">MOD(MID($S15,V$2,1)*V$1,10)</f>
        <v>0</v>
      </c>
      <c r="W15" s="1" t="n">
        <f aca="false">MOD(MID($S15,W$2,1)*W$1,10)</f>
        <v>1</v>
      </c>
      <c r="X15" s="1" t="n">
        <f aca="false">MOD(MID($S15,X$2,1)*X$1,10)</f>
        <v>1</v>
      </c>
      <c r="Y15" s="1" t="n">
        <f aca="false">MOD(MID($S15,Y$2,1)*Y$1,10)</f>
        <v>9</v>
      </c>
      <c r="Z15" s="1" t="n">
        <f aca="false">MOD(MID($S15,Z$2,1)*Z$1,10)</f>
        <v>6</v>
      </c>
      <c r="AA15" s="1" t="n">
        <f aca="false">MOD(MID($S15,AA$2,1)*AA$1,10)</f>
        <v>8</v>
      </c>
      <c r="AB15" s="1" t="n">
        <f aca="false">MOD(MID($S15,AB$2,1)*AB$1,10)</f>
        <v>0</v>
      </c>
      <c r="AC15" s="1" t="n">
        <f aca="false">MOD(MID($S15,AC$2,1)*AC$1,10)</f>
        <v>8</v>
      </c>
      <c r="AD15" s="1" t="n">
        <f aca="false">MOD(10-MOD(SUM(T15:AC15),10),10)</f>
        <v>9</v>
      </c>
      <c r="AE15" s="1" t="str">
        <f aca="false">S15&amp;AD15</f>
        <v>80091382069</v>
      </c>
      <c r="AF15" s="1" t="n">
        <v>0.310983611560411</v>
      </c>
      <c r="AG15" s="1" t="n">
        <f aca="false">(D15+6935)*AF15</f>
        <v>-2950.92349009674</v>
      </c>
      <c r="AH15" s="1" t="n">
        <f aca="false">INT(AG15)</f>
        <v>-2951</v>
      </c>
      <c r="AI15" s="4" t="n">
        <f aca="true">TODAY()+AH15</f>
        <v>42950</v>
      </c>
      <c r="AJ15" s="1" t="s">
        <v>43</v>
      </c>
      <c r="AK15" s="1" t="n">
        <v>4360.39307840205</v>
      </c>
      <c r="AL15" s="2" t="n">
        <f aca="false">INT(AK15*100)/100</f>
        <v>4360.39</v>
      </c>
      <c r="AM15" s="1" t="n">
        <v>477.666554765465</v>
      </c>
      <c r="AN15" s="2" t="n">
        <f aca="false">INT(AM15*100)/100</f>
        <v>477.66</v>
      </c>
    </row>
    <row r="16" customFormat="false" ht="15" hidden="false" customHeight="false" outlineLevel="0" collapsed="false">
      <c r="A16" s="1" t="n">
        <v>146</v>
      </c>
      <c r="B16" s="1" t="n">
        <v>0.010956144901883</v>
      </c>
      <c r="C16" s="1" t="n">
        <v>-9451.13711966308</v>
      </c>
      <c r="D16" s="1" t="n">
        <f aca="false">INT(C16)</f>
        <v>-9452</v>
      </c>
      <c r="E16" s="4" t="n">
        <f aca="true">TODAY()+D16</f>
        <v>36449</v>
      </c>
      <c r="F16" s="1" t="n">
        <f aca="false">MOD(YEAR(E16),100)</f>
        <v>99</v>
      </c>
      <c r="G16" s="1" t="n">
        <f aca="false">IF(YEAR(E16)&lt;2000,MONTH(E16),MONTH(E16)+20)</f>
        <v>10</v>
      </c>
      <c r="H16" s="1" t="n">
        <f aca="false">DAY(E16)</f>
        <v>16</v>
      </c>
      <c r="I16" s="1" t="str">
        <f aca="false">FIXED(F16,0,TRUE())</f>
        <v>99</v>
      </c>
      <c r="J16" s="1" t="str">
        <f aca="false">FIXED(G16,0,TRUE())</f>
        <v>10</v>
      </c>
      <c r="K16" s="1" t="str">
        <f aca="false">FIXED(H16,0,TRUE())</f>
        <v>16</v>
      </c>
      <c r="L16" s="1" t="str">
        <f aca="false">IF(LEN(I16)=1,"0"&amp;I16,I16)</f>
        <v>99</v>
      </c>
      <c r="M16" s="1" t="str">
        <f aca="false">IF(LEN(J16)=1,"0"&amp;J16,J16)</f>
        <v>10</v>
      </c>
      <c r="N16" s="1" t="str">
        <f aca="false">IF(LEN(K16)=1,"0"&amp;K16,K16)</f>
        <v>16</v>
      </c>
      <c r="O16" s="1" t="n">
        <v>3498.69258705405</v>
      </c>
      <c r="P16" s="1" t="n">
        <f aca="false">INT(O16)</f>
        <v>3498</v>
      </c>
      <c r="Q16" s="1" t="n">
        <f aca="false">P16*2</f>
        <v>6996</v>
      </c>
      <c r="R16" s="1" t="str">
        <f aca="false">FIXED(Q16,0,TRUE())</f>
        <v>6996</v>
      </c>
      <c r="S16" s="1" t="str">
        <f aca="false">L16&amp;M16&amp;N16&amp;R16</f>
        <v>9910166996</v>
      </c>
      <c r="T16" s="1" t="n">
        <f aca="false">MOD(MID($S16,T$2,1)*T$1,10)</f>
        <v>9</v>
      </c>
      <c r="U16" s="1" t="n">
        <f aca="false">MOD(MID($S16,U$2,1)*U$1,10)</f>
        <v>7</v>
      </c>
      <c r="V16" s="1" t="n">
        <f aca="false">MOD(MID($S16,V$2,1)*V$1,10)</f>
        <v>7</v>
      </c>
      <c r="W16" s="1" t="n">
        <f aca="false">MOD(MID($S16,W$2,1)*W$1,10)</f>
        <v>0</v>
      </c>
      <c r="X16" s="1" t="n">
        <f aca="false">MOD(MID($S16,X$2,1)*X$1,10)</f>
        <v>1</v>
      </c>
      <c r="Y16" s="1" t="n">
        <f aca="false">MOD(MID($S16,Y$2,1)*Y$1,10)</f>
        <v>8</v>
      </c>
      <c r="Z16" s="1" t="n">
        <f aca="false">MOD(MID($S16,Z$2,1)*Z$1,10)</f>
        <v>2</v>
      </c>
      <c r="AA16" s="1" t="n">
        <f aca="false">MOD(MID($S16,AA$2,1)*AA$1,10)</f>
        <v>1</v>
      </c>
      <c r="AB16" s="1" t="n">
        <f aca="false">MOD(MID($S16,AB$2,1)*AB$1,10)</f>
        <v>9</v>
      </c>
      <c r="AC16" s="1" t="n">
        <f aca="false">MOD(MID($S16,AC$2,1)*AC$1,10)</f>
        <v>8</v>
      </c>
      <c r="AD16" s="1" t="n">
        <f aca="false">MOD(10-MOD(SUM(T16:AC16),10),10)</f>
        <v>8</v>
      </c>
      <c r="AE16" s="1" t="str">
        <f aca="false">S16&amp;AD16</f>
        <v>99101669968</v>
      </c>
      <c r="AF16" s="1" t="n">
        <v>0.520035401470992</v>
      </c>
      <c r="AG16" s="1" t="n">
        <f aca="false">(D16+6935)*AF16</f>
        <v>-1308.92910550249</v>
      </c>
      <c r="AH16" s="1" t="n">
        <f aca="false">INT(AG16)</f>
        <v>-1309</v>
      </c>
      <c r="AI16" s="4" t="n">
        <f aca="true">TODAY()+AH16</f>
        <v>44592</v>
      </c>
      <c r="AJ16" s="1" t="s">
        <v>44</v>
      </c>
      <c r="AK16" s="1" t="n">
        <v>3501.05288857692</v>
      </c>
      <c r="AL16" s="2" t="n">
        <f aca="false">INT(AK16*100)/100</f>
        <v>3501.05</v>
      </c>
      <c r="AM16" s="1" t="n">
        <v>410.177922910245</v>
      </c>
      <c r="AN16" s="2" t="n">
        <f aca="false">INT(AM16*100)/100</f>
        <v>410.17</v>
      </c>
    </row>
    <row r="17" customFormat="false" ht="15" hidden="false" customHeight="false" outlineLevel="0" collapsed="false">
      <c r="A17" s="1" t="n">
        <v>904</v>
      </c>
      <c r="B17" s="1" t="n">
        <v>0.011047700430311</v>
      </c>
      <c r="C17" s="1" t="n">
        <v>-24612.3746452223</v>
      </c>
      <c r="D17" s="1" t="n">
        <f aca="false">INT(C17)</f>
        <v>-24613</v>
      </c>
      <c r="E17" s="4" t="n">
        <f aca="true">TODAY()+D17</f>
        <v>21288</v>
      </c>
      <c r="F17" s="1" t="n">
        <f aca="false">MOD(YEAR(E17),100)</f>
        <v>58</v>
      </c>
      <c r="G17" s="1" t="n">
        <f aca="false">IF(YEAR(E17)&lt;2000,MONTH(E17),MONTH(E17)+20)</f>
        <v>4</v>
      </c>
      <c r="H17" s="1" t="n">
        <f aca="false">DAY(E17)</f>
        <v>13</v>
      </c>
      <c r="I17" s="1" t="str">
        <f aca="false">FIXED(F17,0,TRUE())</f>
        <v>58</v>
      </c>
      <c r="J17" s="1" t="str">
        <f aca="false">FIXED(G17,0,TRUE())</f>
        <v>4</v>
      </c>
      <c r="K17" s="1" t="str">
        <f aca="false">FIXED(H17,0,TRUE())</f>
        <v>13</v>
      </c>
      <c r="L17" s="1" t="str">
        <f aca="false">IF(LEN(I17)=1,"0"&amp;I17,I17)</f>
        <v>58</v>
      </c>
      <c r="M17" s="1" t="str">
        <f aca="false">IF(LEN(J17)=1,"0"&amp;J17,J17)</f>
        <v>04</v>
      </c>
      <c r="N17" s="1" t="str">
        <f aca="false">IF(LEN(K17)=1,"0"&amp;K17,K17)</f>
        <v>13</v>
      </c>
      <c r="O17" s="1" t="n">
        <v>1276.44718771935</v>
      </c>
      <c r="P17" s="1" t="n">
        <f aca="false">INT(O17)</f>
        <v>1276</v>
      </c>
      <c r="Q17" s="1" t="n">
        <f aca="false">2*P17+1</f>
        <v>2553</v>
      </c>
      <c r="R17" s="1" t="str">
        <f aca="false">FIXED(Q17,0,TRUE())</f>
        <v>2553</v>
      </c>
      <c r="S17" s="1" t="str">
        <f aca="false">L17&amp;M17&amp;N17&amp;R17</f>
        <v>5804132553</v>
      </c>
      <c r="T17" s="1" t="n">
        <f aca="false">MOD(MID($S17,T$2,1)*T$1,10)</f>
        <v>5</v>
      </c>
      <c r="U17" s="1" t="n">
        <f aca="false">MOD(MID($S17,U$2,1)*U$1,10)</f>
        <v>4</v>
      </c>
      <c r="V17" s="1" t="n">
        <f aca="false">MOD(MID($S17,V$2,1)*V$1,10)</f>
        <v>0</v>
      </c>
      <c r="W17" s="1" t="n">
        <f aca="false">MOD(MID($S17,W$2,1)*W$1,10)</f>
        <v>6</v>
      </c>
      <c r="X17" s="1" t="n">
        <f aca="false">MOD(MID($S17,X$2,1)*X$1,10)</f>
        <v>1</v>
      </c>
      <c r="Y17" s="1" t="n">
        <f aca="false">MOD(MID($S17,Y$2,1)*Y$1,10)</f>
        <v>9</v>
      </c>
      <c r="Z17" s="1" t="n">
        <f aca="false">MOD(MID($S17,Z$2,1)*Z$1,10)</f>
        <v>4</v>
      </c>
      <c r="AA17" s="1" t="n">
        <f aca="false">MOD(MID($S17,AA$2,1)*AA$1,10)</f>
        <v>5</v>
      </c>
      <c r="AB17" s="1" t="n">
        <f aca="false">MOD(MID($S17,AB$2,1)*AB$1,10)</f>
        <v>5</v>
      </c>
      <c r="AC17" s="1" t="n">
        <f aca="false">MOD(MID($S17,AC$2,1)*AC$1,10)</f>
        <v>9</v>
      </c>
      <c r="AD17" s="1" t="n">
        <f aca="false">MOD(10-MOD(SUM(T17:AC17),10),10)</f>
        <v>2</v>
      </c>
      <c r="AE17" s="1" t="str">
        <f aca="false">S17&amp;AD17</f>
        <v>58041325532</v>
      </c>
      <c r="AF17" s="1" t="n">
        <v>0.318460646382031</v>
      </c>
      <c r="AG17" s="1" t="n">
        <f aca="false">(D17+6935)*AF17</f>
        <v>-5629.74730674154</v>
      </c>
      <c r="AH17" s="1" t="n">
        <f aca="false">INT(AG17)</f>
        <v>-5630</v>
      </c>
      <c r="AI17" s="4" t="n">
        <f aca="true">TODAY()+AH17</f>
        <v>40271</v>
      </c>
      <c r="AJ17" s="1" t="s">
        <v>45</v>
      </c>
      <c r="AK17" s="1" t="n">
        <v>3413.34269234291</v>
      </c>
      <c r="AL17" s="2" t="n">
        <f aca="false">INT(AK17*100)/100</f>
        <v>3413.34</v>
      </c>
      <c r="AM17" s="1" t="n">
        <v>430.576494644002</v>
      </c>
      <c r="AN17" s="2" t="n">
        <f aca="false">INT(AM17*100)/100</f>
        <v>430.57</v>
      </c>
    </row>
    <row r="18" customFormat="false" ht="15" hidden="false" customHeight="false" outlineLevel="0" collapsed="false">
      <c r="A18" s="1" t="n">
        <v>450</v>
      </c>
      <c r="B18" s="1" t="n">
        <v>0.0143131809442427</v>
      </c>
      <c r="C18" s="1" t="n">
        <v>-11752.4457533494</v>
      </c>
      <c r="D18" s="1" t="n">
        <f aca="false">INT(C18)</f>
        <v>-11753</v>
      </c>
      <c r="E18" s="4" t="n">
        <f aca="true">TODAY()+D18</f>
        <v>34148</v>
      </c>
      <c r="F18" s="1" t="n">
        <f aca="false">MOD(YEAR(E18),100)</f>
        <v>93</v>
      </c>
      <c r="G18" s="1" t="n">
        <f aca="false">IF(YEAR(E18)&lt;2000,MONTH(E18),MONTH(E18)+20)</f>
        <v>6</v>
      </c>
      <c r="H18" s="1" t="n">
        <f aca="false">DAY(E18)</f>
        <v>28</v>
      </c>
      <c r="I18" s="1" t="str">
        <f aca="false">FIXED(F18,0,TRUE())</f>
        <v>93</v>
      </c>
      <c r="J18" s="1" t="str">
        <f aca="false">FIXED(G18,0,TRUE())</f>
        <v>6</v>
      </c>
      <c r="K18" s="1" t="str">
        <f aca="false">FIXED(H18,0,TRUE())</f>
        <v>28</v>
      </c>
      <c r="L18" s="1" t="str">
        <f aca="false">IF(LEN(I18)=1,"0"&amp;I18,I18)</f>
        <v>93</v>
      </c>
      <c r="M18" s="1" t="str">
        <f aca="false">IF(LEN(J18)=1,"0"&amp;J18,J18)</f>
        <v>06</v>
      </c>
      <c r="N18" s="1" t="str">
        <f aca="false">IF(LEN(K18)=1,"0"&amp;K18,K18)</f>
        <v>28</v>
      </c>
      <c r="O18" s="1" t="n">
        <v>4440.58961760308</v>
      </c>
      <c r="P18" s="1" t="n">
        <f aca="false">INT(O18)</f>
        <v>4440</v>
      </c>
      <c r="Q18" s="1" t="n">
        <f aca="false">P18*2</f>
        <v>8880</v>
      </c>
      <c r="R18" s="1" t="str">
        <f aca="false">FIXED(Q18,0,TRUE())</f>
        <v>8880</v>
      </c>
      <c r="S18" s="1" t="str">
        <f aca="false">L18&amp;M18&amp;N18&amp;R18</f>
        <v>9306288880</v>
      </c>
      <c r="T18" s="1" t="n">
        <f aca="false">MOD(MID($S18,T$2,1)*T$1,10)</f>
        <v>9</v>
      </c>
      <c r="U18" s="1" t="n">
        <f aca="false">MOD(MID($S18,U$2,1)*U$1,10)</f>
        <v>9</v>
      </c>
      <c r="V18" s="1" t="n">
        <f aca="false">MOD(MID($S18,V$2,1)*V$1,10)</f>
        <v>0</v>
      </c>
      <c r="W18" s="1" t="n">
        <f aca="false">MOD(MID($S18,W$2,1)*W$1,10)</f>
        <v>4</v>
      </c>
      <c r="X18" s="1" t="n">
        <f aca="false">MOD(MID($S18,X$2,1)*X$1,10)</f>
        <v>2</v>
      </c>
      <c r="Y18" s="1" t="n">
        <f aca="false">MOD(MID($S18,Y$2,1)*Y$1,10)</f>
        <v>4</v>
      </c>
      <c r="Z18" s="1" t="n">
        <f aca="false">MOD(MID($S18,Z$2,1)*Z$1,10)</f>
        <v>6</v>
      </c>
      <c r="AA18" s="1" t="n">
        <f aca="false">MOD(MID($S18,AA$2,1)*AA$1,10)</f>
        <v>2</v>
      </c>
      <c r="AB18" s="1" t="n">
        <f aca="false">MOD(MID($S18,AB$2,1)*AB$1,10)</f>
        <v>8</v>
      </c>
      <c r="AC18" s="1" t="n">
        <f aca="false">MOD(MID($S18,AC$2,1)*AC$1,10)</f>
        <v>0</v>
      </c>
      <c r="AD18" s="1" t="n">
        <f aca="false">MOD(10-MOD(SUM(T18:AC18),10),10)</f>
        <v>6</v>
      </c>
      <c r="AE18" s="1" t="str">
        <f aca="false">S18&amp;AD18</f>
        <v>93062888806</v>
      </c>
      <c r="AF18" s="1" t="n">
        <v>0.162877285073397</v>
      </c>
      <c r="AG18" s="1" t="n">
        <f aca="false">(D18+6935)*AF18</f>
        <v>-784.742759483627</v>
      </c>
      <c r="AH18" s="1" t="n">
        <f aca="false">INT(AG18)</f>
        <v>-785</v>
      </c>
      <c r="AI18" s="4" t="n">
        <f aca="true">TODAY()+AH18</f>
        <v>45116</v>
      </c>
      <c r="AJ18" s="1" t="s">
        <v>46</v>
      </c>
      <c r="AK18" s="1" t="n">
        <v>4621.44840845973</v>
      </c>
      <c r="AL18" s="2" t="n">
        <f aca="false">INT(AK18*100)/100</f>
        <v>4621.44</v>
      </c>
      <c r="AM18" s="1" t="n">
        <v>413.09549241615</v>
      </c>
      <c r="AN18" s="2" t="n">
        <f aca="false">INT(AM18*100)/100</f>
        <v>413.09</v>
      </c>
    </row>
    <row r="19" customFormat="false" ht="15" hidden="false" customHeight="false" outlineLevel="0" collapsed="false">
      <c r="A19" s="1" t="n">
        <v>271</v>
      </c>
      <c r="B19" s="1" t="n">
        <v>0.0155949583422346</v>
      </c>
      <c r="C19" s="1" t="n">
        <v>-9328.88393810847</v>
      </c>
      <c r="D19" s="1" t="n">
        <f aca="false">INT(C19)</f>
        <v>-9329</v>
      </c>
      <c r="E19" s="4" t="n">
        <f aca="true">TODAY()+D19</f>
        <v>36572</v>
      </c>
      <c r="F19" s="1" t="n">
        <f aca="false">MOD(YEAR(E19),100)</f>
        <v>0</v>
      </c>
      <c r="G19" s="1" t="n">
        <f aca="false">IF(YEAR(E19)&lt;2000,MONTH(E19),MONTH(E19)+20)</f>
        <v>22</v>
      </c>
      <c r="H19" s="1" t="n">
        <f aca="false">DAY(E19)</f>
        <v>16</v>
      </c>
      <c r="I19" s="1" t="str">
        <f aca="false">FIXED(F19,0,TRUE())</f>
        <v>0</v>
      </c>
      <c r="J19" s="1" t="str">
        <f aca="false">FIXED(G19,0,TRUE())</f>
        <v>22</v>
      </c>
      <c r="K19" s="1" t="str">
        <f aca="false">FIXED(H19,0,TRUE())</f>
        <v>16</v>
      </c>
      <c r="L19" s="1" t="str">
        <f aca="false">IF(LEN(I19)=1,"0"&amp;I19,I19)</f>
        <v>00</v>
      </c>
      <c r="M19" s="1" t="str">
        <f aca="false">IF(LEN(J19)=1,"0"&amp;J19,J19)</f>
        <v>22</v>
      </c>
      <c r="N19" s="1" t="str">
        <f aca="false">IF(LEN(K19)=1,"0"&amp;K19,K19)</f>
        <v>16</v>
      </c>
      <c r="O19" s="1" t="n">
        <v>1225.50785851619</v>
      </c>
      <c r="P19" s="1" t="n">
        <f aca="false">INT(O19)</f>
        <v>1225</v>
      </c>
      <c r="Q19" s="1" t="n">
        <f aca="false">P19*2</f>
        <v>2450</v>
      </c>
      <c r="R19" s="1" t="str">
        <f aca="false">FIXED(Q19,0,TRUE())</f>
        <v>2450</v>
      </c>
      <c r="S19" s="1" t="str">
        <f aca="false">L19&amp;M19&amp;N19&amp;R19</f>
        <v>0022162450</v>
      </c>
      <c r="T19" s="1" t="n">
        <f aca="false">MOD(MID($S19,T$2,1)*T$1,10)</f>
        <v>0</v>
      </c>
      <c r="U19" s="1" t="n">
        <f aca="false">MOD(MID($S19,U$2,1)*U$1,10)</f>
        <v>0</v>
      </c>
      <c r="V19" s="1" t="n">
        <f aca="false">MOD(MID($S19,V$2,1)*V$1,10)</f>
        <v>4</v>
      </c>
      <c r="W19" s="1" t="n">
        <f aca="false">MOD(MID($S19,W$2,1)*W$1,10)</f>
        <v>8</v>
      </c>
      <c r="X19" s="1" t="n">
        <f aca="false">MOD(MID($S19,X$2,1)*X$1,10)</f>
        <v>1</v>
      </c>
      <c r="Y19" s="1" t="n">
        <f aca="false">MOD(MID($S19,Y$2,1)*Y$1,10)</f>
        <v>8</v>
      </c>
      <c r="Z19" s="1" t="n">
        <f aca="false">MOD(MID($S19,Z$2,1)*Z$1,10)</f>
        <v>4</v>
      </c>
      <c r="AA19" s="1" t="n">
        <f aca="false">MOD(MID($S19,AA$2,1)*AA$1,10)</f>
        <v>6</v>
      </c>
      <c r="AB19" s="1" t="n">
        <f aca="false">MOD(MID($S19,AB$2,1)*AB$1,10)</f>
        <v>5</v>
      </c>
      <c r="AC19" s="1" t="n">
        <f aca="false">MOD(MID($S19,AC$2,1)*AC$1,10)</f>
        <v>0</v>
      </c>
      <c r="AD19" s="1" t="n">
        <f aca="false">MOD(10-MOD(SUM(T19:AC19),10),10)</f>
        <v>4</v>
      </c>
      <c r="AE19" s="1" t="str">
        <f aca="false">S19&amp;AD19</f>
        <v>00221624504</v>
      </c>
      <c r="AF19" s="1" t="n">
        <v>0.620471816156499</v>
      </c>
      <c r="AG19" s="1" t="n">
        <f aca="false">(D19+6935)*AF19</f>
        <v>-1485.40952787866</v>
      </c>
      <c r="AH19" s="1" t="n">
        <f aca="false">INT(AG19)</f>
        <v>-1486</v>
      </c>
      <c r="AI19" s="4" t="n">
        <f aca="true">TODAY()+AH19</f>
        <v>44415</v>
      </c>
      <c r="AJ19" s="1" t="s">
        <v>47</v>
      </c>
      <c r="AK19" s="1" t="n">
        <v>4317.72820215461</v>
      </c>
      <c r="AL19" s="2" t="n">
        <f aca="false">INT(AK19*100)/100</f>
        <v>4317.72</v>
      </c>
      <c r="AM19" s="1" t="n">
        <v>341.737113559374</v>
      </c>
      <c r="AN19" s="2" t="n">
        <f aca="false">INT(AM19*100)/100</f>
        <v>341.73</v>
      </c>
    </row>
    <row r="20" customFormat="false" ht="15" hidden="false" customHeight="false" outlineLevel="0" collapsed="false">
      <c r="A20" s="1" t="n">
        <v>581</v>
      </c>
      <c r="B20" s="1" t="n">
        <v>0.0156254768517106</v>
      </c>
      <c r="C20" s="1" t="n">
        <v>-27014.434644612</v>
      </c>
      <c r="D20" s="1" t="n">
        <f aca="false">INT(C20)</f>
        <v>-27015</v>
      </c>
      <c r="E20" s="4" t="n">
        <f aca="true">TODAY()+D20</f>
        <v>18886</v>
      </c>
      <c r="F20" s="1" t="n">
        <f aca="false">MOD(YEAR(E20),100)</f>
        <v>51</v>
      </c>
      <c r="G20" s="1" t="n">
        <f aca="false">IF(YEAR(E20)&lt;2000,MONTH(E20),MONTH(E20)+20)</f>
        <v>9</v>
      </c>
      <c r="H20" s="1" t="n">
        <f aca="false">DAY(E20)</f>
        <v>15</v>
      </c>
      <c r="I20" s="1" t="str">
        <f aca="false">FIXED(F20,0,TRUE())</f>
        <v>51</v>
      </c>
      <c r="J20" s="1" t="str">
        <f aca="false">FIXED(G20,0,TRUE())</f>
        <v>9</v>
      </c>
      <c r="K20" s="1" t="str">
        <f aca="false">FIXED(H20,0,TRUE())</f>
        <v>15</v>
      </c>
      <c r="L20" s="1" t="str">
        <f aca="false">IF(LEN(I20)=1,"0"&amp;I20,I20)</f>
        <v>51</v>
      </c>
      <c r="M20" s="1" t="str">
        <f aca="false">IF(LEN(J20)=1,"0"&amp;J20,J20)</f>
        <v>09</v>
      </c>
      <c r="N20" s="1" t="str">
        <f aca="false">IF(LEN(K20)=1,"0"&amp;K20,K20)</f>
        <v>15</v>
      </c>
      <c r="O20" s="1" t="n">
        <v>3509.67680898465</v>
      </c>
      <c r="P20" s="1" t="n">
        <f aca="false">INT(O20)</f>
        <v>3509</v>
      </c>
      <c r="Q20" s="1" t="n">
        <f aca="false">2*P20+1</f>
        <v>7019</v>
      </c>
      <c r="R20" s="1" t="str">
        <f aca="false">FIXED(Q20,0,TRUE())</f>
        <v>7019</v>
      </c>
      <c r="S20" s="1" t="str">
        <f aca="false">L20&amp;M20&amp;N20&amp;R20</f>
        <v>5109157019</v>
      </c>
      <c r="T20" s="1" t="n">
        <f aca="false">MOD(MID($S20,T$2,1)*T$1,10)</f>
        <v>5</v>
      </c>
      <c r="U20" s="1" t="n">
        <f aca="false">MOD(MID($S20,U$2,1)*U$1,10)</f>
        <v>3</v>
      </c>
      <c r="V20" s="1" t="n">
        <f aca="false">MOD(MID($S20,V$2,1)*V$1,10)</f>
        <v>0</v>
      </c>
      <c r="W20" s="1" t="n">
        <f aca="false">MOD(MID($S20,W$2,1)*W$1,10)</f>
        <v>1</v>
      </c>
      <c r="X20" s="1" t="n">
        <f aca="false">MOD(MID($S20,X$2,1)*X$1,10)</f>
        <v>1</v>
      </c>
      <c r="Y20" s="1" t="n">
        <f aca="false">MOD(MID($S20,Y$2,1)*Y$1,10)</f>
        <v>5</v>
      </c>
      <c r="Z20" s="1" t="n">
        <f aca="false">MOD(MID($S20,Z$2,1)*Z$1,10)</f>
        <v>9</v>
      </c>
      <c r="AA20" s="1" t="n">
        <f aca="false">MOD(MID($S20,AA$2,1)*AA$1,10)</f>
        <v>0</v>
      </c>
      <c r="AB20" s="1" t="n">
        <f aca="false">MOD(MID($S20,AB$2,1)*AB$1,10)</f>
        <v>1</v>
      </c>
      <c r="AC20" s="1" t="n">
        <f aca="false">MOD(MID($S20,AC$2,1)*AC$1,10)</f>
        <v>7</v>
      </c>
      <c r="AD20" s="1" t="n">
        <f aca="false">MOD(10-MOD(SUM(T20:AC20),10),10)</f>
        <v>8</v>
      </c>
      <c r="AE20" s="1" t="str">
        <f aca="false">S20&amp;AD20</f>
        <v>51091570198</v>
      </c>
      <c r="AF20" s="1" t="n">
        <v>0.419904171880245</v>
      </c>
      <c r="AG20" s="1" t="n">
        <f aca="false">(D20+6935)*AF20</f>
        <v>-8431.67577135533</v>
      </c>
      <c r="AH20" s="1" t="n">
        <f aca="false">INT(AG20)</f>
        <v>-8432</v>
      </c>
      <c r="AI20" s="4" t="n">
        <f aca="true">TODAY()+AH20</f>
        <v>37469</v>
      </c>
      <c r="AJ20" s="1" t="s">
        <v>48</v>
      </c>
      <c r="AK20" s="1" t="n">
        <v>3801.53813287759</v>
      </c>
      <c r="AL20" s="2" t="n">
        <f aca="false">INT(AK20*100)/100</f>
        <v>3801.53</v>
      </c>
      <c r="AM20" s="1" t="n">
        <v>405.246131778924</v>
      </c>
      <c r="AN20" s="2" t="n">
        <f aca="false">INT(AM20*100)/100</f>
        <v>405.24</v>
      </c>
    </row>
    <row r="21" customFormat="false" ht="15" hidden="false" customHeight="false" outlineLevel="0" collapsed="false">
      <c r="A21" s="1" t="n">
        <v>243</v>
      </c>
      <c r="B21" s="1" t="n">
        <v>0.0159916989654225</v>
      </c>
      <c r="C21" s="1" t="n">
        <v>-15805.2308725242</v>
      </c>
      <c r="D21" s="1" t="n">
        <f aca="false">INT(C21)</f>
        <v>-15806</v>
      </c>
      <c r="E21" s="4" t="n">
        <f aca="true">TODAY()+D21</f>
        <v>30095</v>
      </c>
      <c r="F21" s="1" t="n">
        <f aca="false">MOD(YEAR(E21),100)</f>
        <v>82</v>
      </c>
      <c r="G21" s="1" t="n">
        <f aca="false">IF(YEAR(E21)&lt;2000,MONTH(E21),MONTH(E21)+20)</f>
        <v>5</v>
      </c>
      <c r="H21" s="1" t="n">
        <f aca="false">DAY(E21)</f>
        <v>24</v>
      </c>
      <c r="I21" s="1" t="str">
        <f aca="false">FIXED(F21,0,TRUE())</f>
        <v>82</v>
      </c>
      <c r="J21" s="1" t="str">
        <f aca="false">FIXED(G21,0,TRUE())</f>
        <v>5</v>
      </c>
      <c r="K21" s="1" t="str">
        <f aca="false">FIXED(H21,0,TRUE())</f>
        <v>24</v>
      </c>
      <c r="L21" s="1" t="str">
        <f aca="false">IF(LEN(I21)=1,"0"&amp;I21,I21)</f>
        <v>82</v>
      </c>
      <c r="M21" s="1" t="str">
        <f aca="false">IF(LEN(J21)=1,"0"&amp;J21,J21)</f>
        <v>05</v>
      </c>
      <c r="N21" s="1" t="str">
        <f aca="false">IF(LEN(K21)=1,"0"&amp;K21,K21)</f>
        <v>24</v>
      </c>
      <c r="O21" s="1" t="n">
        <v>562.060853907895</v>
      </c>
      <c r="P21" s="1" t="n">
        <f aca="false">INT(O21)</f>
        <v>562</v>
      </c>
      <c r="Q21" s="1" t="n">
        <f aca="false">P21*2</f>
        <v>1124</v>
      </c>
      <c r="R21" s="1" t="str">
        <f aca="false">FIXED(Q21,0,TRUE())</f>
        <v>1124</v>
      </c>
      <c r="S21" s="1" t="str">
        <f aca="false">L21&amp;M21&amp;N21&amp;R21</f>
        <v>8205241124</v>
      </c>
      <c r="T21" s="1" t="n">
        <f aca="false">MOD(MID($S21,T$2,1)*T$1,10)</f>
        <v>8</v>
      </c>
      <c r="U21" s="1" t="n">
        <f aca="false">MOD(MID($S21,U$2,1)*U$1,10)</f>
        <v>6</v>
      </c>
      <c r="V21" s="1" t="n">
        <f aca="false">MOD(MID($S21,V$2,1)*V$1,10)</f>
        <v>0</v>
      </c>
      <c r="W21" s="1" t="n">
        <f aca="false">MOD(MID($S21,W$2,1)*W$1,10)</f>
        <v>5</v>
      </c>
      <c r="X21" s="1" t="n">
        <f aca="false">MOD(MID($S21,X$2,1)*X$1,10)</f>
        <v>2</v>
      </c>
      <c r="Y21" s="1" t="n">
        <f aca="false">MOD(MID($S21,Y$2,1)*Y$1,10)</f>
        <v>2</v>
      </c>
      <c r="Z21" s="1" t="n">
        <f aca="false">MOD(MID($S21,Z$2,1)*Z$1,10)</f>
        <v>7</v>
      </c>
      <c r="AA21" s="1" t="n">
        <f aca="false">MOD(MID($S21,AA$2,1)*AA$1,10)</f>
        <v>9</v>
      </c>
      <c r="AB21" s="1" t="n">
        <f aca="false">MOD(MID($S21,AB$2,1)*AB$1,10)</f>
        <v>2</v>
      </c>
      <c r="AC21" s="1" t="n">
        <f aca="false">MOD(MID($S21,AC$2,1)*AC$1,10)</f>
        <v>2</v>
      </c>
      <c r="AD21" s="1" t="n">
        <f aca="false">MOD(10-MOD(SUM(T21:AC21),10),10)</f>
        <v>7</v>
      </c>
      <c r="AE21" s="1" t="str">
        <f aca="false">S21&amp;AD21</f>
        <v>82052411247</v>
      </c>
      <c r="AF21" s="1" t="n">
        <v>0.0484328745384075</v>
      </c>
      <c r="AG21" s="1" t="n">
        <f aca="false">(D21+6935)*AF21</f>
        <v>-429.648030030213</v>
      </c>
      <c r="AH21" s="1" t="n">
        <f aca="false">INT(AG21)</f>
        <v>-430</v>
      </c>
      <c r="AI21" s="4" t="n">
        <f aca="true">TODAY()+AH21</f>
        <v>45471</v>
      </c>
      <c r="AJ21" s="1" t="s">
        <v>49</v>
      </c>
      <c r="AK21" s="1" t="n">
        <v>3029.41984313486</v>
      </c>
      <c r="AL21" s="2" t="n">
        <f aca="false">INT(AK21*100)/100</f>
        <v>3029.41</v>
      </c>
      <c r="AM21" s="1" t="n">
        <v>332.306894131291</v>
      </c>
      <c r="AN21" s="2" t="n">
        <f aca="false">INT(AM21*100)/100</f>
        <v>332.3</v>
      </c>
    </row>
    <row r="22" customFormat="false" ht="15" hidden="false" customHeight="false" outlineLevel="0" collapsed="false">
      <c r="A22" s="1" t="n">
        <v>162</v>
      </c>
      <c r="B22" s="1" t="n">
        <v>0.0172734763634144</v>
      </c>
      <c r="C22" s="1" t="n">
        <v>-10474.6235541856</v>
      </c>
      <c r="D22" s="1" t="n">
        <f aca="false">INT(C22)</f>
        <v>-10475</v>
      </c>
      <c r="E22" s="4" t="n">
        <f aca="true">TODAY()+D22</f>
        <v>35426</v>
      </c>
      <c r="F22" s="1" t="n">
        <f aca="false">MOD(YEAR(E22),100)</f>
        <v>96</v>
      </c>
      <c r="G22" s="1" t="n">
        <f aca="false">IF(YEAR(E22)&lt;2000,MONTH(E22),MONTH(E22)+20)</f>
        <v>12</v>
      </c>
      <c r="H22" s="1" t="n">
        <f aca="false">DAY(E22)</f>
        <v>27</v>
      </c>
      <c r="I22" s="1" t="str">
        <f aca="false">FIXED(F22,0,TRUE())</f>
        <v>96</v>
      </c>
      <c r="J22" s="1" t="str">
        <f aca="false">FIXED(G22,0,TRUE())</f>
        <v>12</v>
      </c>
      <c r="K22" s="1" t="str">
        <f aca="false">FIXED(H22,0,TRUE())</f>
        <v>27</v>
      </c>
      <c r="L22" s="1" t="str">
        <f aca="false">IF(LEN(I22)=1,"0"&amp;I22,I22)</f>
        <v>96</v>
      </c>
      <c r="M22" s="1" t="str">
        <f aca="false">IF(LEN(J22)=1,"0"&amp;J22,J22)</f>
        <v>12</v>
      </c>
      <c r="N22" s="1" t="str">
        <f aca="false">IF(LEN(K22)=1,"0"&amp;K22,K22)</f>
        <v>27</v>
      </c>
      <c r="O22" s="1" t="n">
        <v>4619.22052674947</v>
      </c>
      <c r="P22" s="1" t="n">
        <f aca="false">INT(O22)</f>
        <v>4619</v>
      </c>
      <c r="Q22" s="1" t="n">
        <f aca="false">P22*2</f>
        <v>9238</v>
      </c>
      <c r="R22" s="1" t="str">
        <f aca="false">FIXED(Q22,0,TRUE())</f>
        <v>9238</v>
      </c>
      <c r="S22" s="1" t="str">
        <f aca="false">L22&amp;M22&amp;N22&amp;R22</f>
        <v>9612279238</v>
      </c>
      <c r="T22" s="1" t="n">
        <f aca="false">MOD(MID($S22,T$2,1)*T$1,10)</f>
        <v>9</v>
      </c>
      <c r="U22" s="1" t="n">
        <f aca="false">MOD(MID($S22,U$2,1)*U$1,10)</f>
        <v>8</v>
      </c>
      <c r="V22" s="1" t="n">
        <f aca="false">MOD(MID($S22,V$2,1)*V$1,10)</f>
        <v>7</v>
      </c>
      <c r="W22" s="1" t="n">
        <f aca="false">MOD(MID($S22,W$2,1)*W$1,10)</f>
        <v>8</v>
      </c>
      <c r="X22" s="1" t="n">
        <f aca="false">MOD(MID($S22,X$2,1)*X$1,10)</f>
        <v>2</v>
      </c>
      <c r="Y22" s="1" t="n">
        <f aca="false">MOD(MID($S22,Y$2,1)*Y$1,10)</f>
        <v>1</v>
      </c>
      <c r="Z22" s="1" t="n">
        <f aca="false">MOD(MID($S22,Z$2,1)*Z$1,10)</f>
        <v>3</v>
      </c>
      <c r="AA22" s="1" t="n">
        <f aca="false">MOD(MID($S22,AA$2,1)*AA$1,10)</f>
        <v>8</v>
      </c>
      <c r="AB22" s="1" t="n">
        <f aca="false">MOD(MID($S22,AB$2,1)*AB$1,10)</f>
        <v>3</v>
      </c>
      <c r="AC22" s="1" t="n">
        <f aca="false">MOD(MID($S22,AC$2,1)*AC$1,10)</f>
        <v>4</v>
      </c>
      <c r="AD22" s="1" t="n">
        <f aca="false">MOD(10-MOD(SUM(T22:AC22),10),10)</f>
        <v>7</v>
      </c>
      <c r="AE22" s="1" t="str">
        <f aca="false">S22&amp;AD22</f>
        <v>96122792387</v>
      </c>
      <c r="AF22" s="1" t="n">
        <v>0.959501937925352</v>
      </c>
      <c r="AG22" s="1" t="n">
        <f aca="false">(D22+6935)*AF22</f>
        <v>-3396.63686025575</v>
      </c>
      <c r="AH22" s="1" t="n">
        <f aca="false">INT(AG22)</f>
        <v>-3397</v>
      </c>
      <c r="AI22" s="4" t="n">
        <f aca="true">TODAY()+AH22</f>
        <v>42504</v>
      </c>
      <c r="AJ22" s="1" t="s">
        <v>50</v>
      </c>
      <c r="AK22" s="1" t="n">
        <v>3115.48203985717</v>
      </c>
      <c r="AL22" s="2" t="n">
        <f aca="false">INT(AK22*100)/100</f>
        <v>3115.48</v>
      </c>
      <c r="AM22" s="1" t="n">
        <v>300.604266487625</v>
      </c>
      <c r="AN22" s="2" t="n">
        <f aca="false">INT(AM22*100)/100</f>
        <v>300.6</v>
      </c>
    </row>
    <row r="23" customFormat="false" ht="15" hidden="false" customHeight="false" outlineLevel="0" collapsed="false">
      <c r="A23" s="1" t="n">
        <v>594</v>
      </c>
      <c r="B23" s="1" t="n">
        <v>0.0183416241950743</v>
      </c>
      <c r="C23" s="1" t="n">
        <v>-9405.67613757744</v>
      </c>
      <c r="D23" s="1" t="n">
        <f aca="false">INT(C23)</f>
        <v>-9406</v>
      </c>
      <c r="E23" s="4" t="n">
        <f aca="true">TODAY()+D23</f>
        <v>36495</v>
      </c>
      <c r="F23" s="1" t="n">
        <f aca="false">MOD(YEAR(E23),100)</f>
        <v>99</v>
      </c>
      <c r="G23" s="1" t="n">
        <f aca="false">IF(YEAR(E23)&lt;2000,MONTH(E23),MONTH(E23)+20)</f>
        <v>12</v>
      </c>
      <c r="H23" s="1" t="n">
        <f aca="false">DAY(E23)</f>
        <v>1</v>
      </c>
      <c r="I23" s="1" t="str">
        <f aca="false">FIXED(F23,0,TRUE())</f>
        <v>99</v>
      </c>
      <c r="J23" s="1" t="str">
        <f aca="false">FIXED(G23,0,TRUE())</f>
        <v>12</v>
      </c>
      <c r="K23" s="1" t="str">
        <f aca="false">FIXED(H23,0,TRUE())</f>
        <v>1</v>
      </c>
      <c r="L23" s="1" t="str">
        <f aca="false">IF(LEN(I23)=1,"0"&amp;I23,I23)</f>
        <v>99</v>
      </c>
      <c r="M23" s="1" t="str">
        <f aca="false">IF(LEN(J23)=1,"0"&amp;J23,J23)</f>
        <v>12</v>
      </c>
      <c r="N23" s="1" t="str">
        <f aca="false">IF(LEN(K23)=1,"0"&amp;K23,K23)</f>
        <v>01</v>
      </c>
      <c r="O23" s="1" t="n">
        <v>4598.76241340373</v>
      </c>
      <c r="P23" s="1" t="n">
        <f aca="false">INT(O23)</f>
        <v>4598</v>
      </c>
      <c r="Q23" s="1" t="n">
        <f aca="false">2*P23+1</f>
        <v>9197</v>
      </c>
      <c r="R23" s="1" t="str">
        <f aca="false">FIXED(Q23,0,TRUE())</f>
        <v>9197</v>
      </c>
      <c r="S23" s="1" t="str">
        <f aca="false">L23&amp;M23&amp;N23&amp;R23</f>
        <v>9912019197</v>
      </c>
      <c r="T23" s="1" t="n">
        <f aca="false">MOD(MID($S23,T$2,1)*T$1,10)</f>
        <v>9</v>
      </c>
      <c r="U23" s="1" t="n">
        <f aca="false">MOD(MID($S23,U$2,1)*U$1,10)</f>
        <v>7</v>
      </c>
      <c r="V23" s="1" t="n">
        <f aca="false">MOD(MID($S23,V$2,1)*V$1,10)</f>
        <v>7</v>
      </c>
      <c r="W23" s="1" t="n">
        <f aca="false">MOD(MID($S23,W$2,1)*W$1,10)</f>
        <v>8</v>
      </c>
      <c r="X23" s="1" t="n">
        <f aca="false">MOD(MID($S23,X$2,1)*X$1,10)</f>
        <v>0</v>
      </c>
      <c r="Y23" s="1" t="n">
        <f aca="false">MOD(MID($S23,Y$2,1)*Y$1,10)</f>
        <v>3</v>
      </c>
      <c r="Z23" s="1" t="n">
        <f aca="false">MOD(MID($S23,Z$2,1)*Z$1,10)</f>
        <v>3</v>
      </c>
      <c r="AA23" s="1" t="n">
        <f aca="false">MOD(MID($S23,AA$2,1)*AA$1,10)</f>
        <v>9</v>
      </c>
      <c r="AB23" s="1" t="n">
        <f aca="false">MOD(MID($S23,AB$2,1)*AB$1,10)</f>
        <v>9</v>
      </c>
      <c r="AC23" s="1" t="n">
        <f aca="false">MOD(MID($S23,AC$2,1)*AC$1,10)</f>
        <v>1</v>
      </c>
      <c r="AD23" s="1" t="n">
        <f aca="false">MOD(10-MOD(SUM(T23:AC23),10),10)</f>
        <v>4</v>
      </c>
      <c r="AE23" s="1" t="str">
        <f aca="false">S23&amp;AD23</f>
        <v>99120191974</v>
      </c>
      <c r="AF23" s="1" t="n">
        <v>0.427045503097629</v>
      </c>
      <c r="AG23" s="1" t="n">
        <f aca="false">(D23+6935)*AF23</f>
        <v>-1055.22943815424</v>
      </c>
      <c r="AH23" s="1" t="n">
        <f aca="false">INT(AG23)</f>
        <v>-1056</v>
      </c>
      <c r="AI23" s="4" t="n">
        <f aca="true">TODAY()+AH23</f>
        <v>44845</v>
      </c>
      <c r="AJ23" s="1" t="s">
        <v>51</v>
      </c>
      <c r="AK23" s="1" t="n">
        <v>4125.03433332316</v>
      </c>
      <c r="AL23" s="2" t="n">
        <f aca="false">INT(AK23*100)/100</f>
        <v>4125.03</v>
      </c>
      <c r="AM23" s="1" t="n">
        <v>340.528580584124</v>
      </c>
      <c r="AN23" s="2" t="n">
        <f aca="false">INT(AM23*100)/100</f>
        <v>340.52</v>
      </c>
    </row>
    <row r="24" customFormat="false" ht="15" hidden="false" customHeight="false" outlineLevel="0" collapsed="false">
      <c r="A24" s="1" t="n">
        <v>74</v>
      </c>
      <c r="B24" s="1" t="n">
        <v>0.0194708090456862</v>
      </c>
      <c r="C24" s="1" t="n">
        <v>-18196.2327951903</v>
      </c>
      <c r="D24" s="1" t="n">
        <f aca="false">INT(C24)</f>
        <v>-18197</v>
      </c>
      <c r="E24" s="4" t="n">
        <f aca="true">TODAY()+D24</f>
        <v>27704</v>
      </c>
      <c r="F24" s="1" t="n">
        <f aca="false">MOD(YEAR(E24),100)</f>
        <v>75</v>
      </c>
      <c r="G24" s="1" t="n">
        <f aca="false">IF(YEAR(E24)&lt;2000,MONTH(E24),MONTH(E24)+20)</f>
        <v>11</v>
      </c>
      <c r="H24" s="1" t="n">
        <f aca="false">DAY(E24)</f>
        <v>6</v>
      </c>
      <c r="I24" s="1" t="str">
        <f aca="false">FIXED(F24,0,TRUE())</f>
        <v>75</v>
      </c>
      <c r="J24" s="1" t="str">
        <f aca="false">FIXED(G24,0,TRUE())</f>
        <v>11</v>
      </c>
      <c r="K24" s="1" t="str">
        <f aca="false">FIXED(H24,0,TRUE())</f>
        <v>6</v>
      </c>
      <c r="L24" s="1" t="str">
        <f aca="false">IF(LEN(I24)=1,"0"&amp;I24,I24)</f>
        <v>75</v>
      </c>
      <c r="M24" s="1" t="str">
        <f aca="false">IF(LEN(J24)=1,"0"&amp;J24,J24)</f>
        <v>11</v>
      </c>
      <c r="N24" s="1" t="str">
        <f aca="false">IF(LEN(K24)=1,"0"&amp;K24,K24)</f>
        <v>06</v>
      </c>
      <c r="O24" s="1" t="n">
        <v>3922.54625080111</v>
      </c>
      <c r="P24" s="1" t="n">
        <f aca="false">INT(O24)</f>
        <v>3922</v>
      </c>
      <c r="Q24" s="1" t="n">
        <f aca="false">P24*2</f>
        <v>7844</v>
      </c>
      <c r="R24" s="1" t="str">
        <f aca="false">FIXED(Q24,0,TRUE())</f>
        <v>7844</v>
      </c>
      <c r="S24" s="1" t="str">
        <f aca="false">L24&amp;M24&amp;N24&amp;R24</f>
        <v>7511067844</v>
      </c>
      <c r="T24" s="1" t="n">
        <f aca="false">MOD(MID($S24,T$2,1)*T$1,10)</f>
        <v>7</v>
      </c>
      <c r="U24" s="1" t="n">
        <f aca="false">MOD(MID($S24,U$2,1)*U$1,10)</f>
        <v>5</v>
      </c>
      <c r="V24" s="1" t="n">
        <f aca="false">MOD(MID($S24,V$2,1)*V$1,10)</f>
        <v>7</v>
      </c>
      <c r="W24" s="1" t="n">
        <f aca="false">MOD(MID($S24,W$2,1)*W$1,10)</f>
        <v>9</v>
      </c>
      <c r="X24" s="1" t="n">
        <f aca="false">MOD(MID($S24,X$2,1)*X$1,10)</f>
        <v>0</v>
      </c>
      <c r="Y24" s="1" t="n">
        <f aca="false">MOD(MID($S24,Y$2,1)*Y$1,10)</f>
        <v>8</v>
      </c>
      <c r="Z24" s="1" t="n">
        <f aca="false">MOD(MID($S24,Z$2,1)*Z$1,10)</f>
        <v>9</v>
      </c>
      <c r="AA24" s="1" t="n">
        <f aca="false">MOD(MID($S24,AA$2,1)*AA$1,10)</f>
        <v>2</v>
      </c>
      <c r="AB24" s="1" t="n">
        <f aca="false">MOD(MID($S24,AB$2,1)*AB$1,10)</f>
        <v>4</v>
      </c>
      <c r="AC24" s="1" t="n">
        <f aca="false">MOD(MID($S24,AC$2,1)*AC$1,10)</f>
        <v>2</v>
      </c>
      <c r="AD24" s="1" t="n">
        <f aca="false">MOD(10-MOD(SUM(T24:AC24),10),10)</f>
        <v>7</v>
      </c>
      <c r="AE24" s="1" t="str">
        <f aca="false">S24&amp;AD24</f>
        <v>75110678447</v>
      </c>
      <c r="AF24" s="1" t="n">
        <v>0.593005157628102</v>
      </c>
      <c r="AG24" s="1" t="n">
        <f aca="false">(D24+6935)*AF24</f>
        <v>-6678.42408520768</v>
      </c>
      <c r="AH24" s="1" t="n">
        <f aca="false">INT(AG24)</f>
        <v>-6679</v>
      </c>
      <c r="AI24" s="4" t="n">
        <f aca="true">TODAY()+AH24</f>
        <v>39222</v>
      </c>
      <c r="AJ24" s="1" t="s">
        <v>52</v>
      </c>
      <c r="AK24" s="1" t="n">
        <v>4561.75420392468</v>
      </c>
      <c r="AL24" s="2" t="n">
        <f aca="false">INT(AK24*100)/100</f>
        <v>4561.75</v>
      </c>
      <c r="AM24" s="1" t="n">
        <v>306.537064729759</v>
      </c>
      <c r="AN24" s="2" t="n">
        <f aca="false">INT(AM24*100)/100</f>
        <v>306.53</v>
      </c>
    </row>
    <row r="25" customFormat="false" ht="15" hidden="false" customHeight="false" outlineLevel="0" collapsed="false">
      <c r="A25" s="1" t="n">
        <v>954</v>
      </c>
      <c r="B25" s="1" t="n">
        <v>0.0198370311593982</v>
      </c>
      <c r="C25" s="1" t="n">
        <v>-11412.7170628986</v>
      </c>
      <c r="D25" s="1" t="n">
        <f aca="false">INT(C25)</f>
        <v>-11413</v>
      </c>
      <c r="E25" s="4" t="n">
        <f aca="true">TODAY()+D25</f>
        <v>34488</v>
      </c>
      <c r="F25" s="1" t="n">
        <f aca="false">MOD(YEAR(E25),100)</f>
        <v>94</v>
      </c>
      <c r="G25" s="1" t="n">
        <f aca="false">IF(YEAR(E25)&lt;2000,MONTH(E25),MONTH(E25)+20)</f>
        <v>6</v>
      </c>
      <c r="H25" s="1" t="n">
        <f aca="false">DAY(E25)</f>
        <v>3</v>
      </c>
      <c r="I25" s="1" t="str">
        <f aca="false">FIXED(F25,0,TRUE())</f>
        <v>94</v>
      </c>
      <c r="J25" s="1" t="str">
        <f aca="false">FIXED(G25,0,TRUE())</f>
        <v>6</v>
      </c>
      <c r="K25" s="1" t="str">
        <f aca="false">FIXED(H25,0,TRUE())</f>
        <v>3</v>
      </c>
      <c r="L25" s="1" t="str">
        <f aca="false">IF(LEN(I25)=1,"0"&amp;I25,I25)</f>
        <v>94</v>
      </c>
      <c r="M25" s="1" t="str">
        <f aca="false">IF(LEN(J25)=1,"0"&amp;J25,J25)</f>
        <v>06</v>
      </c>
      <c r="N25" s="1" t="str">
        <f aca="false">IF(LEN(K25)=1,"0"&amp;K25,K25)</f>
        <v>03</v>
      </c>
      <c r="O25" s="1" t="n">
        <v>1630.00183111057</v>
      </c>
      <c r="P25" s="1" t="n">
        <f aca="false">INT(O25)</f>
        <v>1630</v>
      </c>
      <c r="Q25" s="1" t="n">
        <f aca="false">2*P25+1</f>
        <v>3261</v>
      </c>
      <c r="R25" s="1" t="str">
        <f aca="false">FIXED(Q25,0,TRUE())</f>
        <v>3261</v>
      </c>
      <c r="S25" s="1" t="str">
        <f aca="false">L25&amp;M25&amp;N25&amp;R25</f>
        <v>9406033261</v>
      </c>
      <c r="T25" s="1" t="n">
        <f aca="false">MOD(MID($S25,T$2,1)*T$1,10)</f>
        <v>9</v>
      </c>
      <c r="U25" s="1" t="n">
        <f aca="false">MOD(MID($S25,U$2,1)*U$1,10)</f>
        <v>2</v>
      </c>
      <c r="V25" s="1" t="n">
        <f aca="false">MOD(MID($S25,V$2,1)*V$1,10)</f>
        <v>0</v>
      </c>
      <c r="W25" s="1" t="n">
        <f aca="false">MOD(MID($S25,W$2,1)*W$1,10)</f>
        <v>4</v>
      </c>
      <c r="X25" s="1" t="n">
        <f aca="false">MOD(MID($S25,X$2,1)*X$1,10)</f>
        <v>0</v>
      </c>
      <c r="Y25" s="1" t="n">
        <f aca="false">MOD(MID($S25,Y$2,1)*Y$1,10)</f>
        <v>9</v>
      </c>
      <c r="Z25" s="1" t="n">
        <f aca="false">MOD(MID($S25,Z$2,1)*Z$1,10)</f>
        <v>1</v>
      </c>
      <c r="AA25" s="1" t="n">
        <f aca="false">MOD(MID($S25,AA$2,1)*AA$1,10)</f>
        <v>8</v>
      </c>
      <c r="AB25" s="1" t="n">
        <f aca="false">MOD(MID($S25,AB$2,1)*AB$1,10)</f>
        <v>6</v>
      </c>
      <c r="AC25" s="1" t="n">
        <f aca="false">MOD(MID($S25,AC$2,1)*AC$1,10)</f>
        <v>3</v>
      </c>
      <c r="AD25" s="1" t="n">
        <f aca="false">MOD(10-MOD(SUM(T25:AC25),10),10)</f>
        <v>8</v>
      </c>
      <c r="AE25" s="1" t="str">
        <f aca="false">S25&amp;AD25</f>
        <v>94060332618</v>
      </c>
      <c r="AF25" s="1" t="n">
        <v>0.558641315958129</v>
      </c>
      <c r="AG25" s="1" t="n">
        <f aca="false">(D25+6935)*AF25</f>
        <v>-2501.5958128605</v>
      </c>
      <c r="AH25" s="1" t="n">
        <f aca="false">INT(AG25)</f>
        <v>-2502</v>
      </c>
      <c r="AI25" s="4" t="n">
        <f aca="true">TODAY()+AH25</f>
        <v>43399</v>
      </c>
      <c r="AJ25" s="1" t="s">
        <v>53</v>
      </c>
      <c r="AK25" s="1" t="n">
        <v>4050.01983703116</v>
      </c>
      <c r="AL25" s="2" t="n">
        <f aca="false">INT(AK25*100)/100</f>
        <v>4050.01</v>
      </c>
      <c r="AM25" s="1" t="n">
        <v>490.557573168127</v>
      </c>
      <c r="AN25" s="2" t="n">
        <f aca="false">INT(AM25*100)/100</f>
        <v>490.55</v>
      </c>
    </row>
    <row r="26" customFormat="false" ht="15" hidden="false" customHeight="false" outlineLevel="0" collapsed="false">
      <c r="A26" s="1" t="n">
        <v>647</v>
      </c>
      <c r="B26" s="1" t="n">
        <v>0.0207220679342021</v>
      </c>
      <c r="C26" s="1" t="n">
        <v>-25020.9091463973</v>
      </c>
      <c r="D26" s="1" t="n">
        <f aca="false">INT(C26)</f>
        <v>-25021</v>
      </c>
      <c r="E26" s="4" t="n">
        <f aca="true">TODAY()+D26</f>
        <v>20880</v>
      </c>
      <c r="F26" s="1" t="n">
        <f aca="false">MOD(YEAR(E26),100)</f>
        <v>57</v>
      </c>
      <c r="G26" s="1" t="n">
        <f aca="false">IF(YEAR(E26)&lt;2000,MONTH(E26),MONTH(E26)+20)</f>
        <v>3</v>
      </c>
      <c r="H26" s="1" t="n">
        <f aca="false">DAY(E26)</f>
        <v>1</v>
      </c>
      <c r="I26" s="1" t="str">
        <f aca="false">FIXED(F26,0,TRUE())</f>
        <v>57</v>
      </c>
      <c r="J26" s="1" t="str">
        <f aca="false">FIXED(G26,0,TRUE())</f>
        <v>3</v>
      </c>
      <c r="K26" s="1" t="str">
        <f aca="false">FIXED(H26,0,TRUE())</f>
        <v>1</v>
      </c>
      <c r="L26" s="1" t="str">
        <f aca="false">IF(LEN(I26)=1,"0"&amp;I26,I26)</f>
        <v>57</v>
      </c>
      <c r="M26" s="1" t="str">
        <f aca="false">IF(LEN(J26)=1,"0"&amp;J26,J26)</f>
        <v>03</v>
      </c>
      <c r="N26" s="1" t="str">
        <f aca="false">IF(LEN(K26)=1,"0"&amp;K26,K26)</f>
        <v>01</v>
      </c>
      <c r="O26" s="1" t="n">
        <v>1919.0241706595</v>
      </c>
      <c r="P26" s="1" t="n">
        <f aca="false">INT(O26)</f>
        <v>1919</v>
      </c>
      <c r="Q26" s="1" t="n">
        <f aca="false">2*P26+1</f>
        <v>3839</v>
      </c>
      <c r="R26" s="1" t="str">
        <f aca="false">FIXED(Q26,0,TRUE())</f>
        <v>3839</v>
      </c>
      <c r="S26" s="1" t="str">
        <f aca="false">L26&amp;M26&amp;N26&amp;R26</f>
        <v>5703013839</v>
      </c>
      <c r="T26" s="1" t="n">
        <f aca="false">MOD(MID($S26,T$2,1)*T$1,10)</f>
        <v>5</v>
      </c>
      <c r="U26" s="1" t="n">
        <f aca="false">MOD(MID($S26,U$2,1)*U$1,10)</f>
        <v>1</v>
      </c>
      <c r="V26" s="1" t="n">
        <f aca="false">MOD(MID($S26,V$2,1)*V$1,10)</f>
        <v>0</v>
      </c>
      <c r="W26" s="1" t="n">
        <f aca="false">MOD(MID($S26,W$2,1)*W$1,10)</f>
        <v>7</v>
      </c>
      <c r="X26" s="1" t="n">
        <f aca="false">MOD(MID($S26,X$2,1)*X$1,10)</f>
        <v>0</v>
      </c>
      <c r="Y26" s="1" t="n">
        <f aca="false">MOD(MID($S26,Y$2,1)*Y$1,10)</f>
        <v>3</v>
      </c>
      <c r="Z26" s="1" t="n">
        <f aca="false">MOD(MID($S26,Z$2,1)*Z$1,10)</f>
        <v>1</v>
      </c>
      <c r="AA26" s="1" t="n">
        <f aca="false">MOD(MID($S26,AA$2,1)*AA$1,10)</f>
        <v>2</v>
      </c>
      <c r="AB26" s="1" t="n">
        <f aca="false">MOD(MID($S26,AB$2,1)*AB$1,10)</f>
        <v>3</v>
      </c>
      <c r="AC26" s="1" t="n">
        <f aca="false">MOD(MID($S26,AC$2,1)*AC$1,10)</f>
        <v>7</v>
      </c>
      <c r="AD26" s="1" t="n">
        <f aca="false">MOD(10-MOD(SUM(T26:AC26),10),10)</f>
        <v>1</v>
      </c>
      <c r="AE26" s="1" t="str">
        <f aca="false">S26&amp;AD26</f>
        <v>57030138391</v>
      </c>
      <c r="AF26" s="1" t="n">
        <v>0.671376689962462</v>
      </c>
      <c r="AG26" s="1" t="n">
        <f aca="false">(D26+6935)*AF26</f>
        <v>-12142.5188146611</v>
      </c>
      <c r="AH26" s="1" t="n">
        <f aca="false">INT(AG26)</f>
        <v>-12143</v>
      </c>
      <c r="AI26" s="4" t="n">
        <f aca="true">TODAY()+AH26</f>
        <v>33758</v>
      </c>
      <c r="AJ26" s="1" t="s">
        <v>54</v>
      </c>
      <c r="AK26" s="1" t="n">
        <v>4607.28782006287</v>
      </c>
      <c r="AL26" s="2" t="n">
        <f aca="false">INT(AK26*100)/100</f>
        <v>4607.28</v>
      </c>
      <c r="AM26" s="1" t="n">
        <v>374.306466872158</v>
      </c>
      <c r="AN26" s="2" t="n">
        <f aca="false">INT(AM26*100)/100</f>
        <v>374.3</v>
      </c>
    </row>
    <row r="27" customFormat="false" ht="15" hidden="false" customHeight="false" outlineLevel="0" collapsed="false">
      <c r="A27" s="1" t="n">
        <v>505</v>
      </c>
      <c r="B27" s="1" t="n">
        <v>0.02172917874691</v>
      </c>
      <c r="C27" s="1" t="n">
        <v>-11778.247932371</v>
      </c>
      <c r="D27" s="1" t="n">
        <f aca="false">INT(C27)</f>
        <v>-11779</v>
      </c>
      <c r="E27" s="4" t="n">
        <f aca="true">TODAY()+D27</f>
        <v>34122</v>
      </c>
      <c r="F27" s="1" t="n">
        <f aca="false">MOD(YEAR(E27),100)</f>
        <v>93</v>
      </c>
      <c r="G27" s="1" t="n">
        <f aca="false">IF(YEAR(E27)&lt;2000,MONTH(E27),MONTH(E27)+20)</f>
        <v>6</v>
      </c>
      <c r="H27" s="1" t="n">
        <f aca="false">DAY(E27)</f>
        <v>2</v>
      </c>
      <c r="I27" s="1" t="str">
        <f aca="false">FIXED(F27,0,TRUE())</f>
        <v>93</v>
      </c>
      <c r="J27" s="1" t="str">
        <f aca="false">FIXED(G27,0,TRUE())</f>
        <v>6</v>
      </c>
      <c r="K27" s="1" t="str">
        <f aca="false">FIXED(H27,0,TRUE())</f>
        <v>2</v>
      </c>
      <c r="L27" s="1" t="str">
        <f aca="false">IF(LEN(I27)=1,"0"&amp;I27,I27)</f>
        <v>93</v>
      </c>
      <c r="M27" s="1" t="str">
        <f aca="false">IF(LEN(J27)=1,"0"&amp;J27,J27)</f>
        <v>06</v>
      </c>
      <c r="N27" s="1" t="str">
        <f aca="false">IF(LEN(K27)=1,"0"&amp;K27,K27)</f>
        <v>02</v>
      </c>
      <c r="O27" s="1" t="n">
        <v>845.316476943266</v>
      </c>
      <c r="P27" s="1" t="n">
        <f aca="false">INT(O27)</f>
        <v>845</v>
      </c>
      <c r="Q27" s="1" t="n">
        <f aca="false">2*P27+1</f>
        <v>1691</v>
      </c>
      <c r="R27" s="1" t="str">
        <f aca="false">FIXED(Q27,0,TRUE())</f>
        <v>1691</v>
      </c>
      <c r="S27" s="1" t="str">
        <f aca="false">L27&amp;M27&amp;N27&amp;R27</f>
        <v>9306021691</v>
      </c>
      <c r="T27" s="1" t="n">
        <f aca="false">MOD(MID($S27,T$2,1)*T$1,10)</f>
        <v>9</v>
      </c>
      <c r="U27" s="1" t="n">
        <f aca="false">MOD(MID($S27,U$2,1)*U$1,10)</f>
        <v>9</v>
      </c>
      <c r="V27" s="1" t="n">
        <f aca="false">MOD(MID($S27,V$2,1)*V$1,10)</f>
        <v>0</v>
      </c>
      <c r="W27" s="1" t="n">
        <f aca="false">MOD(MID($S27,W$2,1)*W$1,10)</f>
        <v>4</v>
      </c>
      <c r="X27" s="1" t="n">
        <f aca="false">MOD(MID($S27,X$2,1)*X$1,10)</f>
        <v>0</v>
      </c>
      <c r="Y27" s="1" t="n">
        <f aca="false">MOD(MID($S27,Y$2,1)*Y$1,10)</f>
        <v>6</v>
      </c>
      <c r="Z27" s="1" t="n">
        <f aca="false">MOD(MID($S27,Z$2,1)*Z$1,10)</f>
        <v>7</v>
      </c>
      <c r="AA27" s="1" t="n">
        <f aca="false">MOD(MID($S27,AA$2,1)*AA$1,10)</f>
        <v>4</v>
      </c>
      <c r="AB27" s="1" t="n">
        <f aca="false">MOD(MID($S27,AB$2,1)*AB$1,10)</f>
        <v>9</v>
      </c>
      <c r="AC27" s="1" t="n">
        <f aca="false">MOD(MID($S27,AC$2,1)*AC$1,10)</f>
        <v>3</v>
      </c>
      <c r="AD27" s="1" t="n">
        <f aca="false">MOD(10-MOD(SUM(T27:AC27),10),10)</f>
        <v>9</v>
      </c>
      <c r="AE27" s="1" t="str">
        <f aca="false">S27&amp;AD27</f>
        <v>93060216919</v>
      </c>
      <c r="AF27" s="1" t="n">
        <v>0.350077822199164</v>
      </c>
      <c r="AG27" s="1" t="n">
        <f aca="false">(D27+6935)*AF27</f>
        <v>-1695.77697073275</v>
      </c>
      <c r="AH27" s="1" t="n">
        <f aca="false">INT(AG27)</f>
        <v>-1696</v>
      </c>
      <c r="AI27" s="4" t="n">
        <f aca="true">TODAY()+AH27</f>
        <v>44205</v>
      </c>
      <c r="AJ27" s="1" t="s">
        <v>55</v>
      </c>
      <c r="AK27" s="1" t="n">
        <v>4618.09137241737</v>
      </c>
      <c r="AL27" s="2" t="n">
        <f aca="false">INT(AK27*100)/100</f>
        <v>4618.09</v>
      </c>
      <c r="AM27" s="1" t="n">
        <v>469.859920041505</v>
      </c>
      <c r="AN27" s="2" t="n">
        <f aca="false">INT(AM27*100)/100</f>
        <v>469.85</v>
      </c>
    </row>
    <row r="28" customFormat="false" ht="15" hidden="false" customHeight="false" outlineLevel="0" collapsed="false">
      <c r="A28" s="1" t="n">
        <v>37</v>
      </c>
      <c r="B28" s="1" t="n">
        <v>0.021851252784814</v>
      </c>
      <c r="C28" s="1" t="n">
        <v>-26479.9609363079</v>
      </c>
      <c r="D28" s="1" t="n">
        <f aca="false">INT(C28)</f>
        <v>-26480</v>
      </c>
      <c r="E28" s="4" t="n">
        <f aca="true">TODAY()+D28</f>
        <v>19421</v>
      </c>
      <c r="F28" s="1" t="n">
        <f aca="false">MOD(YEAR(E28),100)</f>
        <v>53</v>
      </c>
      <c r="G28" s="1" t="n">
        <f aca="false">IF(YEAR(E28)&lt;2000,MONTH(E28),MONTH(E28)+20)</f>
        <v>3</v>
      </c>
      <c r="H28" s="1" t="n">
        <f aca="false">DAY(E28)</f>
        <v>3</v>
      </c>
      <c r="I28" s="1" t="str">
        <f aca="false">FIXED(F28,0,TRUE())</f>
        <v>53</v>
      </c>
      <c r="J28" s="1" t="str">
        <f aca="false">FIXED(G28,0,TRUE())</f>
        <v>3</v>
      </c>
      <c r="K28" s="1" t="str">
        <f aca="false">FIXED(H28,0,TRUE())</f>
        <v>3</v>
      </c>
      <c r="L28" s="1" t="str">
        <f aca="false">IF(LEN(I28)=1,"0"&amp;I28,I28)</f>
        <v>53</v>
      </c>
      <c r="M28" s="1" t="str">
        <f aca="false">IF(LEN(J28)=1,"0"&amp;J28,J28)</f>
        <v>03</v>
      </c>
      <c r="N28" s="1" t="str">
        <f aca="false">IF(LEN(K28)=1,"0"&amp;K28,K28)</f>
        <v>03</v>
      </c>
      <c r="O28" s="1" t="n">
        <v>3934.21698660237</v>
      </c>
      <c r="P28" s="1" t="n">
        <f aca="false">INT(O28)</f>
        <v>3934</v>
      </c>
      <c r="Q28" s="1" t="n">
        <f aca="false">P28*2</f>
        <v>7868</v>
      </c>
      <c r="R28" s="1" t="str">
        <f aca="false">FIXED(Q28,0,TRUE())</f>
        <v>7868</v>
      </c>
      <c r="S28" s="1" t="str">
        <f aca="false">L28&amp;M28&amp;N28&amp;R28</f>
        <v>5303037868</v>
      </c>
      <c r="T28" s="1" t="n">
        <f aca="false">MOD(MID($S28,T$2,1)*T$1,10)</f>
        <v>5</v>
      </c>
      <c r="U28" s="1" t="n">
        <f aca="false">MOD(MID($S28,U$2,1)*U$1,10)</f>
        <v>9</v>
      </c>
      <c r="V28" s="1" t="n">
        <f aca="false">MOD(MID($S28,V$2,1)*V$1,10)</f>
        <v>0</v>
      </c>
      <c r="W28" s="1" t="n">
        <f aca="false">MOD(MID($S28,W$2,1)*W$1,10)</f>
        <v>7</v>
      </c>
      <c r="X28" s="1" t="n">
        <f aca="false">MOD(MID($S28,X$2,1)*X$1,10)</f>
        <v>0</v>
      </c>
      <c r="Y28" s="1" t="n">
        <f aca="false">MOD(MID($S28,Y$2,1)*Y$1,10)</f>
        <v>9</v>
      </c>
      <c r="Z28" s="1" t="n">
        <f aca="false">MOD(MID($S28,Z$2,1)*Z$1,10)</f>
        <v>9</v>
      </c>
      <c r="AA28" s="1" t="n">
        <f aca="false">MOD(MID($S28,AA$2,1)*AA$1,10)</f>
        <v>2</v>
      </c>
      <c r="AB28" s="1" t="n">
        <f aca="false">MOD(MID($S28,AB$2,1)*AB$1,10)</f>
        <v>6</v>
      </c>
      <c r="AC28" s="1" t="n">
        <f aca="false">MOD(MID($S28,AC$2,1)*AC$1,10)</f>
        <v>4</v>
      </c>
      <c r="AD28" s="1" t="n">
        <f aca="false">MOD(10-MOD(SUM(T28:AC28),10),10)</f>
        <v>9</v>
      </c>
      <c r="AE28" s="1" t="str">
        <f aca="false">S28&amp;AD28</f>
        <v>53030378689</v>
      </c>
      <c r="AF28" s="1" t="n">
        <v>0.363475447859127</v>
      </c>
      <c r="AG28" s="1" t="n">
        <f aca="false">(D28+6935)*AF28</f>
        <v>-7104.12762840663</v>
      </c>
      <c r="AH28" s="1" t="n">
        <f aca="false">INT(AG28)</f>
        <v>-7105</v>
      </c>
      <c r="AI28" s="4" t="n">
        <f aca="true">TODAY()+AH28</f>
        <v>38796</v>
      </c>
      <c r="AJ28" s="1" t="s">
        <v>56</v>
      </c>
      <c r="AK28" s="1" t="n">
        <v>4290.99398785363</v>
      </c>
      <c r="AL28" s="2" t="n">
        <f aca="false">INT(AK28*100)/100</f>
        <v>4290.99</v>
      </c>
      <c r="AM28" s="1" t="n">
        <v>480.181279946287</v>
      </c>
      <c r="AN28" s="2" t="n">
        <f aca="false">INT(AM28*100)/100</f>
        <v>480.18</v>
      </c>
    </row>
    <row r="29" customFormat="false" ht="15" hidden="false" customHeight="false" outlineLevel="0" collapsed="false">
      <c r="A29" s="1" t="n">
        <v>289</v>
      </c>
      <c r="B29" s="1" t="n">
        <v>0.021942808313242</v>
      </c>
      <c r="C29" s="1" t="n">
        <v>-26215.1814325388</v>
      </c>
      <c r="D29" s="1" t="n">
        <f aca="false">INT(C29)</f>
        <v>-26216</v>
      </c>
      <c r="E29" s="4" t="n">
        <f aca="true">TODAY()+D29</f>
        <v>19685</v>
      </c>
      <c r="F29" s="1" t="n">
        <f aca="false">MOD(YEAR(E29),100)</f>
        <v>53</v>
      </c>
      <c r="G29" s="1" t="n">
        <f aca="false">IF(YEAR(E29)&lt;2000,MONTH(E29),MONTH(E29)+20)</f>
        <v>11</v>
      </c>
      <c r="H29" s="1" t="n">
        <f aca="false">DAY(E29)</f>
        <v>22</v>
      </c>
      <c r="I29" s="1" t="str">
        <f aca="false">FIXED(F29,0,TRUE())</f>
        <v>53</v>
      </c>
      <c r="J29" s="1" t="str">
        <f aca="false">FIXED(G29,0,TRUE())</f>
        <v>11</v>
      </c>
      <c r="K29" s="1" t="str">
        <f aca="false">FIXED(H29,0,TRUE())</f>
        <v>22</v>
      </c>
      <c r="L29" s="1" t="str">
        <f aca="false">IF(LEN(I29)=1,"0"&amp;I29,I29)</f>
        <v>53</v>
      </c>
      <c r="M29" s="1" t="str">
        <f aca="false">IF(LEN(J29)=1,"0"&amp;J29,J29)</f>
        <v>11</v>
      </c>
      <c r="N29" s="1" t="str">
        <f aca="false">IF(LEN(K29)=1,"0"&amp;K29,K29)</f>
        <v>22</v>
      </c>
      <c r="O29" s="1" t="n">
        <v>1186.78847621082</v>
      </c>
      <c r="P29" s="1" t="n">
        <f aca="false">INT(O29)</f>
        <v>1186</v>
      </c>
      <c r="Q29" s="1" t="n">
        <f aca="false">P29*2</f>
        <v>2372</v>
      </c>
      <c r="R29" s="1" t="str">
        <f aca="false">FIXED(Q29,0,TRUE())</f>
        <v>2372</v>
      </c>
      <c r="S29" s="1" t="str">
        <f aca="false">L29&amp;M29&amp;N29&amp;R29</f>
        <v>5311222372</v>
      </c>
      <c r="T29" s="1" t="n">
        <f aca="false">MOD(MID($S29,T$2,1)*T$1,10)</f>
        <v>5</v>
      </c>
      <c r="U29" s="1" t="n">
        <f aca="false">MOD(MID($S29,U$2,1)*U$1,10)</f>
        <v>9</v>
      </c>
      <c r="V29" s="1" t="n">
        <f aca="false">MOD(MID($S29,V$2,1)*V$1,10)</f>
        <v>7</v>
      </c>
      <c r="W29" s="1" t="n">
        <f aca="false">MOD(MID($S29,W$2,1)*W$1,10)</f>
        <v>9</v>
      </c>
      <c r="X29" s="1" t="n">
        <f aca="false">MOD(MID($S29,X$2,1)*X$1,10)</f>
        <v>2</v>
      </c>
      <c r="Y29" s="1" t="n">
        <f aca="false">MOD(MID($S29,Y$2,1)*Y$1,10)</f>
        <v>6</v>
      </c>
      <c r="Z29" s="1" t="n">
        <f aca="false">MOD(MID($S29,Z$2,1)*Z$1,10)</f>
        <v>4</v>
      </c>
      <c r="AA29" s="1" t="n">
        <f aca="false">MOD(MID($S29,AA$2,1)*AA$1,10)</f>
        <v>7</v>
      </c>
      <c r="AB29" s="1" t="n">
        <f aca="false">MOD(MID($S29,AB$2,1)*AB$1,10)</f>
        <v>7</v>
      </c>
      <c r="AC29" s="1" t="n">
        <f aca="false">MOD(MID($S29,AC$2,1)*AC$1,10)</f>
        <v>6</v>
      </c>
      <c r="AD29" s="1" t="n">
        <f aca="false">MOD(10-MOD(SUM(T29:AC29),10),10)</f>
        <v>8</v>
      </c>
      <c r="AE29" s="1" t="str">
        <f aca="false">S29&amp;AD29</f>
        <v>53112223728</v>
      </c>
      <c r="AF29" s="1" t="n">
        <v>0.34675130466628</v>
      </c>
      <c r="AG29" s="1" t="n">
        <f aca="false">(D29+6935)*AF29</f>
        <v>-6685.71190527055</v>
      </c>
      <c r="AH29" s="1" t="n">
        <f aca="false">INT(AG29)</f>
        <v>-6686</v>
      </c>
      <c r="AI29" s="4" t="n">
        <f aca="true">TODAY()+AH29</f>
        <v>39215</v>
      </c>
      <c r="AJ29" s="1" t="s">
        <v>57</v>
      </c>
      <c r="AK29" s="1" t="n">
        <v>4897.33573412275</v>
      </c>
      <c r="AL29" s="2" t="n">
        <f aca="false">INT(AK29*100)/100</f>
        <v>4897.33</v>
      </c>
      <c r="AM29" s="1" t="n">
        <v>446.073793755913</v>
      </c>
      <c r="AN29" s="2" t="n">
        <f aca="false">INT(AM29*100)/100</f>
        <v>446.07</v>
      </c>
    </row>
    <row r="30" customFormat="false" ht="15" hidden="false" customHeight="false" outlineLevel="0" collapsed="false">
      <c r="A30" s="1" t="n">
        <v>167</v>
      </c>
      <c r="B30" s="1" t="n">
        <v>0.0229804376354259</v>
      </c>
      <c r="C30" s="1" t="n">
        <v>-7438.5671559801</v>
      </c>
      <c r="D30" s="1" t="n">
        <f aca="false">INT(C30)</f>
        <v>-7439</v>
      </c>
      <c r="E30" s="4" t="n">
        <f aca="true">TODAY()+D30</f>
        <v>38462</v>
      </c>
      <c r="F30" s="1" t="n">
        <f aca="false">MOD(YEAR(E30),100)</f>
        <v>5</v>
      </c>
      <c r="G30" s="1" t="n">
        <f aca="false">IF(YEAR(E30)&lt;2000,MONTH(E30),MONTH(E30)+20)</f>
        <v>24</v>
      </c>
      <c r="H30" s="1" t="n">
        <f aca="false">DAY(E30)</f>
        <v>20</v>
      </c>
      <c r="I30" s="1" t="str">
        <f aca="false">FIXED(F30,0,TRUE())</f>
        <v>5</v>
      </c>
      <c r="J30" s="1" t="str">
        <f aca="false">FIXED(G30,0,TRUE())</f>
        <v>24</v>
      </c>
      <c r="K30" s="1" t="str">
        <f aca="false">FIXED(H30,0,TRUE())</f>
        <v>20</v>
      </c>
      <c r="L30" s="1" t="str">
        <f aca="false">IF(LEN(I30)=1,"0"&amp;I30,I30)</f>
        <v>05</v>
      </c>
      <c r="M30" s="1" t="str">
        <f aca="false">IF(LEN(J30)=1,"0"&amp;J30,J30)</f>
        <v>24</v>
      </c>
      <c r="N30" s="1" t="str">
        <f aca="false">IF(LEN(K30)=1,"0"&amp;K30,K30)</f>
        <v>20</v>
      </c>
      <c r="O30" s="1" t="n">
        <v>3780.84978789636</v>
      </c>
      <c r="P30" s="1" t="n">
        <f aca="false">INT(O30)</f>
        <v>3780</v>
      </c>
      <c r="Q30" s="1" t="n">
        <f aca="false">P30*2</f>
        <v>7560</v>
      </c>
      <c r="R30" s="1" t="str">
        <f aca="false">FIXED(Q30,0,TRUE())</f>
        <v>7560</v>
      </c>
      <c r="S30" s="1" t="str">
        <f aca="false">L30&amp;M30&amp;N30&amp;R30</f>
        <v>0524207560</v>
      </c>
      <c r="T30" s="1" t="n">
        <f aca="false">MOD(MID($S30,T$2,1)*T$1,10)</f>
        <v>0</v>
      </c>
      <c r="U30" s="1" t="n">
        <f aca="false">MOD(MID($S30,U$2,1)*U$1,10)</f>
        <v>5</v>
      </c>
      <c r="V30" s="1" t="n">
        <f aca="false">MOD(MID($S30,V$2,1)*V$1,10)</f>
        <v>4</v>
      </c>
      <c r="W30" s="1" t="n">
        <f aca="false">MOD(MID($S30,W$2,1)*W$1,10)</f>
        <v>6</v>
      </c>
      <c r="X30" s="1" t="n">
        <f aca="false">MOD(MID($S30,X$2,1)*X$1,10)</f>
        <v>2</v>
      </c>
      <c r="Y30" s="1" t="n">
        <f aca="false">MOD(MID($S30,Y$2,1)*Y$1,10)</f>
        <v>0</v>
      </c>
      <c r="Z30" s="1" t="n">
        <f aca="false">MOD(MID($S30,Z$2,1)*Z$1,10)</f>
        <v>9</v>
      </c>
      <c r="AA30" s="1" t="n">
        <f aca="false">MOD(MID($S30,AA$2,1)*AA$1,10)</f>
        <v>5</v>
      </c>
      <c r="AB30" s="1" t="n">
        <f aca="false">MOD(MID($S30,AB$2,1)*AB$1,10)</f>
        <v>6</v>
      </c>
      <c r="AC30" s="1" t="n">
        <f aca="false">MOD(MID($S30,AC$2,1)*AC$1,10)</f>
        <v>0</v>
      </c>
      <c r="AD30" s="1" t="n">
        <f aca="false">MOD(10-MOD(SUM(T30:AC30),10),10)</f>
        <v>3</v>
      </c>
      <c r="AE30" s="1" t="str">
        <f aca="false">S30&amp;AD30</f>
        <v>05242075603</v>
      </c>
      <c r="AF30" s="1" t="n">
        <v>0.445692312387463</v>
      </c>
      <c r="AG30" s="1" t="n">
        <f aca="false">(D30+6935)*AF30</f>
        <v>-224.628925443281</v>
      </c>
      <c r="AH30" s="1" t="n">
        <f aca="false">INT(AG30)</f>
        <v>-225</v>
      </c>
      <c r="AI30" s="4" t="n">
        <f aca="true">TODAY()+AH30</f>
        <v>45676</v>
      </c>
      <c r="AJ30" s="1" t="s">
        <v>58</v>
      </c>
      <c r="AK30" s="1" t="n">
        <v>4979.61363567003</v>
      </c>
      <c r="AL30" s="2" t="n">
        <f aca="false">INT(AK30*100)/100</f>
        <v>4979.61</v>
      </c>
      <c r="AM30" s="1" t="n">
        <v>394.412060914945</v>
      </c>
      <c r="AN30" s="2" t="n">
        <f aca="false">INT(AM30*100)/100</f>
        <v>394.41</v>
      </c>
    </row>
    <row r="31" customFormat="false" ht="15" hidden="false" customHeight="false" outlineLevel="0" collapsed="false">
      <c r="A31" s="1" t="n">
        <v>789</v>
      </c>
      <c r="B31" s="1" t="n">
        <v>0.0249336222418897</v>
      </c>
      <c r="C31" s="1" t="n">
        <v>-21398.7746818445</v>
      </c>
      <c r="D31" s="1" t="n">
        <f aca="false">INT(C31)</f>
        <v>-21399</v>
      </c>
      <c r="E31" s="4" t="n">
        <f aca="true">TODAY()+D31</f>
        <v>24502</v>
      </c>
      <c r="F31" s="1" t="n">
        <f aca="false">MOD(YEAR(E31),100)</f>
        <v>67</v>
      </c>
      <c r="G31" s="1" t="n">
        <f aca="false">IF(YEAR(E31)&lt;2000,MONTH(E31),MONTH(E31)+20)</f>
        <v>1</v>
      </c>
      <c r="H31" s="1" t="n">
        <f aca="false">DAY(E31)</f>
        <v>30</v>
      </c>
      <c r="I31" s="1" t="str">
        <f aca="false">FIXED(F31,0,TRUE())</f>
        <v>67</v>
      </c>
      <c r="J31" s="1" t="str">
        <f aca="false">FIXED(G31,0,TRUE())</f>
        <v>1</v>
      </c>
      <c r="K31" s="1" t="str">
        <f aca="false">FIXED(H31,0,TRUE())</f>
        <v>30</v>
      </c>
      <c r="L31" s="1" t="str">
        <f aca="false">IF(LEN(I31)=1,"0"&amp;I31,I31)</f>
        <v>67</v>
      </c>
      <c r="M31" s="1" t="str">
        <f aca="false">IF(LEN(J31)=1,"0"&amp;J31,J31)</f>
        <v>01</v>
      </c>
      <c r="N31" s="1" t="str">
        <f aca="false">IF(LEN(K31)=1,"0"&amp;K31,K31)</f>
        <v>30</v>
      </c>
      <c r="O31" s="1" t="n">
        <v>2787.87612537004</v>
      </c>
      <c r="P31" s="1" t="n">
        <f aca="false">INT(O31)</f>
        <v>2787</v>
      </c>
      <c r="Q31" s="1" t="n">
        <f aca="false">2*P31+1</f>
        <v>5575</v>
      </c>
      <c r="R31" s="1" t="str">
        <f aca="false">FIXED(Q31,0,TRUE())</f>
        <v>5575</v>
      </c>
      <c r="S31" s="1" t="str">
        <f aca="false">L31&amp;M31&amp;N31&amp;R31</f>
        <v>6701305575</v>
      </c>
      <c r="T31" s="1" t="n">
        <f aca="false">MOD(MID($S31,T$2,1)*T$1,10)</f>
        <v>6</v>
      </c>
      <c r="U31" s="1" t="n">
        <f aca="false">MOD(MID($S31,U$2,1)*U$1,10)</f>
        <v>1</v>
      </c>
      <c r="V31" s="1" t="n">
        <f aca="false">MOD(MID($S31,V$2,1)*V$1,10)</f>
        <v>0</v>
      </c>
      <c r="W31" s="1" t="n">
        <f aca="false">MOD(MID($S31,W$2,1)*W$1,10)</f>
        <v>9</v>
      </c>
      <c r="X31" s="1" t="n">
        <f aca="false">MOD(MID($S31,X$2,1)*X$1,10)</f>
        <v>3</v>
      </c>
      <c r="Y31" s="1" t="n">
        <f aca="false">MOD(MID($S31,Y$2,1)*Y$1,10)</f>
        <v>0</v>
      </c>
      <c r="Z31" s="1" t="n">
        <f aca="false">MOD(MID($S31,Z$2,1)*Z$1,10)</f>
        <v>5</v>
      </c>
      <c r="AA31" s="1" t="n">
        <f aca="false">MOD(MID($S31,AA$2,1)*AA$1,10)</f>
        <v>5</v>
      </c>
      <c r="AB31" s="1" t="n">
        <f aca="false">MOD(MID($S31,AB$2,1)*AB$1,10)</f>
        <v>7</v>
      </c>
      <c r="AC31" s="1" t="n">
        <f aca="false">MOD(MID($S31,AC$2,1)*AC$1,10)</f>
        <v>5</v>
      </c>
      <c r="AD31" s="1" t="n">
        <f aca="false">MOD(10-MOD(SUM(T31:AC31),10),10)</f>
        <v>9</v>
      </c>
      <c r="AE31" s="1" t="str">
        <f aca="false">S31&amp;AD31</f>
        <v>67013055759</v>
      </c>
      <c r="AF31" s="1" t="n">
        <v>0.353831598864711</v>
      </c>
      <c r="AG31" s="1" t="n">
        <f aca="false">(D31+6935)*AF31</f>
        <v>-5117.82024597919</v>
      </c>
      <c r="AH31" s="1" t="n">
        <f aca="false">INT(AG31)</f>
        <v>-5118</v>
      </c>
      <c r="AI31" s="4" t="n">
        <f aca="true">TODAY()+AH31</f>
        <v>40783</v>
      </c>
      <c r="AJ31" s="1" t="s">
        <v>59</v>
      </c>
      <c r="AK31" s="1" t="n">
        <v>3700.03357036042</v>
      </c>
      <c r="AL31" s="2" t="n">
        <f aca="false">INT(AK31*100)/100</f>
        <v>3700.03</v>
      </c>
      <c r="AM31" s="1" t="n">
        <v>401.492355113376</v>
      </c>
      <c r="AN31" s="2" t="n">
        <f aca="false">INT(AM31*100)/100</f>
        <v>401.49</v>
      </c>
    </row>
    <row r="32" customFormat="false" ht="15" hidden="false" customHeight="false" outlineLevel="0" collapsed="false">
      <c r="A32" s="1" t="n">
        <v>749</v>
      </c>
      <c r="B32" s="1" t="n">
        <v>0.0249641407513657</v>
      </c>
      <c r="C32" s="1" t="n">
        <v>-12541.8695638905</v>
      </c>
      <c r="D32" s="1" t="n">
        <f aca="false">INT(C32)</f>
        <v>-12542</v>
      </c>
      <c r="E32" s="4" t="n">
        <f aca="true">TODAY()+D32</f>
        <v>33359</v>
      </c>
      <c r="F32" s="1" t="n">
        <f aca="false">MOD(YEAR(E32),100)</f>
        <v>91</v>
      </c>
      <c r="G32" s="1" t="n">
        <f aca="false">IF(YEAR(E32)&lt;2000,MONTH(E32),MONTH(E32)+20)</f>
        <v>5</v>
      </c>
      <c r="H32" s="1" t="n">
        <f aca="false">DAY(E32)</f>
        <v>1</v>
      </c>
      <c r="I32" s="1" t="str">
        <f aca="false">FIXED(F32,0,TRUE())</f>
        <v>91</v>
      </c>
      <c r="J32" s="1" t="str">
        <f aca="false">FIXED(G32,0,TRUE())</f>
        <v>5</v>
      </c>
      <c r="K32" s="1" t="str">
        <f aca="false">FIXED(H32,0,TRUE())</f>
        <v>1</v>
      </c>
      <c r="L32" s="1" t="str">
        <f aca="false">IF(LEN(I32)=1,"0"&amp;I32,I32)</f>
        <v>91</v>
      </c>
      <c r="M32" s="1" t="str">
        <f aca="false">IF(LEN(J32)=1,"0"&amp;J32,J32)</f>
        <v>05</v>
      </c>
      <c r="N32" s="1" t="str">
        <f aca="false">IF(LEN(K32)=1,"0"&amp;K32,K32)</f>
        <v>01</v>
      </c>
      <c r="O32" s="1" t="n">
        <v>4742.38111514634</v>
      </c>
      <c r="P32" s="1" t="n">
        <f aca="false">INT(O32)</f>
        <v>4742</v>
      </c>
      <c r="Q32" s="1" t="n">
        <f aca="false">2*P32+1</f>
        <v>9485</v>
      </c>
      <c r="R32" s="1" t="str">
        <f aca="false">FIXED(Q32,0,TRUE())</f>
        <v>9485</v>
      </c>
      <c r="S32" s="1" t="str">
        <f aca="false">L32&amp;M32&amp;N32&amp;R32</f>
        <v>9105019485</v>
      </c>
      <c r="T32" s="1" t="n">
        <f aca="false">MOD(MID($S32,T$2,1)*T$1,10)</f>
        <v>9</v>
      </c>
      <c r="U32" s="1" t="n">
        <f aca="false">MOD(MID($S32,U$2,1)*U$1,10)</f>
        <v>3</v>
      </c>
      <c r="V32" s="1" t="n">
        <f aca="false">MOD(MID($S32,V$2,1)*V$1,10)</f>
        <v>0</v>
      </c>
      <c r="W32" s="1" t="n">
        <f aca="false">MOD(MID($S32,W$2,1)*W$1,10)</f>
        <v>5</v>
      </c>
      <c r="X32" s="1" t="n">
        <f aca="false">MOD(MID($S32,X$2,1)*X$1,10)</f>
        <v>0</v>
      </c>
      <c r="Y32" s="1" t="n">
        <f aca="false">MOD(MID($S32,Y$2,1)*Y$1,10)</f>
        <v>3</v>
      </c>
      <c r="Z32" s="1" t="n">
        <f aca="false">MOD(MID($S32,Z$2,1)*Z$1,10)</f>
        <v>3</v>
      </c>
      <c r="AA32" s="1" t="n">
        <f aca="false">MOD(MID($S32,AA$2,1)*AA$1,10)</f>
        <v>6</v>
      </c>
      <c r="AB32" s="1" t="n">
        <f aca="false">MOD(MID($S32,AB$2,1)*AB$1,10)</f>
        <v>8</v>
      </c>
      <c r="AC32" s="1" t="n">
        <f aca="false">MOD(MID($S32,AC$2,1)*AC$1,10)</f>
        <v>5</v>
      </c>
      <c r="AD32" s="1" t="n">
        <f aca="false">MOD(10-MOD(SUM(T32:AC32),10),10)</f>
        <v>8</v>
      </c>
      <c r="AE32" s="1" t="str">
        <f aca="false">S32&amp;AD32</f>
        <v>91050194858</v>
      </c>
      <c r="AF32" s="1" t="n">
        <v>0.580889309366131</v>
      </c>
      <c r="AG32" s="1" t="n">
        <f aca="false">(D32+6935)*AF32</f>
        <v>-3257.04635761589</v>
      </c>
      <c r="AH32" s="1" t="n">
        <f aca="false">INT(AG32)</f>
        <v>-3258</v>
      </c>
      <c r="AI32" s="4" t="n">
        <f aca="true">TODAY()+AH32</f>
        <v>42643</v>
      </c>
      <c r="AJ32" s="1" t="s">
        <v>60</v>
      </c>
      <c r="AK32" s="1" t="n">
        <v>3624.4087038789</v>
      </c>
      <c r="AL32" s="2" t="n">
        <f aca="false">INT(AK32*100)/100</f>
        <v>3624.4</v>
      </c>
      <c r="AM32" s="1" t="n">
        <v>353.547776726585</v>
      </c>
      <c r="AN32" s="2" t="n">
        <f aca="false">INT(AM32*100)/100</f>
        <v>353.54</v>
      </c>
    </row>
    <row r="33" customFormat="false" ht="15" hidden="false" customHeight="false" outlineLevel="0" collapsed="false">
      <c r="A33" s="1" t="n">
        <v>328</v>
      </c>
      <c r="B33" s="1" t="n">
        <v>0.0259712515640736</v>
      </c>
      <c r="C33" s="1" t="n">
        <v>-7517.20236823634</v>
      </c>
      <c r="D33" s="1" t="n">
        <f aca="false">INT(C33)</f>
        <v>-7518</v>
      </c>
      <c r="E33" s="4" t="n">
        <f aca="true">TODAY()+D33</f>
        <v>38383</v>
      </c>
      <c r="F33" s="1" t="n">
        <f aca="false">MOD(YEAR(E33),100)</f>
        <v>5</v>
      </c>
      <c r="G33" s="1" t="n">
        <f aca="false">IF(YEAR(E33)&lt;2000,MONTH(E33),MONTH(E33)+20)</f>
        <v>21</v>
      </c>
      <c r="H33" s="1" t="n">
        <f aca="false">DAY(E33)</f>
        <v>31</v>
      </c>
      <c r="I33" s="1" t="str">
        <f aca="false">FIXED(F33,0,TRUE())</f>
        <v>5</v>
      </c>
      <c r="J33" s="1" t="str">
        <f aca="false">FIXED(G33,0,TRUE())</f>
        <v>21</v>
      </c>
      <c r="K33" s="1" t="str">
        <f aca="false">FIXED(H33,0,TRUE())</f>
        <v>31</v>
      </c>
      <c r="L33" s="1" t="str">
        <f aca="false">IF(LEN(I33)=1,"0"&amp;I33,I33)</f>
        <v>05</v>
      </c>
      <c r="M33" s="1" t="str">
        <f aca="false">IF(LEN(J33)=1,"0"&amp;J33,J33)</f>
        <v>21</v>
      </c>
      <c r="N33" s="1" t="str">
        <f aca="false">IF(LEN(K33)=1,"0"&amp;K33,K33)</f>
        <v>31</v>
      </c>
      <c r="O33" s="1" t="n">
        <v>992.916959135716</v>
      </c>
      <c r="P33" s="1" t="n">
        <f aca="false">INT(O33)</f>
        <v>992</v>
      </c>
      <c r="Q33" s="1" t="n">
        <f aca="false">P33*2</f>
        <v>1984</v>
      </c>
      <c r="R33" s="1" t="str">
        <f aca="false">FIXED(Q33,0,TRUE())</f>
        <v>1984</v>
      </c>
      <c r="S33" s="1" t="str">
        <f aca="false">L33&amp;M33&amp;N33&amp;R33</f>
        <v>0521311984</v>
      </c>
      <c r="T33" s="1" t="n">
        <f aca="false">MOD(MID($S33,T$2,1)*T$1,10)</f>
        <v>0</v>
      </c>
      <c r="U33" s="1" t="n">
        <f aca="false">MOD(MID($S33,U$2,1)*U$1,10)</f>
        <v>5</v>
      </c>
      <c r="V33" s="1" t="n">
        <f aca="false">MOD(MID($S33,V$2,1)*V$1,10)</f>
        <v>4</v>
      </c>
      <c r="W33" s="1" t="n">
        <f aca="false">MOD(MID($S33,W$2,1)*W$1,10)</f>
        <v>9</v>
      </c>
      <c r="X33" s="1" t="n">
        <f aca="false">MOD(MID($S33,X$2,1)*X$1,10)</f>
        <v>3</v>
      </c>
      <c r="Y33" s="1" t="n">
        <f aca="false">MOD(MID($S33,Y$2,1)*Y$1,10)</f>
        <v>3</v>
      </c>
      <c r="Z33" s="1" t="n">
        <f aca="false">MOD(MID($S33,Z$2,1)*Z$1,10)</f>
        <v>7</v>
      </c>
      <c r="AA33" s="1" t="n">
        <f aca="false">MOD(MID($S33,AA$2,1)*AA$1,10)</f>
        <v>1</v>
      </c>
      <c r="AB33" s="1" t="n">
        <f aca="false">MOD(MID($S33,AB$2,1)*AB$1,10)</f>
        <v>8</v>
      </c>
      <c r="AC33" s="1" t="n">
        <f aca="false">MOD(MID($S33,AC$2,1)*AC$1,10)</f>
        <v>2</v>
      </c>
      <c r="AD33" s="1" t="n">
        <f aca="false">MOD(10-MOD(SUM(T33:AC33),10),10)</f>
        <v>8</v>
      </c>
      <c r="AE33" s="1" t="str">
        <f aca="false">S33&amp;AD33</f>
        <v>05213119848</v>
      </c>
      <c r="AF33" s="1" t="n">
        <v>0.167668691061129</v>
      </c>
      <c r="AG33" s="1" t="n">
        <f aca="false">(D33+6935)*AF33</f>
        <v>-97.750846888638</v>
      </c>
      <c r="AH33" s="1" t="n">
        <f aca="false">INT(AG33)</f>
        <v>-98</v>
      </c>
      <c r="AI33" s="4" t="n">
        <f aca="true">TODAY()+AH33</f>
        <v>45803</v>
      </c>
      <c r="AJ33" s="1" t="s">
        <v>61</v>
      </c>
      <c r="AK33" s="1" t="n">
        <v>3631.85522019105</v>
      </c>
      <c r="AL33" s="2" t="n">
        <f aca="false">INT(AK33*100)/100</f>
        <v>3631.85</v>
      </c>
      <c r="AM33" s="1" t="n">
        <v>488.732566301462</v>
      </c>
      <c r="AN33" s="2" t="n">
        <f aca="false">INT(AM33*100)/100</f>
        <v>488.73</v>
      </c>
    </row>
    <row r="34" customFormat="false" ht="15" hidden="false" customHeight="false" outlineLevel="0" collapsed="false">
      <c r="A34" s="1" t="n">
        <v>824</v>
      </c>
      <c r="B34" s="1" t="n">
        <v>0.0260933256019776</v>
      </c>
      <c r="C34" s="1" t="n">
        <v>-23670.5951109348</v>
      </c>
      <c r="D34" s="1" t="n">
        <f aca="false">INT(C34)</f>
        <v>-23671</v>
      </c>
      <c r="E34" s="4" t="n">
        <f aca="true">TODAY()+D34</f>
        <v>22230</v>
      </c>
      <c r="F34" s="1" t="n">
        <f aca="false">MOD(YEAR(E34),100)</f>
        <v>60</v>
      </c>
      <c r="G34" s="1" t="n">
        <f aca="false">IF(YEAR(E34)&lt;2000,MONTH(E34),MONTH(E34)+20)</f>
        <v>11</v>
      </c>
      <c r="H34" s="1" t="n">
        <f aca="false">DAY(E34)</f>
        <v>10</v>
      </c>
      <c r="I34" s="1" t="str">
        <f aca="false">FIXED(F34,0,TRUE())</f>
        <v>60</v>
      </c>
      <c r="J34" s="1" t="str">
        <f aca="false">FIXED(G34,0,TRUE())</f>
        <v>11</v>
      </c>
      <c r="K34" s="1" t="str">
        <f aca="false">FIXED(H34,0,TRUE())</f>
        <v>10</v>
      </c>
      <c r="L34" s="1" t="str">
        <f aca="false">IF(LEN(I34)=1,"0"&amp;I34,I34)</f>
        <v>60</v>
      </c>
      <c r="M34" s="1" t="str">
        <f aca="false">IF(LEN(J34)=1,"0"&amp;J34,J34)</f>
        <v>11</v>
      </c>
      <c r="N34" s="1" t="str">
        <f aca="false">IF(LEN(K34)=1,"0"&amp;K34,K34)</f>
        <v>10</v>
      </c>
      <c r="O34" s="1" t="n">
        <v>4209.92095706046</v>
      </c>
      <c r="P34" s="1" t="n">
        <f aca="false">INT(O34)</f>
        <v>4209</v>
      </c>
      <c r="Q34" s="1" t="n">
        <f aca="false">2*P34+1</f>
        <v>8419</v>
      </c>
      <c r="R34" s="1" t="str">
        <f aca="false">FIXED(Q34,0,TRUE())</f>
        <v>8419</v>
      </c>
      <c r="S34" s="1" t="str">
        <f aca="false">L34&amp;M34&amp;N34&amp;R34</f>
        <v>6011108419</v>
      </c>
      <c r="T34" s="1" t="n">
        <f aca="false">MOD(MID($S34,T$2,1)*T$1,10)</f>
        <v>6</v>
      </c>
      <c r="U34" s="1" t="n">
        <f aca="false">MOD(MID($S34,U$2,1)*U$1,10)</f>
        <v>0</v>
      </c>
      <c r="V34" s="1" t="n">
        <f aca="false">MOD(MID($S34,V$2,1)*V$1,10)</f>
        <v>7</v>
      </c>
      <c r="W34" s="1" t="n">
        <f aca="false">MOD(MID($S34,W$2,1)*W$1,10)</f>
        <v>9</v>
      </c>
      <c r="X34" s="1" t="n">
        <f aca="false">MOD(MID($S34,X$2,1)*X$1,10)</f>
        <v>1</v>
      </c>
      <c r="Y34" s="1" t="n">
        <f aca="false">MOD(MID($S34,Y$2,1)*Y$1,10)</f>
        <v>0</v>
      </c>
      <c r="Z34" s="1" t="n">
        <f aca="false">MOD(MID($S34,Z$2,1)*Z$1,10)</f>
        <v>6</v>
      </c>
      <c r="AA34" s="1" t="n">
        <f aca="false">MOD(MID($S34,AA$2,1)*AA$1,10)</f>
        <v>6</v>
      </c>
      <c r="AB34" s="1" t="n">
        <f aca="false">MOD(MID($S34,AB$2,1)*AB$1,10)</f>
        <v>1</v>
      </c>
      <c r="AC34" s="1" t="n">
        <f aca="false">MOD(MID($S34,AC$2,1)*AC$1,10)</f>
        <v>7</v>
      </c>
      <c r="AD34" s="1" t="n">
        <f aca="false">MOD(10-MOD(SUM(T34:AC34),10),10)</f>
        <v>7</v>
      </c>
      <c r="AE34" s="1" t="str">
        <f aca="false">S34&amp;AD34</f>
        <v>60111084197</v>
      </c>
      <c r="AF34" s="1" t="n">
        <v>0.264015625476852</v>
      </c>
      <c r="AG34" s="1" t="n">
        <f aca="false">(D34+6935)*AF34</f>
        <v>-4418.56550798059</v>
      </c>
      <c r="AH34" s="1" t="n">
        <f aca="false">INT(AG34)</f>
        <v>-4419</v>
      </c>
      <c r="AI34" s="4" t="n">
        <f aca="true">TODAY()+AH34</f>
        <v>41482</v>
      </c>
      <c r="AJ34" s="1" t="s">
        <v>62</v>
      </c>
      <c r="AK34" s="1" t="n">
        <v>3153.20291756951</v>
      </c>
      <c r="AL34" s="2" t="n">
        <f aca="false">INT(AK34*100)/100</f>
        <v>3153.2</v>
      </c>
      <c r="AM34" s="1" t="n">
        <v>475.420392468032</v>
      </c>
      <c r="AN34" s="2" t="n">
        <f aca="false">INT(AM34*100)/100</f>
        <v>475.42</v>
      </c>
    </row>
    <row r="35" customFormat="false" ht="15" hidden="false" customHeight="false" outlineLevel="0" collapsed="false">
      <c r="A35" s="1" t="n">
        <v>655</v>
      </c>
      <c r="B35" s="1" t="n">
        <v>0.0312509537034211</v>
      </c>
      <c r="C35" s="1" t="n">
        <v>-8836.79952391125</v>
      </c>
      <c r="D35" s="1" t="n">
        <f aca="false">INT(C35)</f>
        <v>-8837</v>
      </c>
      <c r="E35" s="4" t="n">
        <f aca="true">TODAY()+D35</f>
        <v>37064</v>
      </c>
      <c r="F35" s="1" t="n">
        <f aca="false">MOD(YEAR(E35),100)</f>
        <v>1</v>
      </c>
      <c r="G35" s="1" t="n">
        <f aca="false">IF(YEAR(E35)&lt;2000,MONTH(E35),MONTH(E35)+20)</f>
        <v>26</v>
      </c>
      <c r="H35" s="1" t="n">
        <f aca="false">DAY(E35)</f>
        <v>22</v>
      </c>
      <c r="I35" s="1" t="str">
        <f aca="false">FIXED(F35,0,TRUE())</f>
        <v>1</v>
      </c>
      <c r="J35" s="1" t="str">
        <f aca="false">FIXED(G35,0,TRUE())</f>
        <v>26</v>
      </c>
      <c r="K35" s="1" t="str">
        <f aca="false">FIXED(H35,0,TRUE())</f>
        <v>22</v>
      </c>
      <c r="L35" s="1" t="str">
        <f aca="false">IF(LEN(I35)=1,"0"&amp;I35,I35)</f>
        <v>01</v>
      </c>
      <c r="M35" s="1" t="str">
        <f aca="false">IF(LEN(J35)=1,"0"&amp;J35,J35)</f>
        <v>26</v>
      </c>
      <c r="N35" s="1" t="str">
        <f aca="false">IF(LEN(K35)=1,"0"&amp;K35,K35)</f>
        <v>22</v>
      </c>
      <c r="O35" s="1" t="n">
        <v>2538.67159031953</v>
      </c>
      <c r="P35" s="1" t="n">
        <f aca="false">INT(O35)</f>
        <v>2538</v>
      </c>
      <c r="Q35" s="1" t="n">
        <f aca="false">2*P35+1</f>
        <v>5077</v>
      </c>
      <c r="R35" s="1" t="str">
        <f aca="false">FIXED(Q35,0,TRUE())</f>
        <v>5077</v>
      </c>
      <c r="S35" s="1" t="str">
        <f aca="false">L35&amp;M35&amp;N35&amp;R35</f>
        <v>0126225077</v>
      </c>
      <c r="T35" s="1" t="n">
        <f aca="false">MOD(MID($S35,T$2,1)*T$1,10)</f>
        <v>0</v>
      </c>
      <c r="U35" s="1" t="n">
        <f aca="false">MOD(MID($S35,U$2,1)*U$1,10)</f>
        <v>3</v>
      </c>
      <c r="V35" s="1" t="n">
        <f aca="false">MOD(MID($S35,V$2,1)*V$1,10)</f>
        <v>4</v>
      </c>
      <c r="W35" s="1" t="n">
        <f aca="false">MOD(MID($S35,W$2,1)*W$1,10)</f>
        <v>4</v>
      </c>
      <c r="X35" s="1" t="n">
        <f aca="false">MOD(MID($S35,X$2,1)*X$1,10)</f>
        <v>2</v>
      </c>
      <c r="Y35" s="1" t="n">
        <f aca="false">MOD(MID($S35,Y$2,1)*Y$1,10)</f>
        <v>6</v>
      </c>
      <c r="Z35" s="1" t="n">
        <f aca="false">MOD(MID($S35,Z$2,1)*Z$1,10)</f>
        <v>5</v>
      </c>
      <c r="AA35" s="1" t="n">
        <f aca="false">MOD(MID($S35,AA$2,1)*AA$1,10)</f>
        <v>0</v>
      </c>
      <c r="AB35" s="1" t="n">
        <f aca="false">MOD(MID($S35,AB$2,1)*AB$1,10)</f>
        <v>7</v>
      </c>
      <c r="AC35" s="1" t="n">
        <f aca="false">MOD(MID($S35,AC$2,1)*AC$1,10)</f>
        <v>1</v>
      </c>
      <c r="AD35" s="1" t="n">
        <f aca="false">MOD(10-MOD(SUM(T35:AC35),10),10)</f>
        <v>8</v>
      </c>
      <c r="AE35" s="1" t="str">
        <f aca="false">S35&amp;AD35</f>
        <v>01262250778</v>
      </c>
      <c r="AF35" s="1" t="n">
        <v>0.115237891781365</v>
      </c>
      <c r="AG35" s="1" t="n">
        <f aca="false">(D35+6935)*AF35</f>
        <v>-219.182470168157</v>
      </c>
      <c r="AH35" s="1" t="n">
        <f aca="false">INT(AG35)</f>
        <v>-220</v>
      </c>
      <c r="AI35" s="4" t="n">
        <f aca="true">TODAY()+AH35</f>
        <v>45681</v>
      </c>
      <c r="AJ35" s="1" t="s">
        <v>63</v>
      </c>
      <c r="AK35" s="1" t="n">
        <v>4300.82094790491</v>
      </c>
      <c r="AL35" s="2" t="n">
        <f aca="false">INT(AK35*100)/100</f>
        <v>4300.82</v>
      </c>
      <c r="AM35" s="1" t="n">
        <v>339.710684530168</v>
      </c>
      <c r="AN35" s="2" t="n">
        <f aca="false">INT(AM35*100)/100</f>
        <v>339.71</v>
      </c>
    </row>
    <row r="36" customFormat="false" ht="15" hidden="false" customHeight="false" outlineLevel="0" collapsed="false">
      <c r="A36" s="1" t="n">
        <v>572</v>
      </c>
      <c r="B36" s="1" t="n">
        <v>0.0315256202887051</v>
      </c>
      <c r="C36" s="1" t="n">
        <v>-21118.6367381817</v>
      </c>
      <c r="D36" s="1" t="n">
        <f aca="false">INT(C36)</f>
        <v>-21119</v>
      </c>
      <c r="E36" s="4" t="n">
        <f aca="true">TODAY()+D36</f>
        <v>24782</v>
      </c>
      <c r="F36" s="1" t="n">
        <f aca="false">MOD(YEAR(E36),100)</f>
        <v>67</v>
      </c>
      <c r="G36" s="1" t="n">
        <f aca="false">IF(YEAR(E36)&lt;2000,MONTH(E36),MONTH(E36)+20)</f>
        <v>11</v>
      </c>
      <c r="H36" s="1" t="n">
        <f aca="false">DAY(E36)</f>
        <v>6</v>
      </c>
      <c r="I36" s="1" t="str">
        <f aca="false">FIXED(F36,0,TRUE())</f>
        <v>67</v>
      </c>
      <c r="J36" s="1" t="str">
        <f aca="false">FIXED(G36,0,TRUE())</f>
        <v>11</v>
      </c>
      <c r="K36" s="1" t="str">
        <f aca="false">FIXED(H36,0,TRUE())</f>
        <v>6</v>
      </c>
      <c r="L36" s="1" t="str">
        <f aca="false">IF(LEN(I36)=1,"0"&amp;I36,I36)</f>
        <v>67</v>
      </c>
      <c r="M36" s="1" t="str">
        <f aca="false">IF(LEN(J36)=1,"0"&amp;J36,J36)</f>
        <v>11</v>
      </c>
      <c r="N36" s="1" t="str">
        <f aca="false">IF(LEN(K36)=1,"0"&amp;K36,K36)</f>
        <v>06</v>
      </c>
      <c r="O36" s="1" t="n">
        <v>4824.76277962584</v>
      </c>
      <c r="P36" s="1" t="n">
        <f aca="false">INT(O36)</f>
        <v>4824</v>
      </c>
      <c r="Q36" s="1" t="n">
        <f aca="false">2*P36+1</f>
        <v>9649</v>
      </c>
      <c r="R36" s="1" t="str">
        <f aca="false">FIXED(Q36,0,TRUE())</f>
        <v>9649</v>
      </c>
      <c r="S36" s="1" t="str">
        <f aca="false">L36&amp;M36&amp;N36&amp;R36</f>
        <v>6711069649</v>
      </c>
      <c r="T36" s="1" t="n">
        <f aca="false">MOD(MID($S36,T$2,1)*T$1,10)</f>
        <v>6</v>
      </c>
      <c r="U36" s="1" t="n">
        <f aca="false">MOD(MID($S36,U$2,1)*U$1,10)</f>
        <v>1</v>
      </c>
      <c r="V36" s="1" t="n">
        <f aca="false">MOD(MID($S36,V$2,1)*V$1,10)</f>
        <v>7</v>
      </c>
      <c r="W36" s="1" t="n">
        <f aca="false">MOD(MID($S36,W$2,1)*W$1,10)</f>
        <v>9</v>
      </c>
      <c r="X36" s="1" t="n">
        <f aca="false">MOD(MID($S36,X$2,1)*X$1,10)</f>
        <v>0</v>
      </c>
      <c r="Y36" s="1" t="n">
        <f aca="false">MOD(MID($S36,Y$2,1)*Y$1,10)</f>
        <v>8</v>
      </c>
      <c r="Z36" s="1" t="n">
        <f aca="false">MOD(MID($S36,Z$2,1)*Z$1,10)</f>
        <v>3</v>
      </c>
      <c r="AA36" s="1" t="n">
        <f aca="false">MOD(MID($S36,AA$2,1)*AA$1,10)</f>
        <v>4</v>
      </c>
      <c r="AB36" s="1" t="n">
        <f aca="false">MOD(MID($S36,AB$2,1)*AB$1,10)</f>
        <v>4</v>
      </c>
      <c r="AC36" s="1" t="n">
        <f aca="false">MOD(MID($S36,AC$2,1)*AC$1,10)</f>
        <v>7</v>
      </c>
      <c r="AD36" s="1" t="n">
        <f aca="false">MOD(10-MOD(SUM(T36:AC36),10),10)</f>
        <v>1</v>
      </c>
      <c r="AE36" s="1" t="str">
        <f aca="false">S36&amp;AD36</f>
        <v>67110696491</v>
      </c>
      <c r="AF36" s="1" t="n">
        <v>0.761680959501938</v>
      </c>
      <c r="AG36" s="1" t="n">
        <f aca="false">(D36+6935)*AF36</f>
        <v>-10803.6827295755</v>
      </c>
      <c r="AH36" s="1" t="n">
        <f aca="false">INT(AG36)</f>
        <v>-10804</v>
      </c>
      <c r="AI36" s="4" t="n">
        <f aca="true">TODAY()+AH36</f>
        <v>35097</v>
      </c>
      <c r="AJ36" s="1" t="s">
        <v>64</v>
      </c>
      <c r="AK36" s="1" t="n">
        <v>3695.15060884426</v>
      </c>
      <c r="AL36" s="2" t="n">
        <f aca="false">INT(AK36*100)/100</f>
        <v>3695.15</v>
      </c>
      <c r="AM36" s="1" t="n">
        <v>370.54048280282</v>
      </c>
      <c r="AN36" s="2" t="n">
        <f aca="false">INT(AM36*100)/100</f>
        <v>370.54</v>
      </c>
    </row>
    <row r="37" customFormat="false" ht="15" hidden="false" customHeight="false" outlineLevel="0" collapsed="false">
      <c r="A37" s="1" t="n">
        <v>516</v>
      </c>
      <c r="B37" s="1" t="n">
        <v>0.0315561387981811</v>
      </c>
      <c r="C37" s="1" t="n">
        <v>-24684.866481521</v>
      </c>
      <c r="D37" s="1" t="n">
        <f aca="false">INT(C37)</f>
        <v>-24685</v>
      </c>
      <c r="E37" s="4" t="n">
        <f aca="true">TODAY()+D37</f>
        <v>21216</v>
      </c>
      <c r="F37" s="1" t="n">
        <f aca="false">MOD(YEAR(E37),100)</f>
        <v>58</v>
      </c>
      <c r="G37" s="1" t="n">
        <f aca="false">IF(YEAR(E37)&lt;2000,MONTH(E37),MONTH(E37)+20)</f>
        <v>1</v>
      </c>
      <c r="H37" s="1" t="n">
        <f aca="false">DAY(E37)</f>
        <v>31</v>
      </c>
      <c r="I37" s="1" t="str">
        <f aca="false">FIXED(F37,0,TRUE())</f>
        <v>58</v>
      </c>
      <c r="J37" s="1" t="str">
        <f aca="false">FIXED(G37,0,TRUE())</f>
        <v>1</v>
      </c>
      <c r="K37" s="1" t="str">
        <f aca="false">FIXED(H37,0,TRUE())</f>
        <v>31</v>
      </c>
      <c r="L37" s="1" t="str">
        <f aca="false">IF(LEN(I37)=1,"0"&amp;I37,I37)</f>
        <v>58</v>
      </c>
      <c r="M37" s="1" t="str">
        <f aca="false">IF(LEN(J37)=1,"0"&amp;J37,J37)</f>
        <v>01</v>
      </c>
      <c r="N37" s="1" t="str">
        <f aca="false">IF(LEN(K37)=1,"0"&amp;K37,K37)</f>
        <v>31</v>
      </c>
      <c r="O37" s="1" t="n">
        <v>1693.43571275979</v>
      </c>
      <c r="P37" s="1" t="n">
        <f aca="false">INT(O37)</f>
        <v>1693</v>
      </c>
      <c r="Q37" s="1" t="n">
        <f aca="false">2*P37+1</f>
        <v>3387</v>
      </c>
      <c r="R37" s="1" t="str">
        <f aca="false">FIXED(Q37,0,TRUE())</f>
        <v>3387</v>
      </c>
      <c r="S37" s="1" t="str">
        <f aca="false">L37&amp;M37&amp;N37&amp;R37</f>
        <v>5801313387</v>
      </c>
      <c r="T37" s="1" t="n">
        <f aca="false">MOD(MID($S37,T$2,1)*T$1,10)</f>
        <v>5</v>
      </c>
      <c r="U37" s="1" t="n">
        <f aca="false">MOD(MID($S37,U$2,1)*U$1,10)</f>
        <v>4</v>
      </c>
      <c r="V37" s="1" t="n">
        <f aca="false">MOD(MID($S37,V$2,1)*V$1,10)</f>
        <v>0</v>
      </c>
      <c r="W37" s="1" t="n">
        <f aca="false">MOD(MID($S37,W$2,1)*W$1,10)</f>
        <v>9</v>
      </c>
      <c r="X37" s="1" t="n">
        <f aca="false">MOD(MID($S37,X$2,1)*X$1,10)</f>
        <v>3</v>
      </c>
      <c r="Y37" s="1" t="n">
        <f aca="false">MOD(MID($S37,Y$2,1)*Y$1,10)</f>
        <v>3</v>
      </c>
      <c r="Z37" s="1" t="n">
        <f aca="false">MOD(MID($S37,Z$2,1)*Z$1,10)</f>
        <v>1</v>
      </c>
      <c r="AA37" s="1" t="n">
        <f aca="false">MOD(MID($S37,AA$2,1)*AA$1,10)</f>
        <v>7</v>
      </c>
      <c r="AB37" s="1" t="n">
        <f aca="false">MOD(MID($S37,AB$2,1)*AB$1,10)</f>
        <v>8</v>
      </c>
      <c r="AC37" s="1" t="n">
        <f aca="false">MOD(MID($S37,AC$2,1)*AC$1,10)</f>
        <v>1</v>
      </c>
      <c r="AD37" s="1" t="n">
        <f aca="false">MOD(10-MOD(SUM(T37:AC37),10),10)</f>
        <v>9</v>
      </c>
      <c r="AE37" s="1" t="str">
        <f aca="false">S37&amp;AD37</f>
        <v>58013133879</v>
      </c>
      <c r="AF37" s="1" t="n">
        <v>0.730704672383801</v>
      </c>
      <c r="AG37" s="1" t="n">
        <f aca="false">(D37+6935)*AF37</f>
        <v>-12970.0079348125</v>
      </c>
      <c r="AH37" s="1" t="n">
        <f aca="false">INT(AG37)</f>
        <v>-12971</v>
      </c>
      <c r="AI37" s="4" t="n">
        <f aca="true">TODAY()+AH37</f>
        <v>32930</v>
      </c>
      <c r="AJ37" s="1" t="s">
        <v>65</v>
      </c>
      <c r="AK37" s="1" t="n">
        <v>4085.78753013703</v>
      </c>
      <c r="AL37" s="2" t="n">
        <f aca="false">INT(AK37*100)/100</f>
        <v>4085.78</v>
      </c>
      <c r="AM37" s="1" t="n">
        <v>416.599017303995</v>
      </c>
      <c r="AN37" s="2" t="n">
        <f aca="false">INT(AM37*100)/100</f>
        <v>416.59</v>
      </c>
    </row>
    <row r="38" customFormat="false" ht="15" hidden="false" customHeight="false" outlineLevel="0" collapsed="false">
      <c r="A38" s="1" t="n">
        <v>14</v>
      </c>
      <c r="B38" s="1" t="n">
        <v>0.032319101535081</v>
      </c>
      <c r="C38" s="1" t="n">
        <v>-20316.3118381298</v>
      </c>
      <c r="D38" s="1" t="n">
        <f aca="false">INT(C38)</f>
        <v>-20317</v>
      </c>
      <c r="E38" s="4" t="n">
        <f aca="true">TODAY()+D38</f>
        <v>25584</v>
      </c>
      <c r="F38" s="1" t="n">
        <f aca="false">MOD(YEAR(E38),100)</f>
        <v>70</v>
      </c>
      <c r="G38" s="1" t="n">
        <f aca="false">IF(YEAR(E38)&lt;2000,MONTH(E38),MONTH(E38)+20)</f>
        <v>1</v>
      </c>
      <c r="H38" s="1" t="n">
        <f aca="false">DAY(E38)</f>
        <v>16</v>
      </c>
      <c r="I38" s="1" t="str">
        <f aca="false">FIXED(F38,0,TRUE())</f>
        <v>70</v>
      </c>
      <c r="J38" s="1" t="str">
        <f aca="false">FIXED(G38,0,TRUE())</f>
        <v>1</v>
      </c>
      <c r="K38" s="1" t="str">
        <f aca="false">FIXED(H38,0,TRUE())</f>
        <v>16</v>
      </c>
      <c r="L38" s="1" t="str">
        <f aca="false">IF(LEN(I38)=1,"0"&amp;I38,I38)</f>
        <v>70</v>
      </c>
      <c r="M38" s="1" t="str">
        <f aca="false">IF(LEN(J38)=1,"0"&amp;J38,J38)</f>
        <v>01</v>
      </c>
      <c r="N38" s="1" t="str">
        <f aca="false">IF(LEN(K38)=1,"0"&amp;K38,K38)</f>
        <v>16</v>
      </c>
      <c r="O38" s="1" t="n">
        <v>861.518204290903</v>
      </c>
      <c r="P38" s="1" t="n">
        <f aca="false">INT(O38)</f>
        <v>861</v>
      </c>
      <c r="Q38" s="1" t="n">
        <f aca="false">P38*2</f>
        <v>1722</v>
      </c>
      <c r="R38" s="1" t="str">
        <f aca="false">FIXED(Q38,0,TRUE())</f>
        <v>1722</v>
      </c>
      <c r="S38" s="1" t="str">
        <f aca="false">L38&amp;M38&amp;N38&amp;R38</f>
        <v>7001161722</v>
      </c>
      <c r="T38" s="1" t="n">
        <f aca="false">MOD(MID($S38,T$2,1)*T$1,10)</f>
        <v>7</v>
      </c>
      <c r="U38" s="1" t="n">
        <f aca="false">MOD(MID($S38,U$2,1)*U$1,10)</f>
        <v>0</v>
      </c>
      <c r="V38" s="1" t="n">
        <f aca="false">MOD(MID($S38,V$2,1)*V$1,10)</f>
        <v>0</v>
      </c>
      <c r="W38" s="1" t="n">
        <f aca="false">MOD(MID($S38,W$2,1)*W$1,10)</f>
        <v>9</v>
      </c>
      <c r="X38" s="1" t="n">
        <f aca="false">MOD(MID($S38,X$2,1)*X$1,10)</f>
        <v>1</v>
      </c>
      <c r="Y38" s="1" t="n">
        <f aca="false">MOD(MID($S38,Y$2,1)*Y$1,10)</f>
        <v>8</v>
      </c>
      <c r="Z38" s="1" t="n">
        <f aca="false">MOD(MID($S38,Z$2,1)*Z$1,10)</f>
        <v>7</v>
      </c>
      <c r="AA38" s="1" t="n">
        <f aca="false">MOD(MID($S38,AA$2,1)*AA$1,10)</f>
        <v>3</v>
      </c>
      <c r="AB38" s="1" t="n">
        <f aca="false">MOD(MID($S38,AB$2,1)*AB$1,10)</f>
        <v>2</v>
      </c>
      <c r="AC38" s="1" t="n">
        <f aca="false">MOD(MID($S38,AC$2,1)*AC$1,10)</f>
        <v>6</v>
      </c>
      <c r="AD38" s="1" t="n">
        <f aca="false">MOD(10-MOD(SUM(T38:AC38),10),10)</f>
        <v>7</v>
      </c>
      <c r="AE38" s="1" t="str">
        <f aca="false">S38&amp;AD38</f>
        <v>70011617227</v>
      </c>
      <c r="AF38" s="1" t="n">
        <v>0.452467421491134</v>
      </c>
      <c r="AG38" s="1" t="n">
        <f aca="false">(D38+6935)*AF38</f>
        <v>-6054.91903439436</v>
      </c>
      <c r="AH38" s="1" t="n">
        <f aca="false">INT(AG38)</f>
        <v>-6055</v>
      </c>
      <c r="AI38" s="4" t="n">
        <f aca="true">TODAY()+AH38</f>
        <v>39846</v>
      </c>
      <c r="AJ38" s="1" t="s">
        <v>66</v>
      </c>
      <c r="AK38" s="1" t="n">
        <v>4937.92535172582</v>
      </c>
      <c r="AL38" s="2" t="n">
        <f aca="false">INT(AK38*100)/100</f>
        <v>4937.92</v>
      </c>
      <c r="AM38" s="1" t="n">
        <v>333.765678884243</v>
      </c>
      <c r="AN38" s="2" t="n">
        <f aca="false">INT(AM38*100)/100</f>
        <v>333.76</v>
      </c>
    </row>
    <row r="39" customFormat="false" ht="15" hidden="false" customHeight="false" outlineLevel="0" collapsed="false">
      <c r="A39" s="1" t="n">
        <v>835</v>
      </c>
      <c r="B39" s="1" t="n">
        <v>0.033173619800409</v>
      </c>
      <c r="C39" s="1" t="n">
        <v>-25737.8411206397</v>
      </c>
      <c r="D39" s="1" t="n">
        <f aca="false">INT(C39)</f>
        <v>-25738</v>
      </c>
      <c r="E39" s="4" t="n">
        <f aca="true">TODAY()+D39</f>
        <v>20163</v>
      </c>
      <c r="F39" s="1" t="n">
        <f aca="false">MOD(YEAR(E39),100)</f>
        <v>55</v>
      </c>
      <c r="G39" s="1" t="n">
        <f aca="false">IF(YEAR(E39)&lt;2000,MONTH(E39),MONTH(E39)+20)</f>
        <v>3</v>
      </c>
      <c r="H39" s="1" t="n">
        <f aca="false">DAY(E39)</f>
        <v>15</v>
      </c>
      <c r="I39" s="1" t="str">
        <f aca="false">FIXED(F39,0,TRUE())</f>
        <v>55</v>
      </c>
      <c r="J39" s="1" t="str">
        <f aca="false">FIXED(G39,0,TRUE())</f>
        <v>3</v>
      </c>
      <c r="K39" s="1" t="str">
        <f aca="false">FIXED(H39,0,TRUE())</f>
        <v>15</v>
      </c>
      <c r="L39" s="1" t="str">
        <f aca="false">IF(LEN(I39)=1,"0"&amp;I39,I39)</f>
        <v>55</v>
      </c>
      <c r="M39" s="1" t="str">
        <f aca="false">IF(LEN(J39)=1,"0"&amp;J39,J39)</f>
        <v>03</v>
      </c>
      <c r="N39" s="1" t="str">
        <f aca="false">IF(LEN(K39)=1,"0"&amp;K39,K39)</f>
        <v>15</v>
      </c>
      <c r="O39" s="1" t="n">
        <v>3944.10278633992</v>
      </c>
      <c r="P39" s="1" t="n">
        <f aca="false">INT(O39)</f>
        <v>3944</v>
      </c>
      <c r="Q39" s="1" t="n">
        <f aca="false">2*P39+1</f>
        <v>7889</v>
      </c>
      <c r="R39" s="1" t="str">
        <f aca="false">FIXED(Q39,0,TRUE())</f>
        <v>7889</v>
      </c>
      <c r="S39" s="1" t="str">
        <f aca="false">L39&amp;M39&amp;N39&amp;R39</f>
        <v>5503157889</v>
      </c>
      <c r="T39" s="1" t="n">
        <f aca="false">MOD(MID($S39,T$2,1)*T$1,10)</f>
        <v>5</v>
      </c>
      <c r="U39" s="1" t="n">
        <f aca="false">MOD(MID($S39,U$2,1)*U$1,10)</f>
        <v>5</v>
      </c>
      <c r="V39" s="1" t="n">
        <f aca="false">MOD(MID($S39,V$2,1)*V$1,10)</f>
        <v>0</v>
      </c>
      <c r="W39" s="1" t="n">
        <f aca="false">MOD(MID($S39,W$2,1)*W$1,10)</f>
        <v>7</v>
      </c>
      <c r="X39" s="1" t="n">
        <f aca="false">MOD(MID($S39,X$2,1)*X$1,10)</f>
        <v>1</v>
      </c>
      <c r="Y39" s="1" t="n">
        <f aca="false">MOD(MID($S39,Y$2,1)*Y$1,10)</f>
        <v>5</v>
      </c>
      <c r="Z39" s="1" t="n">
        <f aca="false">MOD(MID($S39,Z$2,1)*Z$1,10)</f>
        <v>9</v>
      </c>
      <c r="AA39" s="1" t="n">
        <f aca="false">MOD(MID($S39,AA$2,1)*AA$1,10)</f>
        <v>2</v>
      </c>
      <c r="AB39" s="1" t="n">
        <f aca="false">MOD(MID($S39,AB$2,1)*AB$1,10)</f>
        <v>8</v>
      </c>
      <c r="AC39" s="1" t="n">
        <f aca="false">MOD(MID($S39,AC$2,1)*AC$1,10)</f>
        <v>7</v>
      </c>
      <c r="AD39" s="1" t="n">
        <f aca="false">MOD(10-MOD(SUM(T39:AC39),10),10)</f>
        <v>1</v>
      </c>
      <c r="AE39" s="1" t="str">
        <f aca="false">S39&amp;AD39</f>
        <v>55031578891</v>
      </c>
      <c r="AF39" s="1" t="n">
        <v>0.667989135410627</v>
      </c>
      <c r="AG39" s="1" t="n">
        <f aca="false">(D39+6935)*AF39</f>
        <v>-12560.199713126</v>
      </c>
      <c r="AH39" s="1" t="n">
        <f aca="false">INT(AG39)</f>
        <v>-12561</v>
      </c>
      <c r="AI39" s="4" t="n">
        <f aca="true">TODAY()+AH39</f>
        <v>33340</v>
      </c>
      <c r="AJ39" s="1" t="s">
        <v>67</v>
      </c>
      <c r="AK39" s="1" t="n">
        <v>4074.43464461196</v>
      </c>
      <c r="AL39" s="2" t="n">
        <f aca="false">INT(AK39*100)/100</f>
        <v>4074.43</v>
      </c>
      <c r="AM39" s="1" t="n">
        <v>303.259376812037</v>
      </c>
      <c r="AN39" s="2" t="n">
        <f aca="false">INT(AM39*100)/100</f>
        <v>303.25</v>
      </c>
    </row>
    <row r="40" customFormat="false" ht="15" hidden="false" customHeight="false" outlineLevel="0" collapsed="false">
      <c r="A40" s="1" t="n">
        <v>523</v>
      </c>
      <c r="B40" s="1" t="n">
        <v>0.0341502121036409</v>
      </c>
      <c r="C40" s="1" t="n">
        <v>-13250.2008117924</v>
      </c>
      <c r="D40" s="1" t="n">
        <f aca="false">INT(C40)</f>
        <v>-13251</v>
      </c>
      <c r="E40" s="4" t="n">
        <f aca="true">TODAY()+D40</f>
        <v>32650</v>
      </c>
      <c r="F40" s="1" t="n">
        <f aca="false">MOD(YEAR(E40),100)</f>
        <v>89</v>
      </c>
      <c r="G40" s="1" t="n">
        <f aca="false">IF(YEAR(E40)&lt;2000,MONTH(E40),MONTH(E40)+20)</f>
        <v>5</v>
      </c>
      <c r="H40" s="1" t="n">
        <f aca="false">DAY(E40)</f>
        <v>22</v>
      </c>
      <c r="I40" s="1" t="str">
        <f aca="false">FIXED(F40,0,TRUE())</f>
        <v>89</v>
      </c>
      <c r="J40" s="1" t="str">
        <f aca="false">FIXED(G40,0,TRUE())</f>
        <v>5</v>
      </c>
      <c r="K40" s="1" t="str">
        <f aca="false">FIXED(H40,0,TRUE())</f>
        <v>22</v>
      </c>
      <c r="L40" s="1" t="str">
        <f aca="false">IF(LEN(I40)=1,"0"&amp;I40,I40)</f>
        <v>89</v>
      </c>
      <c r="M40" s="1" t="str">
        <f aca="false">IF(LEN(J40)=1,"0"&amp;J40,J40)</f>
        <v>05</v>
      </c>
      <c r="N40" s="1" t="str">
        <f aca="false">IF(LEN(K40)=1,"0"&amp;K40,K40)</f>
        <v>22</v>
      </c>
      <c r="O40" s="1" t="n">
        <v>641.009949034089</v>
      </c>
      <c r="P40" s="1" t="n">
        <f aca="false">INT(O40)</f>
        <v>641</v>
      </c>
      <c r="Q40" s="1" t="n">
        <f aca="false">2*P40+1</f>
        <v>1283</v>
      </c>
      <c r="R40" s="1" t="str">
        <f aca="false">FIXED(Q40,0,TRUE())</f>
        <v>1283</v>
      </c>
      <c r="S40" s="1" t="str">
        <f aca="false">L40&amp;M40&amp;N40&amp;R40</f>
        <v>8905221283</v>
      </c>
      <c r="T40" s="1" t="n">
        <f aca="false">MOD(MID($S40,T$2,1)*T$1,10)</f>
        <v>8</v>
      </c>
      <c r="U40" s="1" t="n">
        <f aca="false">MOD(MID($S40,U$2,1)*U$1,10)</f>
        <v>7</v>
      </c>
      <c r="V40" s="1" t="n">
        <f aca="false">MOD(MID($S40,V$2,1)*V$1,10)</f>
        <v>0</v>
      </c>
      <c r="W40" s="1" t="n">
        <f aca="false">MOD(MID($S40,W$2,1)*W$1,10)</f>
        <v>5</v>
      </c>
      <c r="X40" s="1" t="n">
        <f aca="false">MOD(MID($S40,X$2,1)*X$1,10)</f>
        <v>2</v>
      </c>
      <c r="Y40" s="1" t="n">
        <f aca="false">MOD(MID($S40,Y$2,1)*Y$1,10)</f>
        <v>6</v>
      </c>
      <c r="Z40" s="1" t="n">
        <f aca="false">MOD(MID($S40,Z$2,1)*Z$1,10)</f>
        <v>7</v>
      </c>
      <c r="AA40" s="1" t="n">
        <f aca="false">MOD(MID($S40,AA$2,1)*AA$1,10)</f>
        <v>8</v>
      </c>
      <c r="AB40" s="1" t="n">
        <f aca="false">MOD(MID($S40,AB$2,1)*AB$1,10)</f>
        <v>8</v>
      </c>
      <c r="AC40" s="1" t="n">
        <f aca="false">MOD(MID($S40,AC$2,1)*AC$1,10)</f>
        <v>9</v>
      </c>
      <c r="AD40" s="1" t="n">
        <f aca="false">MOD(10-MOD(SUM(T40:AC40),10),10)</f>
        <v>0</v>
      </c>
      <c r="AE40" s="1" t="str">
        <f aca="false">S40&amp;AD40</f>
        <v>89052212830</v>
      </c>
      <c r="AF40" s="1" t="n">
        <v>0.118564409314249</v>
      </c>
      <c r="AG40" s="1" t="n">
        <f aca="false">(D40+6935)*AF40</f>
        <v>-748.852809228797</v>
      </c>
      <c r="AH40" s="1" t="n">
        <f aca="false">INT(AG40)</f>
        <v>-749</v>
      </c>
      <c r="AI40" s="4" t="n">
        <f aca="true">TODAY()+AH40</f>
        <v>45152</v>
      </c>
      <c r="AJ40" s="1" t="s">
        <v>68</v>
      </c>
      <c r="AK40" s="1" t="n">
        <v>3291.87902462844</v>
      </c>
      <c r="AL40" s="2" t="n">
        <f aca="false">INT(AK40*100)/100</f>
        <v>3291.87</v>
      </c>
      <c r="AM40" s="1" t="n">
        <v>470.738853114414</v>
      </c>
      <c r="AN40" s="2" t="n">
        <f aca="false">INT(AM40*100)/100</f>
        <v>470.73</v>
      </c>
    </row>
    <row r="41" customFormat="false" ht="15" hidden="false" customHeight="false" outlineLevel="0" collapsed="false">
      <c r="A41" s="1" t="n">
        <v>322</v>
      </c>
      <c r="B41" s="1" t="n">
        <v>0.0344248786889248</v>
      </c>
      <c r="C41" s="1" t="n">
        <v>-12213.813287759</v>
      </c>
      <c r="D41" s="1" t="n">
        <f aca="false">INT(C41)</f>
        <v>-12214</v>
      </c>
      <c r="E41" s="4" t="n">
        <f aca="true">TODAY()+D41</f>
        <v>33687</v>
      </c>
      <c r="F41" s="1" t="n">
        <f aca="false">MOD(YEAR(E41),100)</f>
        <v>92</v>
      </c>
      <c r="G41" s="1" t="n">
        <f aca="false">IF(YEAR(E41)&lt;2000,MONTH(E41),MONTH(E41)+20)</f>
        <v>3</v>
      </c>
      <c r="H41" s="1" t="n">
        <f aca="false">DAY(E41)</f>
        <v>24</v>
      </c>
      <c r="I41" s="1" t="str">
        <f aca="false">FIXED(F41,0,TRUE())</f>
        <v>92</v>
      </c>
      <c r="J41" s="1" t="str">
        <f aca="false">FIXED(G41,0,TRUE())</f>
        <v>3</v>
      </c>
      <c r="K41" s="1" t="str">
        <f aca="false">FIXED(H41,0,TRUE())</f>
        <v>24</v>
      </c>
      <c r="L41" s="1" t="str">
        <f aca="false">IF(LEN(I41)=1,"0"&amp;I41,I41)</f>
        <v>92</v>
      </c>
      <c r="M41" s="1" t="str">
        <f aca="false">IF(LEN(J41)=1,"0"&amp;J41,J41)</f>
        <v>03</v>
      </c>
      <c r="N41" s="1" t="str">
        <f aca="false">IF(LEN(K41)=1,"0"&amp;K41,K41)</f>
        <v>24</v>
      </c>
      <c r="O41" s="1" t="n">
        <v>2657.57579271828</v>
      </c>
      <c r="P41" s="1" t="n">
        <f aca="false">INT(O41)</f>
        <v>2657</v>
      </c>
      <c r="Q41" s="1" t="n">
        <f aca="false">P41*2</f>
        <v>5314</v>
      </c>
      <c r="R41" s="1" t="str">
        <f aca="false">FIXED(Q41,0,TRUE())</f>
        <v>5314</v>
      </c>
      <c r="S41" s="1" t="str">
        <f aca="false">L41&amp;M41&amp;N41&amp;R41</f>
        <v>9203245314</v>
      </c>
      <c r="T41" s="1" t="n">
        <f aca="false">MOD(MID($S41,T$2,1)*T$1,10)</f>
        <v>9</v>
      </c>
      <c r="U41" s="1" t="n">
        <f aca="false">MOD(MID($S41,U$2,1)*U$1,10)</f>
        <v>6</v>
      </c>
      <c r="V41" s="1" t="n">
        <f aca="false">MOD(MID($S41,V$2,1)*V$1,10)</f>
        <v>0</v>
      </c>
      <c r="W41" s="1" t="n">
        <f aca="false">MOD(MID($S41,W$2,1)*W$1,10)</f>
        <v>7</v>
      </c>
      <c r="X41" s="1" t="n">
        <f aca="false">MOD(MID($S41,X$2,1)*X$1,10)</f>
        <v>2</v>
      </c>
      <c r="Y41" s="1" t="n">
        <f aca="false">MOD(MID($S41,Y$2,1)*Y$1,10)</f>
        <v>2</v>
      </c>
      <c r="Z41" s="1" t="n">
        <f aca="false">MOD(MID($S41,Z$2,1)*Z$1,10)</f>
        <v>5</v>
      </c>
      <c r="AA41" s="1" t="n">
        <f aca="false">MOD(MID($S41,AA$2,1)*AA$1,10)</f>
        <v>7</v>
      </c>
      <c r="AB41" s="1" t="n">
        <f aca="false">MOD(MID($S41,AB$2,1)*AB$1,10)</f>
        <v>1</v>
      </c>
      <c r="AC41" s="1" t="n">
        <f aca="false">MOD(MID($S41,AC$2,1)*AC$1,10)</f>
        <v>2</v>
      </c>
      <c r="AD41" s="1" t="n">
        <f aca="false">MOD(10-MOD(SUM(T41:AC41),10),10)</f>
        <v>9</v>
      </c>
      <c r="AE41" s="1" t="str">
        <f aca="false">S41&amp;AD41</f>
        <v>92032453149</v>
      </c>
      <c r="AF41" s="1" t="n">
        <v>0.58607745597705</v>
      </c>
      <c r="AG41" s="1" t="n">
        <f aca="false">(D41+6935)*AF41</f>
        <v>-3093.90289010285</v>
      </c>
      <c r="AH41" s="1" t="n">
        <f aca="false">INT(AG41)</f>
        <v>-3094</v>
      </c>
      <c r="AI41" s="4" t="n">
        <f aca="true">TODAY()+AH41</f>
        <v>42807</v>
      </c>
      <c r="AJ41" s="1" t="s">
        <v>69</v>
      </c>
      <c r="AK41" s="1" t="n">
        <v>3639.91210669271</v>
      </c>
      <c r="AL41" s="2" t="n">
        <f aca="false">INT(AK41*100)/100</f>
        <v>3639.91</v>
      </c>
      <c r="AM41" s="1" t="n">
        <v>323.566393017365</v>
      </c>
      <c r="AN41" s="2" t="n">
        <f aca="false">INT(AM41*100)/100</f>
        <v>323.56</v>
      </c>
    </row>
    <row r="42" customFormat="false" ht="15" hidden="false" customHeight="false" outlineLevel="0" collapsed="false">
      <c r="A42" s="1" t="n">
        <v>603</v>
      </c>
      <c r="B42" s="1" t="n">
        <v>0.0344859157078768</v>
      </c>
      <c r="C42" s="1" t="n">
        <v>-11799.1354106265</v>
      </c>
      <c r="D42" s="1" t="n">
        <f aca="false">INT(C42)</f>
        <v>-11800</v>
      </c>
      <c r="E42" s="4" t="n">
        <f aca="true">TODAY()+D42</f>
        <v>34101</v>
      </c>
      <c r="F42" s="1" t="n">
        <f aca="false">MOD(YEAR(E42),100)</f>
        <v>93</v>
      </c>
      <c r="G42" s="1" t="n">
        <f aca="false">IF(YEAR(E42)&lt;2000,MONTH(E42),MONTH(E42)+20)</f>
        <v>5</v>
      </c>
      <c r="H42" s="1" t="n">
        <f aca="false">DAY(E42)</f>
        <v>12</v>
      </c>
      <c r="I42" s="1" t="str">
        <f aca="false">FIXED(F42,0,TRUE())</f>
        <v>93</v>
      </c>
      <c r="J42" s="1" t="str">
        <f aca="false">FIXED(G42,0,TRUE())</f>
        <v>5</v>
      </c>
      <c r="K42" s="1" t="str">
        <f aca="false">FIXED(H42,0,TRUE())</f>
        <v>12</v>
      </c>
      <c r="L42" s="1" t="str">
        <f aca="false">IF(LEN(I42)=1,"0"&amp;I42,I42)</f>
        <v>93</v>
      </c>
      <c r="M42" s="1" t="str">
        <f aca="false">IF(LEN(J42)=1,"0"&amp;J42,J42)</f>
        <v>05</v>
      </c>
      <c r="N42" s="1" t="str">
        <f aca="false">IF(LEN(K42)=1,"0"&amp;K42,K42)</f>
        <v>12</v>
      </c>
      <c r="O42" s="1" t="n">
        <v>931.542619098483</v>
      </c>
      <c r="P42" s="1" t="n">
        <f aca="false">INT(O42)</f>
        <v>931</v>
      </c>
      <c r="Q42" s="1" t="n">
        <f aca="false">2*P42+1</f>
        <v>1863</v>
      </c>
      <c r="R42" s="1" t="str">
        <f aca="false">FIXED(Q42,0,TRUE())</f>
        <v>1863</v>
      </c>
      <c r="S42" s="1" t="str">
        <f aca="false">L42&amp;M42&amp;N42&amp;R42</f>
        <v>9305121863</v>
      </c>
      <c r="T42" s="1" t="n">
        <f aca="false">MOD(MID($S42,T$2,1)*T$1,10)</f>
        <v>9</v>
      </c>
      <c r="U42" s="1" t="n">
        <f aca="false">MOD(MID($S42,U$2,1)*U$1,10)</f>
        <v>9</v>
      </c>
      <c r="V42" s="1" t="n">
        <f aca="false">MOD(MID($S42,V$2,1)*V$1,10)</f>
        <v>0</v>
      </c>
      <c r="W42" s="1" t="n">
        <f aca="false">MOD(MID($S42,W$2,1)*W$1,10)</f>
        <v>5</v>
      </c>
      <c r="X42" s="1" t="n">
        <f aca="false">MOD(MID($S42,X$2,1)*X$1,10)</f>
        <v>1</v>
      </c>
      <c r="Y42" s="1" t="n">
        <f aca="false">MOD(MID($S42,Y$2,1)*Y$1,10)</f>
        <v>6</v>
      </c>
      <c r="Z42" s="1" t="n">
        <f aca="false">MOD(MID($S42,Z$2,1)*Z$1,10)</f>
        <v>7</v>
      </c>
      <c r="AA42" s="1" t="n">
        <f aca="false">MOD(MID($S42,AA$2,1)*AA$1,10)</f>
        <v>2</v>
      </c>
      <c r="AB42" s="1" t="n">
        <f aca="false">MOD(MID($S42,AB$2,1)*AB$1,10)</f>
        <v>6</v>
      </c>
      <c r="AC42" s="1" t="n">
        <f aca="false">MOD(MID($S42,AC$2,1)*AC$1,10)</f>
        <v>9</v>
      </c>
      <c r="AD42" s="1" t="n">
        <f aca="false">MOD(10-MOD(SUM(T42:AC42),10),10)</f>
        <v>6</v>
      </c>
      <c r="AE42" s="1" t="str">
        <f aca="false">S42&amp;AD42</f>
        <v>93051218636</v>
      </c>
      <c r="AF42" s="1" t="n">
        <v>0.387066255684072</v>
      </c>
      <c r="AG42" s="1" t="n">
        <f aca="false">(D42+6935)*AF42</f>
        <v>-1883.07733390301</v>
      </c>
      <c r="AH42" s="1" t="n">
        <f aca="false">INT(AG42)</f>
        <v>-1884</v>
      </c>
      <c r="AI42" s="4" t="n">
        <f aca="true">TODAY()+AH42</f>
        <v>44017</v>
      </c>
      <c r="AJ42" s="1" t="s">
        <v>70</v>
      </c>
      <c r="AK42" s="1" t="n">
        <v>3949.24771874142</v>
      </c>
      <c r="AL42" s="2" t="n">
        <f aca="false">INT(AK42*100)/100</f>
        <v>3949.24</v>
      </c>
      <c r="AM42" s="1" t="n">
        <v>449.986266670736</v>
      </c>
      <c r="AN42" s="2" t="n">
        <f aca="false">INT(AM42*100)/100</f>
        <v>449.98</v>
      </c>
    </row>
    <row r="43" customFormat="false" ht="15" hidden="false" customHeight="false" outlineLevel="0" collapsed="false">
      <c r="A43" s="1" t="n">
        <v>27</v>
      </c>
      <c r="B43" s="1" t="n">
        <v>0.0346385082552568</v>
      </c>
      <c r="C43" s="1" t="n">
        <v>-11863.0265205847</v>
      </c>
      <c r="D43" s="1" t="n">
        <f aca="false">INT(C43)</f>
        <v>-11864</v>
      </c>
      <c r="E43" s="4" t="n">
        <f aca="true">TODAY()+D43</f>
        <v>34037</v>
      </c>
      <c r="F43" s="1" t="n">
        <f aca="false">MOD(YEAR(E43),100)</f>
        <v>93</v>
      </c>
      <c r="G43" s="1" t="n">
        <f aca="false">IF(YEAR(E43)&lt;2000,MONTH(E43),MONTH(E43)+20)</f>
        <v>3</v>
      </c>
      <c r="H43" s="1" t="n">
        <f aca="false">DAY(E43)</f>
        <v>9</v>
      </c>
      <c r="I43" s="1" t="str">
        <f aca="false">FIXED(F43,0,TRUE())</f>
        <v>93</v>
      </c>
      <c r="J43" s="1" t="str">
        <f aca="false">FIXED(G43,0,TRUE())</f>
        <v>3</v>
      </c>
      <c r="K43" s="1" t="str">
        <f aca="false">FIXED(H43,0,TRUE())</f>
        <v>9</v>
      </c>
      <c r="L43" s="1" t="str">
        <f aca="false">IF(LEN(I43)=1,"0"&amp;I43,I43)</f>
        <v>93</v>
      </c>
      <c r="M43" s="1" t="str">
        <f aca="false">IF(LEN(J43)=1,"0"&amp;J43,J43)</f>
        <v>03</v>
      </c>
      <c r="N43" s="1" t="str">
        <f aca="false">IF(LEN(K43)=1,"0"&amp;K43,K43)</f>
        <v>09</v>
      </c>
      <c r="O43" s="1" t="n">
        <v>2048.6379894406</v>
      </c>
      <c r="P43" s="1" t="n">
        <f aca="false">INT(O43)</f>
        <v>2048</v>
      </c>
      <c r="Q43" s="1" t="n">
        <f aca="false">P43*2</f>
        <v>4096</v>
      </c>
      <c r="R43" s="1" t="str">
        <f aca="false">FIXED(Q43,0,TRUE())</f>
        <v>4096</v>
      </c>
      <c r="S43" s="1" t="str">
        <f aca="false">L43&amp;M43&amp;N43&amp;R43</f>
        <v>9303094096</v>
      </c>
      <c r="T43" s="1" t="n">
        <f aca="false">MOD(MID($S43,T$2,1)*T$1,10)</f>
        <v>9</v>
      </c>
      <c r="U43" s="1" t="n">
        <f aca="false">MOD(MID($S43,U$2,1)*U$1,10)</f>
        <v>9</v>
      </c>
      <c r="V43" s="1" t="n">
        <f aca="false">MOD(MID($S43,V$2,1)*V$1,10)</f>
        <v>0</v>
      </c>
      <c r="W43" s="1" t="n">
        <f aca="false">MOD(MID($S43,W$2,1)*W$1,10)</f>
        <v>7</v>
      </c>
      <c r="X43" s="1" t="n">
        <f aca="false">MOD(MID($S43,X$2,1)*X$1,10)</f>
        <v>0</v>
      </c>
      <c r="Y43" s="1" t="n">
        <f aca="false">MOD(MID($S43,Y$2,1)*Y$1,10)</f>
        <v>7</v>
      </c>
      <c r="Z43" s="1" t="n">
        <f aca="false">MOD(MID($S43,Z$2,1)*Z$1,10)</f>
        <v>8</v>
      </c>
      <c r="AA43" s="1" t="n">
        <f aca="false">MOD(MID($S43,AA$2,1)*AA$1,10)</f>
        <v>0</v>
      </c>
      <c r="AB43" s="1" t="n">
        <f aca="false">MOD(MID($S43,AB$2,1)*AB$1,10)</f>
        <v>9</v>
      </c>
      <c r="AC43" s="1" t="n">
        <f aca="false">MOD(MID($S43,AC$2,1)*AC$1,10)</f>
        <v>8</v>
      </c>
      <c r="AD43" s="1" t="n">
        <f aca="false">MOD(10-MOD(SUM(T43:AC43),10),10)</f>
        <v>3</v>
      </c>
      <c r="AE43" s="1" t="str">
        <f aca="false">S43&amp;AD43</f>
        <v>93030940963</v>
      </c>
      <c r="AF43" s="1" t="n">
        <v>0.812677388836329</v>
      </c>
      <c r="AG43" s="1" t="n">
        <f aca="false">(D43+6935)*AF43</f>
        <v>-4005.68684957427</v>
      </c>
      <c r="AH43" s="1" t="n">
        <f aca="false">INT(AG43)</f>
        <v>-4006</v>
      </c>
      <c r="AI43" s="4" t="n">
        <f aca="true">TODAY()+AH43</f>
        <v>41895</v>
      </c>
      <c r="AJ43" s="1" t="s">
        <v>71</v>
      </c>
      <c r="AK43" s="1" t="n">
        <v>3897.61040070803</v>
      </c>
      <c r="AL43" s="2" t="n">
        <f aca="false">INT(AK43*100)/100</f>
        <v>3897.61</v>
      </c>
      <c r="AM43" s="1" t="n">
        <v>463.951536606952</v>
      </c>
      <c r="AN43" s="2" t="n">
        <f aca="false">INT(AM43*100)/100</f>
        <v>463.95</v>
      </c>
    </row>
    <row r="44" customFormat="false" ht="15" hidden="false" customHeight="false" outlineLevel="0" collapsed="false">
      <c r="A44" s="1" t="n">
        <v>878</v>
      </c>
      <c r="B44" s="1" t="n">
        <v>0.0348521378215888</v>
      </c>
      <c r="C44" s="1" t="n">
        <v>-26295.0453199866</v>
      </c>
      <c r="D44" s="1" t="n">
        <f aca="false">INT(C44)</f>
        <v>-26296</v>
      </c>
      <c r="E44" s="4" t="n">
        <f aca="true">TODAY()+D44</f>
        <v>19605</v>
      </c>
      <c r="F44" s="1" t="n">
        <f aca="false">MOD(YEAR(E44),100)</f>
        <v>53</v>
      </c>
      <c r="G44" s="1" t="n">
        <f aca="false">IF(YEAR(E44)&lt;2000,MONTH(E44),MONTH(E44)+20)</f>
        <v>9</v>
      </c>
      <c r="H44" s="1" t="n">
        <f aca="false">DAY(E44)</f>
        <v>3</v>
      </c>
      <c r="I44" s="1" t="str">
        <f aca="false">FIXED(F44,0,TRUE())</f>
        <v>53</v>
      </c>
      <c r="J44" s="1" t="str">
        <f aca="false">FIXED(G44,0,TRUE())</f>
        <v>9</v>
      </c>
      <c r="K44" s="1" t="str">
        <f aca="false">FIXED(H44,0,TRUE())</f>
        <v>3</v>
      </c>
      <c r="L44" s="1" t="str">
        <f aca="false">IF(LEN(I44)=1,"0"&amp;I44,I44)</f>
        <v>53</v>
      </c>
      <c r="M44" s="1" t="str">
        <f aca="false">IF(LEN(J44)=1,"0"&amp;J44,J44)</f>
        <v>09</v>
      </c>
      <c r="N44" s="1" t="str">
        <f aca="false">IF(LEN(K44)=1,"0"&amp;K44,K44)</f>
        <v>03</v>
      </c>
      <c r="O44" s="1" t="n">
        <v>813.736838892789</v>
      </c>
      <c r="P44" s="1" t="n">
        <f aca="false">INT(O44)</f>
        <v>813</v>
      </c>
      <c r="Q44" s="1" t="n">
        <f aca="false">2*P44+1</f>
        <v>1627</v>
      </c>
      <c r="R44" s="1" t="str">
        <f aca="false">FIXED(Q44,0,TRUE())</f>
        <v>1627</v>
      </c>
      <c r="S44" s="1" t="str">
        <f aca="false">L44&amp;M44&amp;N44&amp;R44</f>
        <v>5309031627</v>
      </c>
      <c r="T44" s="1" t="n">
        <f aca="false">MOD(MID($S44,T$2,1)*T$1,10)</f>
        <v>5</v>
      </c>
      <c r="U44" s="1" t="n">
        <f aca="false">MOD(MID($S44,U$2,1)*U$1,10)</f>
        <v>9</v>
      </c>
      <c r="V44" s="1" t="n">
        <f aca="false">MOD(MID($S44,V$2,1)*V$1,10)</f>
        <v>0</v>
      </c>
      <c r="W44" s="1" t="n">
        <f aca="false">MOD(MID($S44,W$2,1)*W$1,10)</f>
        <v>1</v>
      </c>
      <c r="X44" s="1" t="n">
        <f aca="false">MOD(MID($S44,X$2,1)*X$1,10)</f>
        <v>0</v>
      </c>
      <c r="Y44" s="1" t="n">
        <f aca="false">MOD(MID($S44,Y$2,1)*Y$1,10)</f>
        <v>9</v>
      </c>
      <c r="Z44" s="1" t="n">
        <f aca="false">MOD(MID($S44,Z$2,1)*Z$1,10)</f>
        <v>7</v>
      </c>
      <c r="AA44" s="1" t="n">
        <f aca="false">MOD(MID($S44,AA$2,1)*AA$1,10)</f>
        <v>4</v>
      </c>
      <c r="AB44" s="1" t="n">
        <f aca="false">MOD(MID($S44,AB$2,1)*AB$1,10)</f>
        <v>2</v>
      </c>
      <c r="AC44" s="1" t="n">
        <f aca="false">MOD(MID($S44,AC$2,1)*AC$1,10)</f>
        <v>1</v>
      </c>
      <c r="AD44" s="1" t="n">
        <f aca="false">MOD(10-MOD(SUM(T44:AC44),10),10)</f>
        <v>2</v>
      </c>
      <c r="AE44" s="1" t="str">
        <f aca="false">S44&amp;AD44</f>
        <v>53090316272</v>
      </c>
      <c r="AF44" s="1" t="n">
        <v>0.82692953276162</v>
      </c>
      <c r="AG44" s="1" t="n">
        <f aca="false">(D44+6935)*AF44</f>
        <v>-16010.1826837977</v>
      </c>
      <c r="AH44" s="1" t="n">
        <f aca="false">INT(AG44)</f>
        <v>-16011</v>
      </c>
      <c r="AI44" s="4" t="n">
        <f aca="true">TODAY()+AH44</f>
        <v>29890</v>
      </c>
      <c r="AJ44" s="1" t="s">
        <v>72</v>
      </c>
      <c r="AK44" s="1" t="n">
        <v>3613.97137363811</v>
      </c>
      <c r="AL44" s="2" t="n">
        <f aca="false">INT(AK44*100)/100</f>
        <v>3613.97</v>
      </c>
      <c r="AM44" s="1" t="n">
        <v>398.556474501785</v>
      </c>
      <c r="AN44" s="2" t="n">
        <f aca="false">INT(AM44*100)/100</f>
        <v>398.55</v>
      </c>
    </row>
    <row r="45" customFormat="false" ht="15" hidden="false" customHeight="false" outlineLevel="0" collapsed="false">
      <c r="A45" s="1" t="n">
        <v>544</v>
      </c>
      <c r="B45" s="1" t="n">
        <v>0.0351878414258248</v>
      </c>
      <c r="C45" s="1" t="n">
        <v>-13846.1082796716</v>
      </c>
      <c r="D45" s="1" t="n">
        <f aca="false">INT(C45)</f>
        <v>-13847</v>
      </c>
      <c r="E45" s="4" t="n">
        <f aca="true">TODAY()+D45</f>
        <v>32054</v>
      </c>
      <c r="F45" s="1" t="n">
        <f aca="false">MOD(YEAR(E45),100)</f>
        <v>87</v>
      </c>
      <c r="G45" s="1" t="n">
        <f aca="false">IF(YEAR(E45)&lt;2000,MONTH(E45),MONTH(E45)+20)</f>
        <v>10</v>
      </c>
      <c r="H45" s="1" t="n">
        <f aca="false">DAY(E45)</f>
        <v>4</v>
      </c>
      <c r="I45" s="1" t="str">
        <f aca="false">FIXED(F45,0,TRUE())</f>
        <v>87</v>
      </c>
      <c r="J45" s="1" t="str">
        <f aca="false">FIXED(G45,0,TRUE())</f>
        <v>10</v>
      </c>
      <c r="K45" s="1" t="str">
        <f aca="false">FIXED(H45,0,TRUE())</f>
        <v>4</v>
      </c>
      <c r="L45" s="1" t="str">
        <f aca="false">IF(LEN(I45)=1,"0"&amp;I45,I45)</f>
        <v>87</v>
      </c>
      <c r="M45" s="1" t="str">
        <f aca="false">IF(LEN(J45)=1,"0"&amp;J45,J45)</f>
        <v>10</v>
      </c>
      <c r="N45" s="1" t="str">
        <f aca="false">IF(LEN(K45)=1,"0"&amp;K45,K45)</f>
        <v>04</v>
      </c>
      <c r="O45" s="1" t="n">
        <v>2255.96517838069</v>
      </c>
      <c r="P45" s="1" t="n">
        <f aca="false">INT(O45)</f>
        <v>2255</v>
      </c>
      <c r="Q45" s="1" t="n">
        <f aca="false">2*P45+1</f>
        <v>4511</v>
      </c>
      <c r="R45" s="1" t="str">
        <f aca="false">FIXED(Q45,0,TRUE())</f>
        <v>4511</v>
      </c>
      <c r="S45" s="1" t="str">
        <f aca="false">L45&amp;M45&amp;N45&amp;R45</f>
        <v>8710044511</v>
      </c>
      <c r="T45" s="1" t="n">
        <f aca="false">MOD(MID($S45,T$2,1)*T$1,10)</f>
        <v>8</v>
      </c>
      <c r="U45" s="1" t="n">
        <f aca="false">MOD(MID($S45,U$2,1)*U$1,10)</f>
        <v>1</v>
      </c>
      <c r="V45" s="1" t="n">
        <f aca="false">MOD(MID($S45,V$2,1)*V$1,10)</f>
        <v>7</v>
      </c>
      <c r="W45" s="1" t="n">
        <f aca="false">MOD(MID($S45,W$2,1)*W$1,10)</f>
        <v>0</v>
      </c>
      <c r="X45" s="1" t="n">
        <f aca="false">MOD(MID($S45,X$2,1)*X$1,10)</f>
        <v>0</v>
      </c>
      <c r="Y45" s="1" t="n">
        <f aca="false">MOD(MID($S45,Y$2,1)*Y$1,10)</f>
        <v>2</v>
      </c>
      <c r="Z45" s="1" t="n">
        <f aca="false">MOD(MID($S45,Z$2,1)*Z$1,10)</f>
        <v>8</v>
      </c>
      <c r="AA45" s="1" t="n">
        <f aca="false">MOD(MID($S45,AA$2,1)*AA$1,10)</f>
        <v>5</v>
      </c>
      <c r="AB45" s="1" t="n">
        <f aca="false">MOD(MID($S45,AB$2,1)*AB$1,10)</f>
        <v>1</v>
      </c>
      <c r="AC45" s="1" t="n">
        <f aca="false">MOD(MID($S45,AC$2,1)*AC$1,10)</f>
        <v>3</v>
      </c>
      <c r="AD45" s="1" t="n">
        <f aca="false">MOD(10-MOD(SUM(T45:AC45),10),10)</f>
        <v>5</v>
      </c>
      <c r="AE45" s="1" t="str">
        <f aca="false">S45&amp;AD45</f>
        <v>87100445115</v>
      </c>
      <c r="AF45" s="1" t="n">
        <v>0.512588885158849</v>
      </c>
      <c r="AG45" s="1" t="n">
        <f aca="false">(D45+6935)*AF45</f>
        <v>-3543.01437421796</v>
      </c>
      <c r="AH45" s="1" t="n">
        <f aca="false">INT(AG45)</f>
        <v>-3544</v>
      </c>
      <c r="AI45" s="4" t="n">
        <f aca="true">TODAY()+AH45</f>
        <v>42357</v>
      </c>
      <c r="AJ45" s="1" t="s">
        <v>73</v>
      </c>
      <c r="AK45" s="1" t="n">
        <v>4209.14334543901</v>
      </c>
      <c r="AL45" s="2" t="n">
        <f aca="false">INT(AK45*100)/100</f>
        <v>4209.14</v>
      </c>
      <c r="AM45" s="1" t="n">
        <v>496.752830591754</v>
      </c>
      <c r="AN45" s="2" t="n">
        <f aca="false">INT(AM45*100)/100</f>
        <v>496.75</v>
      </c>
    </row>
    <row r="46" customFormat="false" ht="15" hidden="false" customHeight="false" outlineLevel="0" collapsed="false">
      <c r="A46" s="1" t="n">
        <v>549</v>
      </c>
      <c r="B46" s="1" t="n">
        <v>0.0360728782006287</v>
      </c>
      <c r="C46" s="1" t="n">
        <v>-20629.6240119633</v>
      </c>
      <c r="D46" s="1" t="n">
        <f aca="false">INT(C46)</f>
        <v>-20630</v>
      </c>
      <c r="E46" s="4" t="n">
        <f aca="true">TODAY()+D46</f>
        <v>25271</v>
      </c>
      <c r="F46" s="1" t="n">
        <f aca="false">MOD(YEAR(E46),100)</f>
        <v>69</v>
      </c>
      <c r="G46" s="1" t="n">
        <f aca="false">IF(YEAR(E46)&lt;2000,MONTH(E46),MONTH(E46)+20)</f>
        <v>3</v>
      </c>
      <c r="H46" s="1" t="n">
        <f aca="false">DAY(E46)</f>
        <v>9</v>
      </c>
      <c r="I46" s="1" t="str">
        <f aca="false">FIXED(F46,0,TRUE())</f>
        <v>69</v>
      </c>
      <c r="J46" s="1" t="str">
        <f aca="false">FIXED(G46,0,TRUE())</f>
        <v>3</v>
      </c>
      <c r="K46" s="1" t="str">
        <f aca="false">FIXED(H46,0,TRUE())</f>
        <v>9</v>
      </c>
      <c r="L46" s="1" t="str">
        <f aca="false">IF(LEN(I46)=1,"0"&amp;I46,I46)</f>
        <v>69</v>
      </c>
      <c r="M46" s="1" t="str">
        <f aca="false">IF(LEN(J46)=1,"0"&amp;J46,J46)</f>
        <v>03</v>
      </c>
      <c r="N46" s="1" t="str">
        <f aca="false">IF(LEN(K46)=1,"0"&amp;K46,K46)</f>
        <v>09</v>
      </c>
      <c r="O46" s="1" t="n">
        <v>4521.46095156713</v>
      </c>
      <c r="P46" s="1" t="n">
        <f aca="false">INT(O46)</f>
        <v>4521</v>
      </c>
      <c r="Q46" s="1" t="n">
        <f aca="false">2*P46+1</f>
        <v>9043</v>
      </c>
      <c r="R46" s="1" t="str">
        <f aca="false">FIXED(Q46,0,TRUE())</f>
        <v>9043</v>
      </c>
      <c r="S46" s="1" t="str">
        <f aca="false">L46&amp;M46&amp;N46&amp;R46</f>
        <v>6903099043</v>
      </c>
      <c r="T46" s="1" t="n">
        <f aca="false">MOD(MID($S46,T$2,1)*T$1,10)</f>
        <v>6</v>
      </c>
      <c r="U46" s="1" t="n">
        <f aca="false">MOD(MID($S46,U$2,1)*U$1,10)</f>
        <v>7</v>
      </c>
      <c r="V46" s="1" t="n">
        <f aca="false">MOD(MID($S46,V$2,1)*V$1,10)</f>
        <v>0</v>
      </c>
      <c r="W46" s="1" t="n">
        <f aca="false">MOD(MID($S46,W$2,1)*W$1,10)</f>
        <v>7</v>
      </c>
      <c r="X46" s="1" t="n">
        <f aca="false">MOD(MID($S46,X$2,1)*X$1,10)</f>
        <v>0</v>
      </c>
      <c r="Y46" s="1" t="n">
        <f aca="false">MOD(MID($S46,Y$2,1)*Y$1,10)</f>
        <v>7</v>
      </c>
      <c r="Z46" s="1" t="n">
        <f aca="false">MOD(MID($S46,Z$2,1)*Z$1,10)</f>
        <v>3</v>
      </c>
      <c r="AA46" s="1" t="n">
        <f aca="false">MOD(MID($S46,AA$2,1)*AA$1,10)</f>
        <v>0</v>
      </c>
      <c r="AB46" s="1" t="n">
        <f aca="false">MOD(MID($S46,AB$2,1)*AB$1,10)</f>
        <v>4</v>
      </c>
      <c r="AC46" s="1" t="n">
        <f aca="false">MOD(MID($S46,AC$2,1)*AC$1,10)</f>
        <v>9</v>
      </c>
      <c r="AD46" s="1" t="n">
        <f aca="false">MOD(10-MOD(SUM(T46:AC46),10),10)</f>
        <v>7</v>
      </c>
      <c r="AE46" s="1" t="str">
        <f aca="false">S46&amp;AD46</f>
        <v>69030990437</v>
      </c>
      <c r="AF46" s="1" t="n">
        <v>0.0457777642139958</v>
      </c>
      <c r="AG46" s="1" t="n">
        <f aca="false">(D46+6935)*AF46</f>
        <v>-626.926480910672</v>
      </c>
      <c r="AH46" s="1" t="n">
        <f aca="false">INT(AG46)</f>
        <v>-627</v>
      </c>
      <c r="AI46" s="4" t="n">
        <f aca="true">TODAY()+AH46</f>
        <v>45274</v>
      </c>
      <c r="AJ46" s="1" t="s">
        <v>74</v>
      </c>
      <c r="AK46" s="1" t="n">
        <v>4905.1484725486</v>
      </c>
      <c r="AL46" s="2" t="n">
        <f aca="false">INT(AK46*100)/100</f>
        <v>4905.14</v>
      </c>
      <c r="AM46" s="1" t="n">
        <v>301.501510666219</v>
      </c>
      <c r="AN46" s="2" t="n">
        <f aca="false">INT(AM46*100)/100</f>
        <v>301.5</v>
      </c>
    </row>
    <row r="47" customFormat="false" ht="15" hidden="false" customHeight="false" outlineLevel="0" collapsed="false">
      <c r="A47" s="1" t="n">
        <v>23</v>
      </c>
      <c r="B47" s="1" t="n">
        <v>0.0368358409375286</v>
      </c>
      <c r="C47" s="1" t="n">
        <v>-10131.2088381603</v>
      </c>
      <c r="D47" s="1" t="n">
        <f aca="false">INT(C47)</f>
        <v>-10132</v>
      </c>
      <c r="E47" s="4" t="n">
        <f aca="true">TODAY()+D47</f>
        <v>35769</v>
      </c>
      <c r="F47" s="1" t="n">
        <f aca="false">MOD(YEAR(E47),100)</f>
        <v>97</v>
      </c>
      <c r="G47" s="1" t="n">
        <f aca="false">IF(YEAR(E47)&lt;2000,MONTH(E47),MONTH(E47)+20)</f>
        <v>12</v>
      </c>
      <c r="H47" s="1" t="n">
        <f aca="false">DAY(E47)</f>
        <v>5</v>
      </c>
      <c r="I47" s="1" t="str">
        <f aca="false">FIXED(F47,0,TRUE())</f>
        <v>97</v>
      </c>
      <c r="J47" s="1" t="str">
        <f aca="false">FIXED(G47,0,TRUE())</f>
        <v>12</v>
      </c>
      <c r="K47" s="1" t="str">
        <f aca="false">FIXED(H47,0,TRUE())</f>
        <v>5</v>
      </c>
      <c r="L47" s="1" t="str">
        <f aca="false">IF(LEN(I47)=1,"0"&amp;I47,I47)</f>
        <v>97</v>
      </c>
      <c r="M47" s="1" t="str">
        <f aca="false">IF(LEN(J47)=1,"0"&amp;J47,J47)</f>
        <v>12</v>
      </c>
      <c r="N47" s="1" t="str">
        <f aca="false">IF(LEN(K47)=1,"0"&amp;K47,K47)</f>
        <v>05</v>
      </c>
      <c r="O47" s="1" t="n">
        <v>547.369457075717</v>
      </c>
      <c r="P47" s="1" t="n">
        <f aca="false">INT(O47)</f>
        <v>547</v>
      </c>
      <c r="Q47" s="1" t="n">
        <f aca="false">P47*2</f>
        <v>1094</v>
      </c>
      <c r="R47" s="1" t="str">
        <f aca="false">FIXED(Q47,0,TRUE())</f>
        <v>1094</v>
      </c>
      <c r="S47" s="1" t="str">
        <f aca="false">L47&amp;M47&amp;N47&amp;R47</f>
        <v>9712051094</v>
      </c>
      <c r="T47" s="1" t="n">
        <f aca="false">MOD(MID($S47,T$2,1)*T$1,10)</f>
        <v>9</v>
      </c>
      <c r="U47" s="1" t="n">
        <f aca="false">MOD(MID($S47,U$2,1)*U$1,10)</f>
        <v>1</v>
      </c>
      <c r="V47" s="1" t="n">
        <f aca="false">MOD(MID($S47,V$2,1)*V$1,10)</f>
        <v>7</v>
      </c>
      <c r="W47" s="1" t="n">
        <f aca="false">MOD(MID($S47,W$2,1)*W$1,10)</f>
        <v>8</v>
      </c>
      <c r="X47" s="1" t="n">
        <f aca="false">MOD(MID($S47,X$2,1)*X$1,10)</f>
        <v>0</v>
      </c>
      <c r="Y47" s="1" t="n">
        <f aca="false">MOD(MID($S47,Y$2,1)*Y$1,10)</f>
        <v>5</v>
      </c>
      <c r="Z47" s="1" t="n">
        <f aca="false">MOD(MID($S47,Z$2,1)*Z$1,10)</f>
        <v>7</v>
      </c>
      <c r="AA47" s="1" t="n">
        <f aca="false">MOD(MID($S47,AA$2,1)*AA$1,10)</f>
        <v>0</v>
      </c>
      <c r="AB47" s="1" t="n">
        <f aca="false">MOD(MID($S47,AB$2,1)*AB$1,10)</f>
        <v>9</v>
      </c>
      <c r="AC47" s="1" t="n">
        <f aca="false">MOD(MID($S47,AC$2,1)*AC$1,10)</f>
        <v>2</v>
      </c>
      <c r="AD47" s="1" t="n">
        <f aca="false">MOD(10-MOD(SUM(T47:AC47),10),10)</f>
        <v>2</v>
      </c>
      <c r="AE47" s="1" t="str">
        <f aca="false">S47&amp;AD47</f>
        <v>97120510942</v>
      </c>
      <c r="AF47" s="1" t="n">
        <v>0.0922269356364635</v>
      </c>
      <c r="AG47" s="1" t="n">
        <f aca="false">(D47+6935)*AF47</f>
        <v>-294.849513229774</v>
      </c>
      <c r="AH47" s="1" t="n">
        <f aca="false">INT(AG47)</f>
        <v>-295</v>
      </c>
      <c r="AI47" s="4" t="n">
        <f aca="true">TODAY()+AH47</f>
        <v>45606</v>
      </c>
      <c r="AJ47" s="1" t="s">
        <v>75</v>
      </c>
      <c r="AK47" s="1" t="n">
        <v>3230.96407971435</v>
      </c>
      <c r="AL47" s="2" t="n">
        <f aca="false">INT(AK47*100)/100</f>
        <v>3230.96</v>
      </c>
      <c r="AM47" s="1" t="n">
        <v>473.149815363018</v>
      </c>
      <c r="AN47" s="2" t="n">
        <f aca="false">INT(AM47*100)/100</f>
        <v>473.14</v>
      </c>
    </row>
    <row r="48" customFormat="false" ht="15" hidden="false" customHeight="false" outlineLevel="0" collapsed="false">
      <c r="A48" s="1" t="n">
        <v>501</v>
      </c>
      <c r="B48" s="1" t="n">
        <v>0.0378734702597125</v>
      </c>
      <c r="C48" s="1" t="n">
        <v>-24700.8392590106</v>
      </c>
      <c r="D48" s="1" t="n">
        <f aca="false">INT(C48)</f>
        <v>-24701</v>
      </c>
      <c r="E48" s="4" t="n">
        <f aca="true">TODAY()+D48</f>
        <v>21200</v>
      </c>
      <c r="F48" s="1" t="n">
        <f aca="false">MOD(YEAR(E48),100)</f>
        <v>58</v>
      </c>
      <c r="G48" s="1" t="n">
        <f aca="false">IF(YEAR(E48)&lt;2000,MONTH(E48),MONTH(E48)+20)</f>
        <v>1</v>
      </c>
      <c r="H48" s="1" t="n">
        <f aca="false">DAY(E48)</f>
        <v>15</v>
      </c>
      <c r="I48" s="1" t="str">
        <f aca="false">FIXED(F48,0,TRUE())</f>
        <v>58</v>
      </c>
      <c r="J48" s="1" t="str">
        <f aca="false">FIXED(G48,0,TRUE())</f>
        <v>1</v>
      </c>
      <c r="K48" s="1" t="str">
        <f aca="false">FIXED(H48,0,TRUE())</f>
        <v>15</v>
      </c>
      <c r="L48" s="1" t="str">
        <f aca="false">IF(LEN(I48)=1,"0"&amp;I48,I48)</f>
        <v>58</v>
      </c>
      <c r="M48" s="1" t="str">
        <f aca="false">IF(LEN(J48)=1,"0"&amp;J48,J48)</f>
        <v>01</v>
      </c>
      <c r="N48" s="1" t="str">
        <f aca="false">IF(LEN(K48)=1,"0"&amp;K48,K48)</f>
        <v>15</v>
      </c>
      <c r="O48" s="1" t="n">
        <v>4871.4457228309</v>
      </c>
      <c r="P48" s="1" t="n">
        <f aca="false">INT(O48)</f>
        <v>4871</v>
      </c>
      <c r="Q48" s="1" t="n">
        <f aca="false">2*P48+1</f>
        <v>9743</v>
      </c>
      <c r="R48" s="1" t="str">
        <f aca="false">FIXED(Q48,0,TRUE())</f>
        <v>9743</v>
      </c>
      <c r="S48" s="1" t="str">
        <f aca="false">L48&amp;M48&amp;N48&amp;R48</f>
        <v>5801159743</v>
      </c>
      <c r="T48" s="1" t="n">
        <f aca="false">MOD(MID($S48,T$2,1)*T$1,10)</f>
        <v>5</v>
      </c>
      <c r="U48" s="1" t="n">
        <f aca="false">MOD(MID($S48,U$2,1)*U$1,10)</f>
        <v>4</v>
      </c>
      <c r="V48" s="1" t="n">
        <f aca="false">MOD(MID($S48,V$2,1)*V$1,10)</f>
        <v>0</v>
      </c>
      <c r="W48" s="1" t="n">
        <f aca="false">MOD(MID($S48,W$2,1)*W$1,10)</f>
        <v>9</v>
      </c>
      <c r="X48" s="1" t="n">
        <f aca="false">MOD(MID($S48,X$2,1)*X$1,10)</f>
        <v>1</v>
      </c>
      <c r="Y48" s="1" t="n">
        <f aca="false">MOD(MID($S48,Y$2,1)*Y$1,10)</f>
        <v>5</v>
      </c>
      <c r="Z48" s="1" t="n">
        <f aca="false">MOD(MID($S48,Z$2,1)*Z$1,10)</f>
        <v>3</v>
      </c>
      <c r="AA48" s="1" t="n">
        <f aca="false">MOD(MID($S48,AA$2,1)*AA$1,10)</f>
        <v>3</v>
      </c>
      <c r="AB48" s="1" t="n">
        <f aca="false">MOD(MID($S48,AB$2,1)*AB$1,10)</f>
        <v>4</v>
      </c>
      <c r="AC48" s="1" t="n">
        <f aca="false">MOD(MID($S48,AC$2,1)*AC$1,10)</f>
        <v>9</v>
      </c>
      <c r="AD48" s="1" t="n">
        <f aca="false">MOD(10-MOD(SUM(T48:AC48),10),10)</f>
        <v>7</v>
      </c>
      <c r="AE48" s="1" t="str">
        <f aca="false">S48&amp;AD48</f>
        <v>58011597437</v>
      </c>
      <c r="AF48" s="1" t="n">
        <v>0.180761131626331</v>
      </c>
      <c r="AG48" s="1" t="n">
        <f aca="false">(D48+6935)*AF48</f>
        <v>-3211.4022644734</v>
      </c>
      <c r="AH48" s="1" t="n">
        <f aca="false">INT(AG48)</f>
        <v>-3212</v>
      </c>
      <c r="AI48" s="4" t="n">
        <f aca="true">TODAY()+AH48</f>
        <v>42689</v>
      </c>
      <c r="AJ48" s="1" t="s">
        <v>76</v>
      </c>
      <c r="AK48" s="1" t="n">
        <v>4436.62831507309</v>
      </c>
      <c r="AL48" s="2" t="n">
        <f aca="false">INT(AK48*100)/100</f>
        <v>4436.62</v>
      </c>
      <c r="AM48" s="1" t="n">
        <v>448.844874416334</v>
      </c>
      <c r="AN48" s="2" t="n">
        <f aca="false">INT(AM48*100)/100</f>
        <v>448.84</v>
      </c>
    </row>
    <row r="49" customFormat="false" ht="15" hidden="false" customHeight="false" outlineLevel="0" collapsed="false">
      <c r="A49" s="1" t="n">
        <v>687</v>
      </c>
      <c r="B49" s="1" t="n">
        <v>0.0379039887691885</v>
      </c>
      <c r="C49" s="1" t="n">
        <v>-23459.8773155919</v>
      </c>
      <c r="D49" s="1" t="n">
        <f aca="false">INT(C49)</f>
        <v>-23460</v>
      </c>
      <c r="E49" s="4" t="n">
        <f aca="true">TODAY()+D49</f>
        <v>22441</v>
      </c>
      <c r="F49" s="1" t="n">
        <f aca="false">MOD(YEAR(E49),100)</f>
        <v>61</v>
      </c>
      <c r="G49" s="1" t="n">
        <f aca="false">IF(YEAR(E49)&lt;2000,MONTH(E49),MONTH(E49)+20)</f>
        <v>6</v>
      </c>
      <c r="H49" s="1" t="n">
        <f aca="false">DAY(E49)</f>
        <v>9</v>
      </c>
      <c r="I49" s="1" t="str">
        <f aca="false">FIXED(F49,0,TRUE())</f>
        <v>61</v>
      </c>
      <c r="J49" s="1" t="str">
        <f aca="false">FIXED(G49,0,TRUE())</f>
        <v>6</v>
      </c>
      <c r="K49" s="1" t="str">
        <f aca="false">FIXED(H49,0,TRUE())</f>
        <v>9</v>
      </c>
      <c r="L49" s="1" t="str">
        <f aca="false">IF(LEN(I49)=1,"0"&amp;I49,I49)</f>
        <v>61</v>
      </c>
      <c r="M49" s="1" t="str">
        <f aca="false">IF(LEN(J49)=1,"0"&amp;J49,J49)</f>
        <v>06</v>
      </c>
      <c r="N49" s="1" t="str">
        <f aca="false">IF(LEN(K49)=1,"0"&amp;K49,K49)</f>
        <v>09</v>
      </c>
      <c r="O49" s="1" t="n">
        <v>2343.56434827723</v>
      </c>
      <c r="P49" s="1" t="n">
        <f aca="false">INT(O49)</f>
        <v>2343</v>
      </c>
      <c r="Q49" s="1" t="n">
        <f aca="false">2*P49+1</f>
        <v>4687</v>
      </c>
      <c r="R49" s="1" t="str">
        <f aca="false">FIXED(Q49,0,TRUE())</f>
        <v>4687</v>
      </c>
      <c r="S49" s="1" t="str">
        <f aca="false">L49&amp;M49&amp;N49&amp;R49</f>
        <v>6106094687</v>
      </c>
      <c r="T49" s="1" t="n">
        <f aca="false">MOD(MID($S49,T$2,1)*T$1,10)</f>
        <v>6</v>
      </c>
      <c r="U49" s="1" t="n">
        <f aca="false">MOD(MID($S49,U$2,1)*U$1,10)</f>
        <v>3</v>
      </c>
      <c r="V49" s="1" t="n">
        <f aca="false">MOD(MID($S49,V$2,1)*V$1,10)</f>
        <v>0</v>
      </c>
      <c r="W49" s="1" t="n">
        <f aca="false">MOD(MID($S49,W$2,1)*W$1,10)</f>
        <v>4</v>
      </c>
      <c r="X49" s="1" t="n">
        <f aca="false">MOD(MID($S49,X$2,1)*X$1,10)</f>
        <v>0</v>
      </c>
      <c r="Y49" s="1" t="n">
        <f aca="false">MOD(MID($S49,Y$2,1)*Y$1,10)</f>
        <v>7</v>
      </c>
      <c r="Z49" s="1" t="n">
        <f aca="false">MOD(MID($S49,Z$2,1)*Z$1,10)</f>
        <v>8</v>
      </c>
      <c r="AA49" s="1" t="n">
        <f aca="false">MOD(MID($S49,AA$2,1)*AA$1,10)</f>
        <v>4</v>
      </c>
      <c r="AB49" s="1" t="n">
        <f aca="false">MOD(MID($S49,AB$2,1)*AB$1,10)</f>
        <v>8</v>
      </c>
      <c r="AC49" s="1" t="n">
        <f aca="false">MOD(MID($S49,AC$2,1)*AC$1,10)</f>
        <v>1</v>
      </c>
      <c r="AD49" s="1" t="n">
        <f aca="false">MOD(10-MOD(SUM(T49:AC49),10),10)</f>
        <v>9</v>
      </c>
      <c r="AE49" s="1" t="str">
        <f aca="false">S49&amp;AD49</f>
        <v>61060946879</v>
      </c>
      <c r="AF49" s="1" t="n">
        <v>0.673970763267922</v>
      </c>
      <c r="AG49" s="1" t="n">
        <f aca="false">(D49+6935)*AF49</f>
        <v>-11137.3668630024</v>
      </c>
      <c r="AH49" s="1" t="n">
        <f aca="false">INT(AG49)</f>
        <v>-11138</v>
      </c>
      <c r="AI49" s="4" t="n">
        <f aca="true">TODAY()+AH49</f>
        <v>34763</v>
      </c>
      <c r="AJ49" s="1" t="s">
        <v>77</v>
      </c>
      <c r="AK49" s="1" t="n">
        <v>4995.78844569231</v>
      </c>
      <c r="AL49" s="2" t="n">
        <f aca="false">INT(AK49*100)/100</f>
        <v>4995.78</v>
      </c>
      <c r="AM49" s="1" t="n">
        <v>404.867702261422</v>
      </c>
      <c r="AN49" s="2" t="n">
        <f aca="false">INT(AM49*100)/100</f>
        <v>404.86</v>
      </c>
    </row>
    <row r="50" customFormat="false" ht="15" hidden="false" customHeight="false" outlineLevel="0" collapsed="false">
      <c r="A50" s="1" t="n">
        <v>538</v>
      </c>
      <c r="B50" s="1" t="n">
        <v>0.0391552476577044</v>
      </c>
      <c r="C50" s="1" t="n">
        <v>-27128.7014374218</v>
      </c>
      <c r="D50" s="1" t="n">
        <f aca="false">INT(C50)</f>
        <v>-27129</v>
      </c>
      <c r="E50" s="4" t="n">
        <f aca="true">TODAY()+D50</f>
        <v>18772</v>
      </c>
      <c r="F50" s="1" t="n">
        <f aca="false">MOD(YEAR(E50),100)</f>
        <v>51</v>
      </c>
      <c r="G50" s="1" t="n">
        <f aca="false">IF(YEAR(E50)&lt;2000,MONTH(E50),MONTH(E50)+20)</f>
        <v>5</v>
      </c>
      <c r="H50" s="1" t="n">
        <f aca="false">DAY(E50)</f>
        <v>24</v>
      </c>
      <c r="I50" s="1" t="str">
        <f aca="false">FIXED(F50,0,TRUE())</f>
        <v>51</v>
      </c>
      <c r="J50" s="1" t="str">
        <f aca="false">FIXED(G50,0,TRUE())</f>
        <v>5</v>
      </c>
      <c r="K50" s="1" t="str">
        <f aca="false">FIXED(H50,0,TRUE())</f>
        <v>24</v>
      </c>
      <c r="L50" s="1" t="str">
        <f aca="false">IF(LEN(I50)=1,"0"&amp;I50,I50)</f>
        <v>51</v>
      </c>
      <c r="M50" s="1" t="str">
        <f aca="false">IF(LEN(J50)=1,"0"&amp;J50,J50)</f>
        <v>05</v>
      </c>
      <c r="N50" s="1" t="str">
        <f aca="false">IF(LEN(K50)=1,"0"&amp;K50,K50)</f>
        <v>24</v>
      </c>
      <c r="O50" s="1" t="n">
        <v>1525.51441999573</v>
      </c>
      <c r="P50" s="1" t="n">
        <f aca="false">INT(O50)</f>
        <v>1525</v>
      </c>
      <c r="Q50" s="1" t="n">
        <f aca="false">2*P50+1</f>
        <v>3051</v>
      </c>
      <c r="R50" s="1" t="str">
        <f aca="false">FIXED(Q50,0,TRUE())</f>
        <v>3051</v>
      </c>
      <c r="S50" s="1" t="str">
        <f aca="false">L50&amp;M50&amp;N50&amp;R50</f>
        <v>5105243051</v>
      </c>
      <c r="T50" s="1" t="n">
        <f aca="false">MOD(MID($S50,T$2,1)*T$1,10)</f>
        <v>5</v>
      </c>
      <c r="U50" s="1" t="n">
        <f aca="false">MOD(MID($S50,U$2,1)*U$1,10)</f>
        <v>3</v>
      </c>
      <c r="V50" s="1" t="n">
        <f aca="false">MOD(MID($S50,V$2,1)*V$1,10)</f>
        <v>0</v>
      </c>
      <c r="W50" s="1" t="n">
        <f aca="false">MOD(MID($S50,W$2,1)*W$1,10)</f>
        <v>5</v>
      </c>
      <c r="X50" s="1" t="n">
        <f aca="false">MOD(MID($S50,X$2,1)*X$1,10)</f>
        <v>2</v>
      </c>
      <c r="Y50" s="1" t="n">
        <f aca="false">MOD(MID($S50,Y$2,1)*Y$1,10)</f>
        <v>2</v>
      </c>
      <c r="Z50" s="1" t="n">
        <f aca="false">MOD(MID($S50,Z$2,1)*Z$1,10)</f>
        <v>1</v>
      </c>
      <c r="AA50" s="1" t="n">
        <f aca="false">MOD(MID($S50,AA$2,1)*AA$1,10)</f>
        <v>0</v>
      </c>
      <c r="AB50" s="1" t="n">
        <f aca="false">MOD(MID($S50,AB$2,1)*AB$1,10)</f>
        <v>5</v>
      </c>
      <c r="AC50" s="1" t="n">
        <f aca="false">MOD(MID($S50,AC$2,1)*AC$1,10)</f>
        <v>3</v>
      </c>
      <c r="AD50" s="1" t="n">
        <f aca="false">MOD(10-MOD(SUM(T50:AC50),10),10)</f>
        <v>4</v>
      </c>
      <c r="AE50" s="1" t="str">
        <f aca="false">S50&amp;AD50</f>
        <v>51052430514</v>
      </c>
      <c r="AF50" s="1" t="n">
        <v>0.996856593523972</v>
      </c>
      <c r="AG50" s="1" t="n">
        <f aca="false">(D50+6935)*AF50</f>
        <v>-20130.5220496231</v>
      </c>
      <c r="AH50" s="1" t="n">
        <f aca="false">INT(AG50)</f>
        <v>-20131</v>
      </c>
      <c r="AI50" s="4" t="n">
        <f aca="true">TODAY()+AH50</f>
        <v>25770</v>
      </c>
      <c r="AJ50" s="1" t="s">
        <v>78</v>
      </c>
      <c r="AK50" s="1" t="n">
        <v>3613.17789239174</v>
      </c>
      <c r="AL50" s="2" t="n">
        <f aca="false">INT(AK50*100)/100</f>
        <v>3613.17</v>
      </c>
      <c r="AM50" s="1" t="n">
        <v>322.47993408002</v>
      </c>
      <c r="AN50" s="2" t="n">
        <f aca="false">INT(AM50*100)/100</f>
        <v>322.47</v>
      </c>
    </row>
    <row r="51" customFormat="false" ht="15" hidden="false" customHeight="false" outlineLevel="0" collapsed="false">
      <c r="A51" s="1" t="n">
        <v>447</v>
      </c>
      <c r="B51" s="1" t="n">
        <v>0.0399182103946043</v>
      </c>
      <c r="C51" s="1" t="n">
        <v>-11363.5700552385</v>
      </c>
      <c r="D51" s="1" t="n">
        <f aca="false">INT(C51)</f>
        <v>-11364</v>
      </c>
      <c r="E51" s="4" t="n">
        <f aca="true">TODAY()+D51</f>
        <v>34537</v>
      </c>
      <c r="F51" s="1" t="n">
        <f aca="false">MOD(YEAR(E51),100)</f>
        <v>94</v>
      </c>
      <c r="G51" s="1" t="n">
        <f aca="false">IF(YEAR(E51)&lt;2000,MONTH(E51),MONTH(E51)+20)</f>
        <v>7</v>
      </c>
      <c r="H51" s="1" t="n">
        <f aca="false">DAY(E51)</f>
        <v>22</v>
      </c>
      <c r="I51" s="1" t="str">
        <f aca="false">FIXED(F51,0,TRUE())</f>
        <v>94</v>
      </c>
      <c r="J51" s="1" t="str">
        <f aca="false">FIXED(G51,0,TRUE())</f>
        <v>7</v>
      </c>
      <c r="K51" s="1" t="str">
        <f aca="false">FIXED(H51,0,TRUE())</f>
        <v>22</v>
      </c>
      <c r="L51" s="1" t="str">
        <f aca="false">IF(LEN(I51)=1,"0"&amp;I51,I51)</f>
        <v>94</v>
      </c>
      <c r="M51" s="1" t="str">
        <f aca="false">IF(LEN(J51)=1,"0"&amp;J51,J51)</f>
        <v>07</v>
      </c>
      <c r="N51" s="1" t="str">
        <f aca="false">IF(LEN(K51)=1,"0"&amp;K51,K51)</f>
        <v>22</v>
      </c>
      <c r="O51" s="1" t="n">
        <v>1279.05594042787</v>
      </c>
      <c r="P51" s="1" t="n">
        <f aca="false">INT(O51)</f>
        <v>1279</v>
      </c>
      <c r="Q51" s="1" t="n">
        <f aca="false">P51*2</f>
        <v>2558</v>
      </c>
      <c r="R51" s="1" t="str">
        <f aca="false">FIXED(Q51,0,TRUE())</f>
        <v>2558</v>
      </c>
      <c r="S51" s="1" t="str">
        <f aca="false">L51&amp;M51&amp;N51&amp;R51</f>
        <v>9407222558</v>
      </c>
      <c r="T51" s="1" t="n">
        <f aca="false">MOD(MID($S51,T$2,1)*T$1,10)</f>
        <v>9</v>
      </c>
      <c r="U51" s="1" t="n">
        <f aca="false">MOD(MID($S51,U$2,1)*U$1,10)</f>
        <v>2</v>
      </c>
      <c r="V51" s="1" t="n">
        <f aca="false">MOD(MID($S51,V$2,1)*V$1,10)</f>
        <v>0</v>
      </c>
      <c r="W51" s="1" t="n">
        <f aca="false">MOD(MID($S51,W$2,1)*W$1,10)</f>
        <v>3</v>
      </c>
      <c r="X51" s="1" t="n">
        <f aca="false">MOD(MID($S51,X$2,1)*X$1,10)</f>
        <v>2</v>
      </c>
      <c r="Y51" s="1" t="n">
        <f aca="false">MOD(MID($S51,Y$2,1)*Y$1,10)</f>
        <v>6</v>
      </c>
      <c r="Z51" s="1" t="n">
        <f aca="false">MOD(MID($S51,Z$2,1)*Z$1,10)</f>
        <v>4</v>
      </c>
      <c r="AA51" s="1" t="n">
        <f aca="false">MOD(MID($S51,AA$2,1)*AA$1,10)</f>
        <v>5</v>
      </c>
      <c r="AB51" s="1" t="n">
        <f aca="false">MOD(MID($S51,AB$2,1)*AB$1,10)</f>
        <v>5</v>
      </c>
      <c r="AC51" s="1" t="n">
        <f aca="false">MOD(MID($S51,AC$2,1)*AC$1,10)</f>
        <v>4</v>
      </c>
      <c r="AD51" s="1" t="n">
        <f aca="false">MOD(10-MOD(SUM(T51:AC51),10),10)</f>
        <v>0</v>
      </c>
      <c r="AE51" s="1" t="str">
        <f aca="false">S51&amp;AD51</f>
        <v>94072225580</v>
      </c>
      <c r="AF51" s="1" t="n">
        <v>0.744651631214332</v>
      </c>
      <c r="AG51" s="1" t="n">
        <f aca="false">(D51+6935)*AF51</f>
        <v>-3298.06207464827</v>
      </c>
      <c r="AH51" s="1" t="n">
        <f aca="false">INT(AG51)</f>
        <v>-3299</v>
      </c>
      <c r="AI51" s="4" t="n">
        <f aca="true">TODAY()+AH51</f>
        <v>42602</v>
      </c>
      <c r="AJ51" s="1" t="s">
        <v>79</v>
      </c>
      <c r="AK51" s="1" t="n">
        <v>3406.50654622028</v>
      </c>
      <c r="AL51" s="2" t="n">
        <f aca="false">INT(AK51*100)/100</f>
        <v>3406.5</v>
      </c>
      <c r="AM51" s="1" t="n">
        <v>407.394634846034</v>
      </c>
      <c r="AN51" s="2" t="n">
        <f aca="false">INT(AM51*100)/100</f>
        <v>407.39</v>
      </c>
    </row>
    <row r="52" customFormat="false" ht="15" hidden="false" customHeight="false" outlineLevel="0" collapsed="false">
      <c r="A52" s="1" t="n">
        <v>599</v>
      </c>
      <c r="B52" s="1" t="n">
        <v>0.0410168767357402</v>
      </c>
      <c r="C52" s="1" t="n">
        <v>-16092.740867336</v>
      </c>
      <c r="D52" s="1" t="n">
        <f aca="false">INT(C52)</f>
        <v>-16093</v>
      </c>
      <c r="E52" s="4" t="n">
        <f aca="true">TODAY()+D52</f>
        <v>29808</v>
      </c>
      <c r="F52" s="1" t="n">
        <f aca="false">MOD(YEAR(E52),100)</f>
        <v>81</v>
      </c>
      <c r="G52" s="1" t="n">
        <f aca="false">IF(YEAR(E52)&lt;2000,MONTH(E52),MONTH(E52)+20)</f>
        <v>8</v>
      </c>
      <c r="H52" s="1" t="n">
        <f aca="false">DAY(E52)</f>
        <v>10</v>
      </c>
      <c r="I52" s="1" t="str">
        <f aca="false">FIXED(F52,0,TRUE())</f>
        <v>81</v>
      </c>
      <c r="J52" s="1" t="str">
        <f aca="false">FIXED(G52,0,TRUE())</f>
        <v>8</v>
      </c>
      <c r="K52" s="1" t="str">
        <f aca="false">FIXED(H52,0,TRUE())</f>
        <v>10</v>
      </c>
      <c r="L52" s="1" t="str">
        <f aca="false">IF(LEN(I52)=1,"0"&amp;I52,I52)</f>
        <v>81</v>
      </c>
      <c r="M52" s="1" t="str">
        <f aca="false">IF(LEN(J52)=1,"0"&amp;J52,J52)</f>
        <v>08</v>
      </c>
      <c r="N52" s="1" t="str">
        <f aca="false">IF(LEN(K52)=1,"0"&amp;K52,K52)</f>
        <v>10</v>
      </c>
      <c r="O52" s="1" t="n">
        <v>4249.18955046236</v>
      </c>
      <c r="P52" s="1" t="n">
        <f aca="false">INT(O52)</f>
        <v>4249</v>
      </c>
      <c r="Q52" s="1" t="n">
        <f aca="false">2*P52+1</f>
        <v>8499</v>
      </c>
      <c r="R52" s="1" t="str">
        <f aca="false">FIXED(Q52,0,TRUE())</f>
        <v>8499</v>
      </c>
      <c r="S52" s="1" t="str">
        <f aca="false">L52&amp;M52&amp;N52&amp;R52</f>
        <v>8108108499</v>
      </c>
      <c r="T52" s="1" t="n">
        <f aca="false">MOD(MID($S52,T$2,1)*T$1,10)</f>
        <v>8</v>
      </c>
      <c r="U52" s="1" t="n">
        <f aca="false">MOD(MID($S52,U$2,1)*U$1,10)</f>
        <v>3</v>
      </c>
      <c r="V52" s="1" t="n">
        <f aca="false">MOD(MID($S52,V$2,1)*V$1,10)</f>
        <v>0</v>
      </c>
      <c r="W52" s="1" t="n">
        <f aca="false">MOD(MID($S52,W$2,1)*W$1,10)</f>
        <v>2</v>
      </c>
      <c r="X52" s="1" t="n">
        <f aca="false">MOD(MID($S52,X$2,1)*X$1,10)</f>
        <v>1</v>
      </c>
      <c r="Y52" s="1" t="n">
        <f aca="false">MOD(MID($S52,Y$2,1)*Y$1,10)</f>
        <v>0</v>
      </c>
      <c r="Z52" s="1" t="n">
        <f aca="false">MOD(MID($S52,Z$2,1)*Z$1,10)</f>
        <v>6</v>
      </c>
      <c r="AA52" s="1" t="n">
        <f aca="false">MOD(MID($S52,AA$2,1)*AA$1,10)</f>
        <v>6</v>
      </c>
      <c r="AB52" s="1" t="n">
        <f aca="false">MOD(MID($S52,AB$2,1)*AB$1,10)</f>
        <v>9</v>
      </c>
      <c r="AC52" s="1" t="n">
        <f aca="false">MOD(MID($S52,AC$2,1)*AC$1,10)</f>
        <v>7</v>
      </c>
      <c r="AD52" s="1" t="n">
        <f aca="false">MOD(10-MOD(SUM(T52:AC52),10),10)</f>
        <v>8</v>
      </c>
      <c r="AE52" s="1" t="str">
        <f aca="false">S52&amp;AD52</f>
        <v>81081084998</v>
      </c>
      <c r="AF52" s="1" t="n">
        <v>0.831873531296732</v>
      </c>
      <c r="AG52" s="1" t="n">
        <f aca="false">(D52+6935)*AF52</f>
        <v>-7618.29779961547</v>
      </c>
      <c r="AH52" s="1" t="n">
        <f aca="false">INT(AG52)</f>
        <v>-7619</v>
      </c>
      <c r="AI52" s="4" t="n">
        <f aca="true">TODAY()+AH52</f>
        <v>38282</v>
      </c>
      <c r="AJ52" s="1" t="s">
        <v>80</v>
      </c>
      <c r="AK52" s="1" t="n">
        <v>4499.06918546098</v>
      </c>
      <c r="AL52" s="2" t="n">
        <f aca="false">INT(AK52*100)/100</f>
        <v>4499.06</v>
      </c>
      <c r="AM52" s="1" t="n">
        <v>354.933317056795</v>
      </c>
      <c r="AN52" s="2" t="n">
        <f aca="false">INT(AM52*100)/100</f>
        <v>354.93</v>
      </c>
    </row>
    <row r="53" customFormat="false" ht="15" hidden="false" customHeight="false" outlineLevel="0" collapsed="false">
      <c r="A53" s="1" t="n">
        <v>797</v>
      </c>
      <c r="B53" s="1" t="n">
        <v>0.0422986541337321</v>
      </c>
      <c r="C53" s="1" t="n">
        <v>-12202.1408734397</v>
      </c>
      <c r="D53" s="1" t="n">
        <f aca="false">INT(C53)</f>
        <v>-12203</v>
      </c>
      <c r="E53" s="4" t="n">
        <f aca="true">TODAY()+D53</f>
        <v>33698</v>
      </c>
      <c r="F53" s="1" t="n">
        <f aca="false">MOD(YEAR(E53),100)</f>
        <v>92</v>
      </c>
      <c r="G53" s="1" t="n">
        <f aca="false">IF(YEAR(E53)&lt;2000,MONTH(E53),MONTH(E53)+20)</f>
        <v>4</v>
      </c>
      <c r="H53" s="1" t="n">
        <f aca="false">DAY(E53)</f>
        <v>4</v>
      </c>
      <c r="I53" s="1" t="str">
        <f aca="false">FIXED(F53,0,TRUE())</f>
        <v>92</v>
      </c>
      <c r="J53" s="1" t="str">
        <f aca="false">FIXED(G53,0,TRUE())</f>
        <v>4</v>
      </c>
      <c r="K53" s="1" t="str">
        <f aca="false">FIXED(H53,0,TRUE())</f>
        <v>4</v>
      </c>
      <c r="L53" s="1" t="str">
        <f aca="false">IF(LEN(I53)=1,"0"&amp;I53,I53)</f>
        <v>92</v>
      </c>
      <c r="M53" s="1" t="str">
        <f aca="false">IF(LEN(J53)=1,"0"&amp;J53,J53)</f>
        <v>04</v>
      </c>
      <c r="N53" s="1" t="str">
        <f aca="false">IF(LEN(K53)=1,"0"&amp;K53,K53)</f>
        <v>04</v>
      </c>
      <c r="O53" s="1" t="n">
        <v>676.296761986145</v>
      </c>
      <c r="P53" s="1" t="n">
        <f aca="false">INT(O53)</f>
        <v>676</v>
      </c>
      <c r="Q53" s="1" t="n">
        <f aca="false">2*P53+1</f>
        <v>1353</v>
      </c>
      <c r="R53" s="1" t="str">
        <f aca="false">FIXED(Q53,0,TRUE())</f>
        <v>1353</v>
      </c>
      <c r="S53" s="1" t="str">
        <f aca="false">L53&amp;M53&amp;N53&amp;R53</f>
        <v>9204041353</v>
      </c>
      <c r="T53" s="1" t="n">
        <f aca="false">MOD(MID($S53,T$2,1)*T$1,10)</f>
        <v>9</v>
      </c>
      <c r="U53" s="1" t="n">
        <f aca="false">MOD(MID($S53,U$2,1)*U$1,10)</f>
        <v>6</v>
      </c>
      <c r="V53" s="1" t="n">
        <f aca="false">MOD(MID($S53,V$2,1)*V$1,10)</f>
        <v>0</v>
      </c>
      <c r="W53" s="1" t="n">
        <f aca="false">MOD(MID($S53,W$2,1)*W$1,10)</f>
        <v>6</v>
      </c>
      <c r="X53" s="1" t="n">
        <f aca="false">MOD(MID($S53,X$2,1)*X$1,10)</f>
        <v>0</v>
      </c>
      <c r="Y53" s="1" t="n">
        <f aca="false">MOD(MID($S53,Y$2,1)*Y$1,10)</f>
        <v>2</v>
      </c>
      <c r="Z53" s="1" t="n">
        <f aca="false">MOD(MID($S53,Z$2,1)*Z$1,10)</f>
        <v>7</v>
      </c>
      <c r="AA53" s="1" t="n">
        <f aca="false">MOD(MID($S53,AA$2,1)*AA$1,10)</f>
        <v>7</v>
      </c>
      <c r="AB53" s="1" t="n">
        <f aca="false">MOD(MID($S53,AB$2,1)*AB$1,10)</f>
        <v>5</v>
      </c>
      <c r="AC53" s="1" t="n">
        <f aca="false">MOD(MID($S53,AC$2,1)*AC$1,10)</f>
        <v>9</v>
      </c>
      <c r="AD53" s="1" t="n">
        <f aca="false">MOD(10-MOD(SUM(T53:AC53),10),10)</f>
        <v>9</v>
      </c>
      <c r="AE53" s="1" t="str">
        <f aca="false">S53&amp;AD53</f>
        <v>92040413539</v>
      </c>
      <c r="AF53" s="1" t="n">
        <v>0.259254737998596</v>
      </c>
      <c r="AG53" s="1" t="n">
        <f aca="false">(D53+6935)*AF53</f>
        <v>-1365.7539597766</v>
      </c>
      <c r="AH53" s="1" t="n">
        <f aca="false">INT(AG53)</f>
        <v>-1366</v>
      </c>
      <c r="AI53" s="4" t="n">
        <f aca="true">TODAY()+AH53</f>
        <v>44535</v>
      </c>
      <c r="AJ53" s="1" t="s">
        <v>81</v>
      </c>
      <c r="AK53" s="1" t="n">
        <v>4576.40308847316</v>
      </c>
      <c r="AL53" s="2" t="n">
        <f aca="false">INT(AK53*100)/100</f>
        <v>4576.4</v>
      </c>
      <c r="AM53" s="1" t="n">
        <v>458.940397350993</v>
      </c>
      <c r="AN53" s="2" t="n">
        <f aca="false">INT(AM53*100)/100</f>
        <v>458.94</v>
      </c>
    </row>
    <row r="54" customFormat="false" ht="15" hidden="false" customHeight="false" outlineLevel="0" collapsed="false">
      <c r="A54" s="1" t="n">
        <v>55</v>
      </c>
      <c r="B54" s="1" t="n">
        <v>0.0429700613422041</v>
      </c>
      <c r="C54" s="1" t="n">
        <v>-8704.71694082461</v>
      </c>
      <c r="D54" s="1" t="n">
        <f aca="false">INT(C54)</f>
        <v>-8705</v>
      </c>
      <c r="E54" s="4" t="n">
        <f aca="true">TODAY()+D54</f>
        <v>37196</v>
      </c>
      <c r="F54" s="1" t="n">
        <f aca="false">MOD(YEAR(E54),100)</f>
        <v>1</v>
      </c>
      <c r="G54" s="1" t="n">
        <f aca="false">IF(YEAR(E54)&lt;2000,MONTH(E54),MONTH(E54)+20)</f>
        <v>31</v>
      </c>
      <c r="H54" s="1" t="n">
        <f aca="false">DAY(E54)</f>
        <v>1</v>
      </c>
      <c r="I54" s="1" t="str">
        <f aca="false">FIXED(F54,0,TRUE())</f>
        <v>1</v>
      </c>
      <c r="J54" s="1" t="str">
        <f aca="false">FIXED(G54,0,TRUE())</f>
        <v>31</v>
      </c>
      <c r="K54" s="1" t="str">
        <f aca="false">FIXED(H54,0,TRUE())</f>
        <v>1</v>
      </c>
      <c r="L54" s="1" t="str">
        <f aca="false">IF(LEN(I54)=1,"0"&amp;I54,I54)</f>
        <v>01</v>
      </c>
      <c r="M54" s="1" t="str">
        <f aca="false">IF(LEN(J54)=1,"0"&amp;J54,J54)</f>
        <v>31</v>
      </c>
      <c r="N54" s="1" t="str">
        <f aca="false">IF(LEN(K54)=1,"0"&amp;K54,K54)</f>
        <v>01</v>
      </c>
      <c r="O54" s="1" t="n">
        <v>1475.53621021149</v>
      </c>
      <c r="P54" s="1" t="n">
        <f aca="false">INT(O54)</f>
        <v>1475</v>
      </c>
      <c r="Q54" s="1" t="n">
        <f aca="false">P54*2</f>
        <v>2950</v>
      </c>
      <c r="R54" s="1" t="str">
        <f aca="false">FIXED(Q54,0,TRUE())</f>
        <v>2950</v>
      </c>
      <c r="S54" s="1" t="str">
        <f aca="false">L54&amp;M54&amp;N54&amp;R54</f>
        <v>0131012950</v>
      </c>
      <c r="T54" s="1" t="n">
        <f aca="false">MOD(MID($S54,T$2,1)*T$1,10)</f>
        <v>0</v>
      </c>
      <c r="U54" s="1" t="n">
        <f aca="false">MOD(MID($S54,U$2,1)*U$1,10)</f>
        <v>3</v>
      </c>
      <c r="V54" s="1" t="n">
        <f aca="false">MOD(MID($S54,V$2,1)*V$1,10)</f>
        <v>1</v>
      </c>
      <c r="W54" s="1" t="n">
        <f aca="false">MOD(MID($S54,W$2,1)*W$1,10)</f>
        <v>9</v>
      </c>
      <c r="X54" s="1" t="n">
        <f aca="false">MOD(MID($S54,X$2,1)*X$1,10)</f>
        <v>0</v>
      </c>
      <c r="Y54" s="1" t="n">
        <f aca="false">MOD(MID($S54,Y$2,1)*Y$1,10)</f>
        <v>3</v>
      </c>
      <c r="Z54" s="1" t="n">
        <f aca="false">MOD(MID($S54,Z$2,1)*Z$1,10)</f>
        <v>4</v>
      </c>
      <c r="AA54" s="1" t="n">
        <f aca="false">MOD(MID($S54,AA$2,1)*AA$1,10)</f>
        <v>1</v>
      </c>
      <c r="AB54" s="1" t="n">
        <f aca="false">MOD(MID($S54,AB$2,1)*AB$1,10)</f>
        <v>5</v>
      </c>
      <c r="AC54" s="1" t="n">
        <f aca="false">MOD(MID($S54,AC$2,1)*AC$1,10)</f>
        <v>0</v>
      </c>
      <c r="AD54" s="1" t="n">
        <f aca="false">MOD(10-MOD(SUM(T54:AC54),10),10)</f>
        <v>4</v>
      </c>
      <c r="AE54" s="1" t="str">
        <f aca="false">S54&amp;AD54</f>
        <v>01310129504</v>
      </c>
      <c r="AF54" s="1" t="n">
        <v>0.622150334177679</v>
      </c>
      <c r="AG54" s="1" t="n">
        <f aca="false">(D54+6935)*AF54</f>
        <v>-1101.20609149449</v>
      </c>
      <c r="AH54" s="1" t="n">
        <f aca="false">INT(AG54)</f>
        <v>-1102</v>
      </c>
      <c r="AI54" s="4" t="n">
        <f aca="true">TODAY()+AH54</f>
        <v>44799</v>
      </c>
      <c r="AJ54" s="1" t="s">
        <v>82</v>
      </c>
      <c r="AK54" s="1" t="n">
        <v>4962.21808526872</v>
      </c>
      <c r="AL54" s="2" t="n">
        <f aca="false">INT(AK54*100)/100</f>
        <v>4962.21</v>
      </c>
      <c r="AM54" s="1" t="n">
        <v>346.778771324809</v>
      </c>
      <c r="AN54" s="2" t="n">
        <f aca="false">INT(AM54*100)/100</f>
        <v>346.77</v>
      </c>
    </row>
    <row r="55" customFormat="false" ht="15" hidden="false" customHeight="false" outlineLevel="0" collapsed="false">
      <c r="A55" s="1" t="n">
        <v>737</v>
      </c>
      <c r="B55" s="1" t="n">
        <v>0.0442823572496719</v>
      </c>
      <c r="C55" s="1" t="n">
        <v>-9452.36579485458</v>
      </c>
      <c r="D55" s="1" t="n">
        <f aca="false">INT(C55)</f>
        <v>-9453</v>
      </c>
      <c r="E55" s="4" t="n">
        <f aca="true">TODAY()+D55</f>
        <v>36448</v>
      </c>
      <c r="F55" s="1" t="n">
        <f aca="false">MOD(YEAR(E55),100)</f>
        <v>99</v>
      </c>
      <c r="G55" s="1" t="n">
        <f aca="false">IF(YEAR(E55)&lt;2000,MONTH(E55),MONTH(E55)+20)</f>
        <v>10</v>
      </c>
      <c r="H55" s="1" t="n">
        <f aca="false">DAY(E55)</f>
        <v>15</v>
      </c>
      <c r="I55" s="1" t="str">
        <f aca="false">FIXED(F55,0,TRUE())</f>
        <v>99</v>
      </c>
      <c r="J55" s="1" t="str">
        <f aca="false">FIXED(G55,0,TRUE())</f>
        <v>10</v>
      </c>
      <c r="K55" s="1" t="str">
        <f aca="false">FIXED(H55,0,TRUE())</f>
        <v>15</v>
      </c>
      <c r="L55" s="1" t="str">
        <f aca="false">IF(LEN(I55)=1,"0"&amp;I55,I55)</f>
        <v>99</v>
      </c>
      <c r="M55" s="1" t="str">
        <f aca="false">IF(LEN(J55)=1,"0"&amp;J55,J55)</f>
        <v>10</v>
      </c>
      <c r="N55" s="1" t="str">
        <f aca="false">IF(LEN(K55)=1,"0"&amp;K55,K55)</f>
        <v>15</v>
      </c>
      <c r="O55" s="1" t="n">
        <v>1803.82714316233</v>
      </c>
      <c r="P55" s="1" t="n">
        <f aca="false">INT(O55)</f>
        <v>1803</v>
      </c>
      <c r="Q55" s="1" t="n">
        <f aca="false">2*P55+1</f>
        <v>3607</v>
      </c>
      <c r="R55" s="1" t="str">
        <f aca="false">FIXED(Q55,0,TRUE())</f>
        <v>3607</v>
      </c>
      <c r="S55" s="1" t="str">
        <f aca="false">L55&amp;M55&amp;N55&amp;R55</f>
        <v>9910153607</v>
      </c>
      <c r="T55" s="1" t="n">
        <f aca="false">MOD(MID($S55,T$2,1)*T$1,10)</f>
        <v>9</v>
      </c>
      <c r="U55" s="1" t="n">
        <f aca="false">MOD(MID($S55,U$2,1)*U$1,10)</f>
        <v>7</v>
      </c>
      <c r="V55" s="1" t="n">
        <f aca="false">MOD(MID($S55,V$2,1)*V$1,10)</f>
        <v>7</v>
      </c>
      <c r="W55" s="1" t="n">
        <f aca="false">MOD(MID($S55,W$2,1)*W$1,10)</f>
        <v>0</v>
      </c>
      <c r="X55" s="1" t="n">
        <f aca="false">MOD(MID($S55,X$2,1)*X$1,10)</f>
        <v>1</v>
      </c>
      <c r="Y55" s="1" t="n">
        <f aca="false">MOD(MID($S55,Y$2,1)*Y$1,10)</f>
        <v>5</v>
      </c>
      <c r="Z55" s="1" t="n">
        <f aca="false">MOD(MID($S55,Z$2,1)*Z$1,10)</f>
        <v>1</v>
      </c>
      <c r="AA55" s="1" t="n">
        <f aca="false">MOD(MID($S55,AA$2,1)*AA$1,10)</f>
        <v>4</v>
      </c>
      <c r="AB55" s="1" t="n">
        <f aca="false">MOD(MID($S55,AB$2,1)*AB$1,10)</f>
        <v>0</v>
      </c>
      <c r="AC55" s="1" t="n">
        <f aca="false">MOD(MID($S55,AC$2,1)*AC$1,10)</f>
        <v>1</v>
      </c>
      <c r="AD55" s="1" t="n">
        <f aca="false">MOD(10-MOD(SUM(T55:AC55),10),10)</f>
        <v>5</v>
      </c>
      <c r="AE55" s="1" t="str">
        <f aca="false">S55&amp;AD55</f>
        <v>99101536075</v>
      </c>
      <c r="AF55" s="1" t="n">
        <v>0.782525101474044</v>
      </c>
      <c r="AG55" s="1" t="n">
        <f aca="false">(D55+6935)*AF55</f>
        <v>-1970.39820551164</v>
      </c>
      <c r="AH55" s="1" t="n">
        <f aca="false">INT(AG55)</f>
        <v>-1971</v>
      </c>
      <c r="AI55" s="4" t="n">
        <f aca="true">TODAY()+AH55</f>
        <v>43930</v>
      </c>
      <c r="AJ55" s="1" t="s">
        <v>83</v>
      </c>
      <c r="AK55" s="1" t="n">
        <v>4903.43943601795</v>
      </c>
      <c r="AL55" s="2" t="n">
        <f aca="false">INT(AK55*100)/100</f>
        <v>4903.43</v>
      </c>
      <c r="AM55" s="1" t="n">
        <v>464.452040162358</v>
      </c>
      <c r="AN55" s="2" t="n">
        <f aca="false">INT(AM55*100)/100</f>
        <v>464.45</v>
      </c>
    </row>
    <row r="56" customFormat="false" ht="15" hidden="false" customHeight="false" outlineLevel="0" collapsed="false">
      <c r="A56" s="1" t="n">
        <v>739</v>
      </c>
      <c r="B56" s="1" t="n">
        <v>0.0445570238349559</v>
      </c>
      <c r="C56" s="1" t="n">
        <v>-14883.7244788965</v>
      </c>
      <c r="D56" s="1" t="n">
        <f aca="false">INT(C56)</f>
        <v>-14884</v>
      </c>
      <c r="E56" s="4" t="n">
        <f aca="true">TODAY()+D56</f>
        <v>31017</v>
      </c>
      <c r="F56" s="1" t="n">
        <f aca="false">MOD(YEAR(E56),100)</f>
        <v>84</v>
      </c>
      <c r="G56" s="1" t="n">
        <f aca="false">IF(YEAR(E56)&lt;2000,MONTH(E56),MONTH(E56)+20)</f>
        <v>12</v>
      </c>
      <c r="H56" s="1" t="n">
        <f aca="false">DAY(E56)</f>
        <v>1</v>
      </c>
      <c r="I56" s="1" t="str">
        <f aca="false">FIXED(F56,0,TRUE())</f>
        <v>84</v>
      </c>
      <c r="J56" s="1" t="str">
        <f aca="false">FIXED(G56,0,TRUE())</f>
        <v>12</v>
      </c>
      <c r="K56" s="1" t="str">
        <f aca="false">FIXED(H56,0,TRUE())</f>
        <v>1</v>
      </c>
      <c r="L56" s="1" t="str">
        <f aca="false">IF(LEN(I56)=1,"0"&amp;I56,I56)</f>
        <v>84</v>
      </c>
      <c r="M56" s="1" t="str">
        <f aca="false">IF(LEN(J56)=1,"0"&amp;J56,J56)</f>
        <v>12</v>
      </c>
      <c r="N56" s="1" t="str">
        <f aca="false">IF(LEN(K56)=1,"0"&amp;K56,K56)</f>
        <v>01</v>
      </c>
      <c r="O56" s="1" t="n">
        <v>1412.10232856227</v>
      </c>
      <c r="P56" s="1" t="n">
        <f aca="false">INT(O56)</f>
        <v>1412</v>
      </c>
      <c r="Q56" s="1" t="n">
        <f aca="false">2*P56+1</f>
        <v>2825</v>
      </c>
      <c r="R56" s="1" t="str">
        <f aca="false">FIXED(Q56,0,TRUE())</f>
        <v>2825</v>
      </c>
      <c r="S56" s="1" t="str">
        <f aca="false">L56&amp;M56&amp;N56&amp;R56</f>
        <v>8412012825</v>
      </c>
      <c r="T56" s="1" t="n">
        <f aca="false">MOD(MID($S56,T$2,1)*T$1,10)</f>
        <v>8</v>
      </c>
      <c r="U56" s="1" t="n">
        <f aca="false">MOD(MID($S56,U$2,1)*U$1,10)</f>
        <v>2</v>
      </c>
      <c r="V56" s="1" t="n">
        <f aca="false">MOD(MID($S56,V$2,1)*V$1,10)</f>
        <v>7</v>
      </c>
      <c r="W56" s="1" t="n">
        <f aca="false">MOD(MID($S56,W$2,1)*W$1,10)</f>
        <v>8</v>
      </c>
      <c r="X56" s="1" t="n">
        <f aca="false">MOD(MID($S56,X$2,1)*X$1,10)</f>
        <v>0</v>
      </c>
      <c r="Y56" s="1" t="n">
        <f aca="false">MOD(MID($S56,Y$2,1)*Y$1,10)</f>
        <v>3</v>
      </c>
      <c r="Z56" s="1" t="n">
        <f aca="false">MOD(MID($S56,Z$2,1)*Z$1,10)</f>
        <v>4</v>
      </c>
      <c r="AA56" s="1" t="n">
        <f aca="false">MOD(MID($S56,AA$2,1)*AA$1,10)</f>
        <v>2</v>
      </c>
      <c r="AB56" s="1" t="n">
        <f aca="false">MOD(MID($S56,AB$2,1)*AB$1,10)</f>
        <v>2</v>
      </c>
      <c r="AC56" s="1" t="n">
        <f aca="false">MOD(MID($S56,AC$2,1)*AC$1,10)</f>
        <v>5</v>
      </c>
      <c r="AD56" s="1" t="n">
        <f aca="false">MOD(10-MOD(SUM(T56:AC56),10),10)</f>
        <v>9</v>
      </c>
      <c r="AE56" s="1" t="str">
        <f aca="false">S56&amp;AD56</f>
        <v>84120128259</v>
      </c>
      <c r="AF56" s="1" t="n">
        <v>0.193029572435682</v>
      </c>
      <c r="AG56" s="1" t="n">
        <f aca="false">(D56+6935)*AF56</f>
        <v>-1534.39207129124</v>
      </c>
      <c r="AH56" s="1" t="n">
        <f aca="false">INT(AG56)</f>
        <v>-1535</v>
      </c>
      <c r="AI56" s="4" t="n">
        <f aca="true">TODAY()+AH56</f>
        <v>44366</v>
      </c>
      <c r="AJ56" s="1" t="s">
        <v>84</v>
      </c>
      <c r="AK56" s="1" t="n">
        <v>3927.3964659566</v>
      </c>
      <c r="AL56" s="2" t="n">
        <f aca="false">INT(AK56*100)/100</f>
        <v>3927.39</v>
      </c>
      <c r="AM56" s="1" t="n">
        <v>325.611133152257</v>
      </c>
      <c r="AN56" s="2" t="n">
        <f aca="false">INT(AM56*100)/100</f>
        <v>325.61</v>
      </c>
    </row>
    <row r="57" customFormat="false" ht="15" hidden="false" customHeight="false" outlineLevel="0" collapsed="false">
      <c r="A57" s="1" t="n">
        <v>131</v>
      </c>
      <c r="B57" s="1" t="n">
        <v>0.0446485793633839</v>
      </c>
      <c r="C57" s="1" t="n">
        <v>-17805.5140842921</v>
      </c>
      <c r="D57" s="1" t="n">
        <f aca="false">INT(C57)</f>
        <v>-17806</v>
      </c>
      <c r="E57" s="4" t="n">
        <f aca="true">TODAY()+D57</f>
        <v>28095</v>
      </c>
      <c r="F57" s="1" t="n">
        <f aca="false">MOD(YEAR(E57),100)</f>
        <v>76</v>
      </c>
      <c r="G57" s="1" t="n">
        <f aca="false">IF(YEAR(E57)&lt;2000,MONTH(E57),MONTH(E57)+20)</f>
        <v>12</v>
      </c>
      <c r="H57" s="1" t="n">
        <f aca="false">DAY(E57)</f>
        <v>1</v>
      </c>
      <c r="I57" s="1" t="str">
        <f aca="false">FIXED(F57,0,TRUE())</f>
        <v>76</v>
      </c>
      <c r="J57" s="1" t="str">
        <f aca="false">FIXED(G57,0,TRUE())</f>
        <v>12</v>
      </c>
      <c r="K57" s="1" t="str">
        <f aca="false">FIXED(H57,0,TRUE())</f>
        <v>1</v>
      </c>
      <c r="L57" s="1" t="str">
        <f aca="false">IF(LEN(I57)=1,"0"&amp;I57,I57)</f>
        <v>76</v>
      </c>
      <c r="M57" s="1" t="str">
        <f aca="false">IF(LEN(J57)=1,"0"&amp;J57,J57)</f>
        <v>12</v>
      </c>
      <c r="N57" s="1" t="str">
        <f aca="false">IF(LEN(K57)=1,"0"&amp;K57,K57)</f>
        <v>01</v>
      </c>
      <c r="O57" s="1" t="n">
        <v>3136.35056611835</v>
      </c>
      <c r="P57" s="1" t="n">
        <f aca="false">INT(O57)</f>
        <v>3136</v>
      </c>
      <c r="Q57" s="1" t="n">
        <f aca="false">P57*2</f>
        <v>6272</v>
      </c>
      <c r="R57" s="1" t="str">
        <f aca="false">FIXED(Q57,0,TRUE())</f>
        <v>6272</v>
      </c>
      <c r="S57" s="1" t="str">
        <f aca="false">L57&amp;M57&amp;N57&amp;R57</f>
        <v>7612016272</v>
      </c>
      <c r="T57" s="1" t="n">
        <f aca="false">MOD(MID($S57,T$2,1)*T$1,10)</f>
        <v>7</v>
      </c>
      <c r="U57" s="1" t="n">
        <f aca="false">MOD(MID($S57,U$2,1)*U$1,10)</f>
        <v>8</v>
      </c>
      <c r="V57" s="1" t="n">
        <f aca="false">MOD(MID($S57,V$2,1)*V$1,10)</f>
        <v>7</v>
      </c>
      <c r="W57" s="1" t="n">
        <f aca="false">MOD(MID($S57,W$2,1)*W$1,10)</f>
        <v>8</v>
      </c>
      <c r="X57" s="1" t="n">
        <f aca="false">MOD(MID($S57,X$2,1)*X$1,10)</f>
        <v>0</v>
      </c>
      <c r="Y57" s="1" t="n">
        <f aca="false">MOD(MID($S57,Y$2,1)*Y$1,10)</f>
        <v>3</v>
      </c>
      <c r="Z57" s="1" t="n">
        <f aca="false">MOD(MID($S57,Z$2,1)*Z$1,10)</f>
        <v>2</v>
      </c>
      <c r="AA57" s="1" t="n">
        <f aca="false">MOD(MID($S57,AA$2,1)*AA$1,10)</f>
        <v>8</v>
      </c>
      <c r="AB57" s="1" t="n">
        <f aca="false">MOD(MID($S57,AB$2,1)*AB$1,10)</f>
        <v>7</v>
      </c>
      <c r="AC57" s="1" t="n">
        <f aca="false">MOD(MID($S57,AC$2,1)*AC$1,10)</f>
        <v>6</v>
      </c>
      <c r="AD57" s="1" t="n">
        <f aca="false">MOD(10-MOD(SUM(T57:AC57),10),10)</f>
        <v>4</v>
      </c>
      <c r="AE57" s="1" t="str">
        <f aca="false">S57&amp;AD57</f>
        <v>76120162724</v>
      </c>
      <c r="AF57" s="1" t="n">
        <v>0.160679952391125</v>
      </c>
      <c r="AG57" s="1" t="n">
        <f aca="false">(D57+6935)*AF57</f>
        <v>-1746.75176244392</v>
      </c>
      <c r="AH57" s="1" t="n">
        <f aca="false">INT(AG57)</f>
        <v>-1747</v>
      </c>
      <c r="AI57" s="4" t="n">
        <f aca="true">TODAY()+AH57</f>
        <v>44154</v>
      </c>
      <c r="AJ57" s="1" t="s">
        <v>85</v>
      </c>
      <c r="AK57" s="1" t="n">
        <v>4882.07647938475</v>
      </c>
      <c r="AL57" s="2" t="n">
        <f aca="false">INT(AK57*100)/100</f>
        <v>4882.07</v>
      </c>
      <c r="AM57" s="1" t="n">
        <v>326.447340311899</v>
      </c>
      <c r="AN57" s="2" t="n">
        <f aca="false">INT(AM57*100)/100</f>
        <v>326.44</v>
      </c>
    </row>
    <row r="58" customFormat="false" ht="15" hidden="false" customHeight="false" outlineLevel="0" collapsed="false">
      <c r="A58" s="1" t="n">
        <v>22</v>
      </c>
      <c r="B58" s="1" t="n">
        <v>0.0462660603656118</v>
      </c>
      <c r="C58" s="1" t="n">
        <v>-18200.5331583605</v>
      </c>
      <c r="D58" s="1" t="n">
        <f aca="false">INT(C58)</f>
        <v>-18201</v>
      </c>
      <c r="E58" s="4" t="n">
        <f aca="true">TODAY()+D58</f>
        <v>27700</v>
      </c>
      <c r="F58" s="1" t="n">
        <f aca="false">MOD(YEAR(E58),100)</f>
        <v>75</v>
      </c>
      <c r="G58" s="1" t="n">
        <f aca="false">IF(YEAR(E58)&lt;2000,MONTH(E58),MONTH(E58)+20)</f>
        <v>11</v>
      </c>
      <c r="H58" s="1" t="n">
        <f aca="false">DAY(E58)</f>
        <v>2</v>
      </c>
      <c r="I58" s="1" t="str">
        <f aca="false">FIXED(F58,0,TRUE())</f>
        <v>75</v>
      </c>
      <c r="J58" s="1" t="str">
        <f aca="false">FIXED(G58,0,TRUE())</f>
        <v>11</v>
      </c>
      <c r="K58" s="1" t="str">
        <f aca="false">FIXED(H58,0,TRUE())</f>
        <v>2</v>
      </c>
      <c r="L58" s="1" t="str">
        <f aca="false">IF(LEN(I58)=1,"0"&amp;I58,I58)</f>
        <v>75</v>
      </c>
      <c r="M58" s="1" t="str">
        <f aca="false">IF(LEN(J58)=1,"0"&amp;J58,J58)</f>
        <v>11</v>
      </c>
      <c r="N58" s="1" t="str">
        <f aca="false">IF(LEN(K58)=1,"0"&amp;K58,K58)</f>
        <v>02</v>
      </c>
      <c r="O58" s="1" t="n">
        <v>2966.09512619404</v>
      </c>
      <c r="P58" s="1" t="n">
        <f aca="false">INT(O58)</f>
        <v>2966</v>
      </c>
      <c r="Q58" s="1" t="n">
        <f aca="false">P58*2</f>
        <v>5932</v>
      </c>
      <c r="R58" s="1" t="str">
        <f aca="false">FIXED(Q58,0,TRUE())</f>
        <v>5932</v>
      </c>
      <c r="S58" s="1" t="str">
        <f aca="false">L58&amp;M58&amp;N58&amp;R58</f>
        <v>7511025932</v>
      </c>
      <c r="T58" s="1" t="n">
        <f aca="false">MOD(MID($S58,T$2,1)*T$1,10)</f>
        <v>7</v>
      </c>
      <c r="U58" s="1" t="n">
        <f aca="false">MOD(MID($S58,U$2,1)*U$1,10)</f>
        <v>5</v>
      </c>
      <c r="V58" s="1" t="n">
        <f aca="false">MOD(MID($S58,V$2,1)*V$1,10)</f>
        <v>7</v>
      </c>
      <c r="W58" s="1" t="n">
        <f aca="false">MOD(MID($S58,W$2,1)*W$1,10)</f>
        <v>9</v>
      </c>
      <c r="X58" s="1" t="n">
        <f aca="false">MOD(MID($S58,X$2,1)*X$1,10)</f>
        <v>0</v>
      </c>
      <c r="Y58" s="1" t="n">
        <f aca="false">MOD(MID($S58,Y$2,1)*Y$1,10)</f>
        <v>6</v>
      </c>
      <c r="Z58" s="1" t="n">
        <f aca="false">MOD(MID($S58,Z$2,1)*Z$1,10)</f>
        <v>5</v>
      </c>
      <c r="AA58" s="1" t="n">
        <f aca="false">MOD(MID($S58,AA$2,1)*AA$1,10)</f>
        <v>1</v>
      </c>
      <c r="AB58" s="1" t="n">
        <f aca="false">MOD(MID($S58,AB$2,1)*AB$1,10)</f>
        <v>3</v>
      </c>
      <c r="AC58" s="1" t="n">
        <f aca="false">MOD(MID($S58,AC$2,1)*AC$1,10)</f>
        <v>6</v>
      </c>
      <c r="AD58" s="1" t="n">
        <f aca="false">MOD(10-MOD(SUM(T58:AC58),10),10)</f>
        <v>1</v>
      </c>
      <c r="AE58" s="1" t="str">
        <f aca="false">S58&amp;AD58</f>
        <v>75110259321</v>
      </c>
      <c r="AF58" s="1" t="n">
        <v>0.905117954039125</v>
      </c>
      <c r="AG58" s="1" t="n">
        <f aca="false">(D58+6935)*AF58</f>
        <v>-10197.0588702048</v>
      </c>
      <c r="AH58" s="1" t="n">
        <f aca="false">INT(AG58)</f>
        <v>-10198</v>
      </c>
      <c r="AI58" s="4" t="n">
        <f aca="true">TODAY()+AH58</f>
        <v>35703</v>
      </c>
      <c r="AJ58" s="1" t="s">
        <v>86</v>
      </c>
      <c r="AK58" s="1" t="n">
        <v>3230.04852443007</v>
      </c>
      <c r="AL58" s="2" t="n">
        <f aca="false">INT(AK58*100)/100</f>
        <v>3230.04</v>
      </c>
      <c r="AM58" s="1" t="n">
        <v>390.383617664113</v>
      </c>
      <c r="AN58" s="2" t="n">
        <f aca="false">INT(AM58*100)/100</f>
        <v>390.38</v>
      </c>
    </row>
    <row r="59" customFormat="false" ht="15" hidden="false" customHeight="false" outlineLevel="0" collapsed="false">
      <c r="A59" s="1" t="n">
        <v>524</v>
      </c>
      <c r="B59" s="1" t="n">
        <v>0.0467543565172277</v>
      </c>
      <c r="C59" s="1" t="n">
        <v>-8404.92019409772</v>
      </c>
      <c r="D59" s="1" t="n">
        <f aca="false">INT(C59)</f>
        <v>-8405</v>
      </c>
      <c r="E59" s="4" t="n">
        <f aca="true">TODAY()+D59</f>
        <v>37496</v>
      </c>
      <c r="F59" s="1" t="n">
        <f aca="false">MOD(YEAR(E59),100)</f>
        <v>2</v>
      </c>
      <c r="G59" s="1" t="n">
        <f aca="false">IF(YEAR(E59)&lt;2000,MONTH(E59),MONTH(E59)+20)</f>
        <v>28</v>
      </c>
      <c r="H59" s="1" t="n">
        <f aca="false">DAY(E59)</f>
        <v>28</v>
      </c>
      <c r="I59" s="1" t="str">
        <f aca="false">FIXED(F59,0,TRUE())</f>
        <v>2</v>
      </c>
      <c r="J59" s="1" t="str">
        <f aca="false">FIXED(G59,0,TRUE())</f>
        <v>28</v>
      </c>
      <c r="K59" s="1" t="str">
        <f aca="false">FIXED(H59,0,TRUE())</f>
        <v>28</v>
      </c>
      <c r="L59" s="1" t="str">
        <f aca="false">IF(LEN(I59)=1,"0"&amp;I59,I59)</f>
        <v>02</v>
      </c>
      <c r="M59" s="1" t="str">
        <f aca="false">IF(LEN(J59)=1,"0"&amp;J59,J59)</f>
        <v>28</v>
      </c>
      <c r="N59" s="1" t="str">
        <f aca="false">IF(LEN(K59)=1,"0"&amp;K59,K59)</f>
        <v>28</v>
      </c>
      <c r="O59" s="1" t="n">
        <v>643.344096194342</v>
      </c>
      <c r="P59" s="1" t="n">
        <f aca="false">INT(O59)</f>
        <v>643</v>
      </c>
      <c r="Q59" s="1" t="n">
        <f aca="false">2*P59+1</f>
        <v>1287</v>
      </c>
      <c r="R59" s="1" t="str">
        <f aca="false">FIXED(Q59,0,TRUE())</f>
        <v>1287</v>
      </c>
      <c r="S59" s="1" t="str">
        <f aca="false">L59&amp;M59&amp;N59&amp;R59</f>
        <v>0228281287</v>
      </c>
      <c r="T59" s="1" t="n">
        <f aca="false">MOD(MID($S59,T$2,1)*T$1,10)</f>
        <v>0</v>
      </c>
      <c r="U59" s="1" t="n">
        <f aca="false">MOD(MID($S59,U$2,1)*U$1,10)</f>
        <v>6</v>
      </c>
      <c r="V59" s="1" t="n">
        <f aca="false">MOD(MID($S59,V$2,1)*V$1,10)</f>
        <v>4</v>
      </c>
      <c r="W59" s="1" t="n">
        <f aca="false">MOD(MID($S59,W$2,1)*W$1,10)</f>
        <v>2</v>
      </c>
      <c r="X59" s="1" t="n">
        <f aca="false">MOD(MID($S59,X$2,1)*X$1,10)</f>
        <v>2</v>
      </c>
      <c r="Y59" s="1" t="n">
        <f aca="false">MOD(MID($S59,Y$2,1)*Y$1,10)</f>
        <v>4</v>
      </c>
      <c r="Z59" s="1" t="n">
        <f aca="false">MOD(MID($S59,Z$2,1)*Z$1,10)</f>
        <v>7</v>
      </c>
      <c r="AA59" s="1" t="n">
        <f aca="false">MOD(MID($S59,AA$2,1)*AA$1,10)</f>
        <v>8</v>
      </c>
      <c r="AB59" s="1" t="n">
        <f aca="false">MOD(MID($S59,AB$2,1)*AB$1,10)</f>
        <v>8</v>
      </c>
      <c r="AC59" s="1" t="n">
        <f aca="false">MOD(MID($S59,AC$2,1)*AC$1,10)</f>
        <v>1</v>
      </c>
      <c r="AD59" s="1" t="n">
        <f aca="false">MOD(10-MOD(SUM(T59:AC59),10),10)</f>
        <v>8</v>
      </c>
      <c r="AE59" s="1" t="str">
        <f aca="false">S59&amp;AD59</f>
        <v>02282812878</v>
      </c>
      <c r="AF59" s="1" t="n">
        <v>0.416791283913694</v>
      </c>
      <c r="AG59" s="1" t="n">
        <f aca="false">(D59+6935)*AF59</f>
        <v>-612.68318735313</v>
      </c>
      <c r="AH59" s="1" t="n">
        <f aca="false">INT(AG59)</f>
        <v>-613</v>
      </c>
      <c r="AI59" s="4" t="n">
        <f aca="true">TODAY()+AH59</f>
        <v>45288</v>
      </c>
      <c r="AJ59" s="1" t="s">
        <v>87</v>
      </c>
      <c r="AK59" s="1" t="n">
        <v>3674.15387432478</v>
      </c>
      <c r="AL59" s="2" t="n">
        <f aca="false">INT(AK59*100)/100</f>
        <v>3674.15</v>
      </c>
      <c r="AM59" s="1" t="n">
        <v>440.934476760155</v>
      </c>
      <c r="AN59" s="2" t="n">
        <f aca="false">INT(AM59*100)/100</f>
        <v>440.93</v>
      </c>
    </row>
    <row r="60" customFormat="false" ht="15" hidden="false" customHeight="false" outlineLevel="0" collapsed="false">
      <c r="A60" s="1" t="n">
        <v>48</v>
      </c>
      <c r="B60" s="1" t="n">
        <v>0.0486770226142155</v>
      </c>
      <c r="C60" s="1" t="n">
        <v>-23115.2339243751</v>
      </c>
      <c r="D60" s="1" t="n">
        <f aca="false">INT(C60)</f>
        <v>-23116</v>
      </c>
      <c r="E60" s="4" t="n">
        <f aca="true">TODAY()+D60</f>
        <v>22785</v>
      </c>
      <c r="F60" s="1" t="n">
        <f aca="false">MOD(YEAR(E60),100)</f>
        <v>62</v>
      </c>
      <c r="G60" s="1" t="n">
        <f aca="false">IF(YEAR(E60)&lt;2000,MONTH(E60),MONTH(E60)+20)</f>
        <v>5</v>
      </c>
      <c r="H60" s="1" t="n">
        <f aca="false">DAY(E60)</f>
        <v>19</v>
      </c>
      <c r="I60" s="1" t="str">
        <f aca="false">FIXED(F60,0,TRUE())</f>
        <v>62</v>
      </c>
      <c r="J60" s="1" t="str">
        <f aca="false">FIXED(G60,0,TRUE())</f>
        <v>5</v>
      </c>
      <c r="K60" s="1" t="str">
        <f aca="false">FIXED(H60,0,TRUE())</f>
        <v>19</v>
      </c>
      <c r="L60" s="1" t="str">
        <f aca="false">IF(LEN(I60)=1,"0"&amp;I60,I60)</f>
        <v>62</v>
      </c>
      <c r="M60" s="1" t="str">
        <f aca="false">IF(LEN(J60)=1,"0"&amp;J60,J60)</f>
        <v>05</v>
      </c>
      <c r="N60" s="1" t="str">
        <f aca="false">IF(LEN(K60)=1,"0"&amp;K60,K60)</f>
        <v>19</v>
      </c>
      <c r="O60" s="1" t="n">
        <v>1384.09256263924</v>
      </c>
      <c r="P60" s="1" t="n">
        <f aca="false">INT(O60)</f>
        <v>1384</v>
      </c>
      <c r="Q60" s="1" t="n">
        <f aca="false">P60*2</f>
        <v>2768</v>
      </c>
      <c r="R60" s="1" t="str">
        <f aca="false">FIXED(Q60,0,TRUE())</f>
        <v>2768</v>
      </c>
      <c r="S60" s="1" t="str">
        <f aca="false">L60&amp;M60&amp;N60&amp;R60</f>
        <v>6205192768</v>
      </c>
      <c r="T60" s="1" t="n">
        <f aca="false">MOD(MID($S60,T$2,1)*T$1,10)</f>
        <v>6</v>
      </c>
      <c r="U60" s="1" t="n">
        <f aca="false">MOD(MID($S60,U$2,1)*U$1,10)</f>
        <v>6</v>
      </c>
      <c r="V60" s="1" t="n">
        <f aca="false">MOD(MID($S60,V$2,1)*V$1,10)</f>
        <v>0</v>
      </c>
      <c r="W60" s="1" t="n">
        <f aca="false">MOD(MID($S60,W$2,1)*W$1,10)</f>
        <v>5</v>
      </c>
      <c r="X60" s="1" t="n">
        <f aca="false">MOD(MID($S60,X$2,1)*X$1,10)</f>
        <v>1</v>
      </c>
      <c r="Y60" s="1" t="n">
        <f aca="false">MOD(MID($S60,Y$2,1)*Y$1,10)</f>
        <v>7</v>
      </c>
      <c r="Z60" s="1" t="n">
        <f aca="false">MOD(MID($S60,Z$2,1)*Z$1,10)</f>
        <v>4</v>
      </c>
      <c r="AA60" s="1" t="n">
        <f aca="false">MOD(MID($S60,AA$2,1)*AA$1,10)</f>
        <v>3</v>
      </c>
      <c r="AB60" s="1" t="n">
        <f aca="false">MOD(MID($S60,AB$2,1)*AB$1,10)</f>
        <v>6</v>
      </c>
      <c r="AC60" s="1" t="n">
        <f aca="false">MOD(MID($S60,AC$2,1)*AC$1,10)</f>
        <v>4</v>
      </c>
      <c r="AD60" s="1" t="n">
        <f aca="false">MOD(10-MOD(SUM(T60:AC60),10),10)</f>
        <v>8</v>
      </c>
      <c r="AE60" s="1" t="str">
        <f aca="false">S60&amp;AD60</f>
        <v>62051927688</v>
      </c>
      <c r="AF60" s="1" t="n">
        <v>0.332407605212561</v>
      </c>
      <c r="AG60" s="1" t="n">
        <f aca="false">(D60+6935)*AF60</f>
        <v>-5378.68745994446</v>
      </c>
      <c r="AH60" s="1" t="n">
        <f aca="false">INT(AG60)</f>
        <v>-5379</v>
      </c>
      <c r="AI60" s="4" t="n">
        <f aca="true">TODAY()+AH60</f>
        <v>40522</v>
      </c>
      <c r="AJ60" s="1" t="s">
        <v>88</v>
      </c>
      <c r="AK60" s="1" t="n">
        <v>3505.50859096042</v>
      </c>
      <c r="AL60" s="2" t="n">
        <f aca="false">INT(AK60*100)/100</f>
        <v>3505.5</v>
      </c>
      <c r="AM60" s="1" t="n">
        <v>337.128818628498</v>
      </c>
      <c r="AN60" s="2" t="n">
        <f aca="false">INT(AM60*100)/100</f>
        <v>337.12</v>
      </c>
    </row>
    <row r="61" customFormat="false" ht="15" hidden="false" customHeight="false" outlineLevel="0" collapsed="false">
      <c r="A61" s="1" t="n">
        <v>651</v>
      </c>
      <c r="B61" s="1" t="n">
        <v>0.0508438367870113</v>
      </c>
      <c r="C61" s="1" t="n">
        <v>-17713.9777825251</v>
      </c>
      <c r="D61" s="1" t="n">
        <f aca="false">INT(C61)</f>
        <v>-17714</v>
      </c>
      <c r="E61" s="4" t="n">
        <f aca="true">TODAY()+D61</f>
        <v>28187</v>
      </c>
      <c r="F61" s="1" t="n">
        <f aca="false">MOD(YEAR(E61),100)</f>
        <v>77</v>
      </c>
      <c r="G61" s="1" t="n">
        <f aca="false">IF(YEAR(E61)&lt;2000,MONTH(E61),MONTH(E61)+20)</f>
        <v>3</v>
      </c>
      <c r="H61" s="1" t="n">
        <f aca="false">DAY(E61)</f>
        <v>3</v>
      </c>
      <c r="I61" s="1" t="str">
        <f aca="false">FIXED(F61,0,TRUE())</f>
        <v>77</v>
      </c>
      <c r="J61" s="1" t="str">
        <f aca="false">FIXED(G61,0,TRUE())</f>
        <v>3</v>
      </c>
      <c r="K61" s="1" t="str">
        <f aca="false">FIXED(H61,0,TRUE())</f>
        <v>3</v>
      </c>
      <c r="L61" s="1" t="str">
        <f aca="false">IF(LEN(I61)=1,"0"&amp;I61,I61)</f>
        <v>77</v>
      </c>
      <c r="M61" s="1" t="str">
        <f aca="false">IF(LEN(J61)=1,"0"&amp;J61,J61)</f>
        <v>03</v>
      </c>
      <c r="N61" s="1" t="str">
        <f aca="false">IF(LEN(K61)=1,"0"&amp;K61,K61)</f>
        <v>03</v>
      </c>
      <c r="O61" s="1" t="n">
        <v>4257.8396252327</v>
      </c>
      <c r="P61" s="1" t="n">
        <f aca="false">INT(O61)</f>
        <v>4257</v>
      </c>
      <c r="Q61" s="1" t="n">
        <f aca="false">2*P61+1</f>
        <v>8515</v>
      </c>
      <c r="R61" s="1" t="str">
        <f aca="false">FIXED(Q61,0,TRUE())</f>
        <v>8515</v>
      </c>
      <c r="S61" s="1" t="str">
        <f aca="false">L61&amp;M61&amp;N61&amp;R61</f>
        <v>7703038515</v>
      </c>
      <c r="T61" s="1" t="n">
        <f aca="false">MOD(MID($S61,T$2,1)*T$1,10)</f>
        <v>7</v>
      </c>
      <c r="U61" s="1" t="n">
        <f aca="false">MOD(MID($S61,U$2,1)*U$1,10)</f>
        <v>1</v>
      </c>
      <c r="V61" s="1" t="n">
        <f aca="false">MOD(MID($S61,V$2,1)*V$1,10)</f>
        <v>0</v>
      </c>
      <c r="W61" s="1" t="n">
        <f aca="false">MOD(MID($S61,W$2,1)*W$1,10)</f>
        <v>7</v>
      </c>
      <c r="X61" s="1" t="n">
        <f aca="false">MOD(MID($S61,X$2,1)*X$1,10)</f>
        <v>0</v>
      </c>
      <c r="Y61" s="1" t="n">
        <f aca="false">MOD(MID($S61,Y$2,1)*Y$1,10)</f>
        <v>9</v>
      </c>
      <c r="Z61" s="1" t="n">
        <f aca="false">MOD(MID($S61,Z$2,1)*Z$1,10)</f>
        <v>6</v>
      </c>
      <c r="AA61" s="1" t="n">
        <f aca="false">MOD(MID($S61,AA$2,1)*AA$1,10)</f>
        <v>5</v>
      </c>
      <c r="AB61" s="1" t="n">
        <f aca="false">MOD(MID($S61,AB$2,1)*AB$1,10)</f>
        <v>1</v>
      </c>
      <c r="AC61" s="1" t="n">
        <f aca="false">MOD(MID($S61,AC$2,1)*AC$1,10)</f>
        <v>5</v>
      </c>
      <c r="AD61" s="1" t="n">
        <f aca="false">MOD(10-MOD(SUM(T61:AC61),10),10)</f>
        <v>9</v>
      </c>
      <c r="AE61" s="1" t="str">
        <f aca="false">S61&amp;AD61</f>
        <v>77030385159</v>
      </c>
      <c r="AF61" s="1" t="n">
        <v>0.494399853511155</v>
      </c>
      <c r="AG61" s="1" t="n">
        <f aca="false">(D61+6935)*AF61</f>
        <v>-5329.13602099673</v>
      </c>
      <c r="AH61" s="1" t="n">
        <f aca="false">INT(AG61)</f>
        <v>-5330</v>
      </c>
      <c r="AI61" s="4" t="n">
        <f aca="true">TODAY()+AH61</f>
        <v>40571</v>
      </c>
      <c r="AJ61" s="1" t="s">
        <v>89</v>
      </c>
      <c r="AK61" s="1" t="n">
        <v>4636.46351512192</v>
      </c>
      <c r="AL61" s="2" t="n">
        <f aca="false">INT(AK61*100)/100</f>
        <v>4636.46</v>
      </c>
      <c r="AM61" s="1" t="n">
        <v>480.303353984191</v>
      </c>
      <c r="AN61" s="2" t="n">
        <f aca="false">INT(AM61*100)/100</f>
        <v>480.3</v>
      </c>
    </row>
    <row r="62" customFormat="false" ht="15" hidden="false" customHeight="false" outlineLevel="0" collapsed="false">
      <c r="A62" s="1" t="n">
        <v>490</v>
      </c>
      <c r="B62" s="1" t="n">
        <v>0.0527665028839991</v>
      </c>
      <c r="C62" s="1" t="n">
        <v>-17780.3262428663</v>
      </c>
      <c r="D62" s="1" t="n">
        <f aca="false">INT(C62)</f>
        <v>-17781</v>
      </c>
      <c r="E62" s="4" t="n">
        <f aca="true">TODAY()+D62</f>
        <v>28120</v>
      </c>
      <c r="F62" s="1" t="n">
        <f aca="false">MOD(YEAR(E62),100)</f>
        <v>76</v>
      </c>
      <c r="G62" s="1" t="n">
        <f aca="false">IF(YEAR(E62)&lt;2000,MONTH(E62),MONTH(E62)+20)</f>
        <v>12</v>
      </c>
      <c r="H62" s="1" t="n">
        <f aca="false">DAY(E62)</f>
        <v>26</v>
      </c>
      <c r="I62" s="1" t="str">
        <f aca="false">FIXED(F62,0,TRUE())</f>
        <v>76</v>
      </c>
      <c r="J62" s="1" t="str">
        <f aca="false">FIXED(G62,0,TRUE())</f>
        <v>12</v>
      </c>
      <c r="K62" s="1" t="str">
        <f aca="false">FIXED(H62,0,TRUE())</f>
        <v>26</v>
      </c>
      <c r="L62" s="1" t="str">
        <f aca="false">IF(LEN(I62)=1,"0"&amp;I62,I62)</f>
        <v>76</v>
      </c>
      <c r="M62" s="1" t="str">
        <f aca="false">IF(LEN(J62)=1,"0"&amp;J62,J62)</f>
        <v>12</v>
      </c>
      <c r="N62" s="1" t="str">
        <f aca="false">IF(LEN(K62)=1,"0"&amp;K62,K62)</f>
        <v>26</v>
      </c>
      <c r="O62" s="1" t="n">
        <v>4802.79433576464</v>
      </c>
      <c r="P62" s="1" t="n">
        <f aca="false">INT(O62)</f>
        <v>4802</v>
      </c>
      <c r="Q62" s="1" t="n">
        <f aca="false">P62*2</f>
        <v>9604</v>
      </c>
      <c r="R62" s="1" t="str">
        <f aca="false">FIXED(Q62,0,TRUE())</f>
        <v>9604</v>
      </c>
      <c r="S62" s="1" t="str">
        <f aca="false">L62&amp;M62&amp;N62&amp;R62</f>
        <v>7612269604</v>
      </c>
      <c r="T62" s="1" t="n">
        <f aca="false">MOD(MID($S62,T$2,1)*T$1,10)</f>
        <v>7</v>
      </c>
      <c r="U62" s="1" t="n">
        <f aca="false">MOD(MID($S62,U$2,1)*U$1,10)</f>
        <v>8</v>
      </c>
      <c r="V62" s="1" t="n">
        <f aca="false">MOD(MID($S62,V$2,1)*V$1,10)</f>
        <v>7</v>
      </c>
      <c r="W62" s="1" t="n">
        <f aca="false">MOD(MID($S62,W$2,1)*W$1,10)</f>
        <v>8</v>
      </c>
      <c r="X62" s="1" t="n">
        <f aca="false">MOD(MID($S62,X$2,1)*X$1,10)</f>
        <v>2</v>
      </c>
      <c r="Y62" s="1" t="n">
        <f aca="false">MOD(MID($S62,Y$2,1)*Y$1,10)</f>
        <v>8</v>
      </c>
      <c r="Z62" s="1" t="n">
        <f aca="false">MOD(MID($S62,Z$2,1)*Z$1,10)</f>
        <v>3</v>
      </c>
      <c r="AA62" s="1" t="n">
        <f aca="false">MOD(MID($S62,AA$2,1)*AA$1,10)</f>
        <v>4</v>
      </c>
      <c r="AB62" s="1" t="n">
        <f aca="false">MOD(MID($S62,AB$2,1)*AB$1,10)</f>
        <v>0</v>
      </c>
      <c r="AC62" s="1" t="n">
        <f aca="false">MOD(MID($S62,AC$2,1)*AC$1,10)</f>
        <v>2</v>
      </c>
      <c r="AD62" s="1" t="n">
        <f aca="false">MOD(10-MOD(SUM(T62:AC62),10),10)</f>
        <v>1</v>
      </c>
      <c r="AE62" s="1" t="str">
        <f aca="false">S62&amp;AD62</f>
        <v>76122696041</v>
      </c>
      <c r="AF62" s="1" t="n">
        <v>0.0199896237067782</v>
      </c>
      <c r="AG62" s="1" t="n">
        <f aca="false">(D62+6935)*AF62</f>
        <v>-216.807458723716</v>
      </c>
      <c r="AH62" s="1" t="n">
        <f aca="false">INT(AG62)</f>
        <v>-217</v>
      </c>
      <c r="AI62" s="4" t="n">
        <f aca="true">TODAY()+AH62</f>
        <v>45684</v>
      </c>
      <c r="AJ62" s="1" t="s">
        <v>90</v>
      </c>
      <c r="AK62" s="1" t="n">
        <v>4020.35584582049</v>
      </c>
      <c r="AL62" s="2" t="n">
        <f aca="false">INT(AK62*100)/100</f>
        <v>4020.35</v>
      </c>
      <c r="AM62" s="1" t="n">
        <v>329.609057893613</v>
      </c>
      <c r="AN62" s="2" t="n">
        <f aca="false">INT(AM62*100)/100</f>
        <v>329.6</v>
      </c>
    </row>
    <row r="63" customFormat="false" ht="15" hidden="false" customHeight="false" outlineLevel="0" collapsed="false">
      <c r="A63" s="1" t="n">
        <v>771</v>
      </c>
      <c r="B63" s="1" t="n">
        <v>0.054322946867275</v>
      </c>
      <c r="C63" s="1" t="n">
        <v>-18388.5204626606</v>
      </c>
      <c r="D63" s="1" t="n">
        <f aca="false">INT(C63)</f>
        <v>-18389</v>
      </c>
      <c r="E63" s="4" t="n">
        <f aca="true">TODAY()+D63</f>
        <v>27512</v>
      </c>
      <c r="F63" s="1" t="n">
        <f aca="false">MOD(YEAR(E63),100)</f>
        <v>75</v>
      </c>
      <c r="G63" s="1" t="n">
        <f aca="false">IF(YEAR(E63)&lt;2000,MONTH(E63),MONTH(E63)+20)</f>
        <v>4</v>
      </c>
      <c r="H63" s="1" t="n">
        <f aca="false">DAY(E63)</f>
        <v>28</v>
      </c>
      <c r="I63" s="1" t="str">
        <f aca="false">FIXED(F63,0,TRUE())</f>
        <v>75</v>
      </c>
      <c r="J63" s="1" t="str">
        <f aca="false">FIXED(G63,0,TRUE())</f>
        <v>4</v>
      </c>
      <c r="K63" s="1" t="str">
        <f aca="false">FIXED(H63,0,TRUE())</f>
        <v>28</v>
      </c>
      <c r="L63" s="1" t="str">
        <f aca="false">IF(LEN(I63)=1,"0"&amp;I63,I63)</f>
        <v>75</v>
      </c>
      <c r="M63" s="1" t="str">
        <f aca="false">IF(LEN(J63)=1,"0"&amp;J63,J63)</f>
        <v>04</v>
      </c>
      <c r="N63" s="1" t="str">
        <f aca="false">IF(LEN(K63)=1,"0"&amp;K63,K63)</f>
        <v>28</v>
      </c>
      <c r="O63" s="1" t="n">
        <v>725.588457899716</v>
      </c>
      <c r="P63" s="1" t="n">
        <f aca="false">INT(O63)</f>
        <v>725</v>
      </c>
      <c r="Q63" s="1" t="n">
        <f aca="false">2*P63+1</f>
        <v>1451</v>
      </c>
      <c r="R63" s="1" t="str">
        <f aca="false">FIXED(Q63,0,TRUE())</f>
        <v>1451</v>
      </c>
      <c r="S63" s="1" t="str">
        <f aca="false">L63&amp;M63&amp;N63&amp;R63</f>
        <v>7504281451</v>
      </c>
      <c r="T63" s="1" t="n">
        <f aca="false">MOD(MID($S63,T$2,1)*T$1,10)</f>
        <v>7</v>
      </c>
      <c r="U63" s="1" t="n">
        <f aca="false">MOD(MID($S63,U$2,1)*U$1,10)</f>
        <v>5</v>
      </c>
      <c r="V63" s="1" t="n">
        <f aca="false">MOD(MID($S63,V$2,1)*V$1,10)</f>
        <v>0</v>
      </c>
      <c r="W63" s="1" t="n">
        <f aca="false">MOD(MID($S63,W$2,1)*W$1,10)</f>
        <v>6</v>
      </c>
      <c r="X63" s="1" t="n">
        <f aca="false">MOD(MID($S63,X$2,1)*X$1,10)</f>
        <v>2</v>
      </c>
      <c r="Y63" s="1" t="n">
        <f aca="false">MOD(MID($S63,Y$2,1)*Y$1,10)</f>
        <v>4</v>
      </c>
      <c r="Z63" s="1" t="n">
        <f aca="false">MOD(MID($S63,Z$2,1)*Z$1,10)</f>
        <v>7</v>
      </c>
      <c r="AA63" s="1" t="n">
        <f aca="false">MOD(MID($S63,AA$2,1)*AA$1,10)</f>
        <v>6</v>
      </c>
      <c r="AB63" s="1" t="n">
        <f aca="false">MOD(MID($S63,AB$2,1)*AB$1,10)</f>
        <v>5</v>
      </c>
      <c r="AC63" s="1" t="n">
        <f aca="false">MOD(MID($S63,AC$2,1)*AC$1,10)</f>
        <v>3</v>
      </c>
      <c r="AD63" s="1" t="n">
        <f aca="false">MOD(10-MOD(SUM(T63:AC63),10),10)</f>
        <v>5</v>
      </c>
      <c r="AE63" s="1" t="str">
        <f aca="false">S63&amp;AD63</f>
        <v>75042814515</v>
      </c>
      <c r="AF63" s="1" t="n">
        <v>0.314401684621723</v>
      </c>
      <c r="AG63" s="1" t="n">
        <f aca="false">(D63+6935)*AF63</f>
        <v>-3601.15689565722</v>
      </c>
      <c r="AH63" s="1" t="n">
        <f aca="false">INT(AG63)</f>
        <v>-3602</v>
      </c>
      <c r="AI63" s="4" t="n">
        <f aca="true">TODAY()+AH63</f>
        <v>42299</v>
      </c>
      <c r="AJ63" s="1" t="s">
        <v>91</v>
      </c>
      <c r="AK63" s="1" t="n">
        <v>4584.64308603168</v>
      </c>
      <c r="AL63" s="2" t="n">
        <f aca="false">INT(AK63*100)/100</f>
        <v>4584.64</v>
      </c>
      <c r="AM63" s="1" t="n">
        <v>322.882778405103</v>
      </c>
      <c r="AN63" s="2" t="n">
        <f aca="false">INT(AM63*100)/100</f>
        <v>322.88</v>
      </c>
    </row>
    <row r="64" customFormat="false" ht="15" hidden="false" customHeight="false" outlineLevel="0" collapsed="false">
      <c r="A64" s="1" t="n">
        <v>272</v>
      </c>
      <c r="B64" s="1" t="n">
        <v>0.054750205999939</v>
      </c>
      <c r="C64" s="1" t="n">
        <v>-19506.0005493332</v>
      </c>
      <c r="D64" s="1" t="n">
        <f aca="false">INT(C64)</f>
        <v>-19507</v>
      </c>
      <c r="E64" s="4" t="n">
        <f aca="true">TODAY()+D64</f>
        <v>26394</v>
      </c>
      <c r="F64" s="1" t="n">
        <f aca="false">MOD(YEAR(E64),100)</f>
        <v>72</v>
      </c>
      <c r="G64" s="1" t="n">
        <f aca="false">IF(YEAR(E64)&lt;2000,MONTH(E64),MONTH(E64)+20)</f>
        <v>4</v>
      </c>
      <c r="H64" s="1" t="n">
        <f aca="false">DAY(E64)</f>
        <v>5</v>
      </c>
      <c r="I64" s="1" t="str">
        <f aca="false">FIXED(F64,0,TRUE())</f>
        <v>72</v>
      </c>
      <c r="J64" s="1" t="str">
        <f aca="false">FIXED(G64,0,TRUE())</f>
        <v>4</v>
      </c>
      <c r="K64" s="1" t="str">
        <f aca="false">FIXED(H64,0,TRUE())</f>
        <v>5</v>
      </c>
      <c r="L64" s="1" t="str">
        <f aca="false">IF(LEN(I64)=1,"0"&amp;I64,I64)</f>
        <v>72</v>
      </c>
      <c r="M64" s="1" t="str">
        <f aca="false">IF(LEN(J64)=1,"0"&amp;J64,J64)</f>
        <v>04</v>
      </c>
      <c r="N64" s="1" t="str">
        <f aca="false">IF(LEN(K64)=1,"0"&amp;K64,K64)</f>
        <v>05</v>
      </c>
      <c r="O64" s="1" t="n">
        <v>1822.91222876675</v>
      </c>
      <c r="P64" s="1" t="n">
        <f aca="false">INT(O64)</f>
        <v>1822</v>
      </c>
      <c r="Q64" s="1" t="n">
        <f aca="false">P64*2</f>
        <v>3644</v>
      </c>
      <c r="R64" s="1" t="str">
        <f aca="false">FIXED(Q64,0,TRUE())</f>
        <v>3644</v>
      </c>
      <c r="S64" s="1" t="str">
        <f aca="false">L64&amp;M64&amp;N64&amp;R64</f>
        <v>7204053644</v>
      </c>
      <c r="T64" s="1" t="n">
        <f aca="false">MOD(MID($S64,T$2,1)*T$1,10)</f>
        <v>7</v>
      </c>
      <c r="U64" s="1" t="n">
        <f aca="false">MOD(MID($S64,U$2,1)*U$1,10)</f>
        <v>6</v>
      </c>
      <c r="V64" s="1" t="n">
        <f aca="false">MOD(MID($S64,V$2,1)*V$1,10)</f>
        <v>0</v>
      </c>
      <c r="W64" s="1" t="n">
        <f aca="false">MOD(MID($S64,W$2,1)*W$1,10)</f>
        <v>6</v>
      </c>
      <c r="X64" s="1" t="n">
        <f aca="false">MOD(MID($S64,X$2,1)*X$1,10)</f>
        <v>0</v>
      </c>
      <c r="Y64" s="1" t="n">
        <f aca="false">MOD(MID($S64,Y$2,1)*Y$1,10)</f>
        <v>5</v>
      </c>
      <c r="Z64" s="1" t="n">
        <f aca="false">MOD(MID($S64,Z$2,1)*Z$1,10)</f>
        <v>1</v>
      </c>
      <c r="AA64" s="1" t="n">
        <f aca="false">MOD(MID($S64,AA$2,1)*AA$1,10)</f>
        <v>4</v>
      </c>
      <c r="AB64" s="1" t="n">
        <f aca="false">MOD(MID($S64,AB$2,1)*AB$1,10)</f>
        <v>4</v>
      </c>
      <c r="AC64" s="1" t="n">
        <f aca="false">MOD(MID($S64,AC$2,1)*AC$1,10)</f>
        <v>2</v>
      </c>
      <c r="AD64" s="1" t="n">
        <f aca="false">MOD(10-MOD(SUM(T64:AC64),10),10)</f>
        <v>5</v>
      </c>
      <c r="AE64" s="1" t="str">
        <f aca="false">S64&amp;AD64</f>
        <v>72040536445</v>
      </c>
      <c r="AF64" s="1" t="n">
        <v>0.783196508682516</v>
      </c>
      <c r="AG64" s="1" t="n">
        <f aca="false">(D64+6935)*AF64</f>
        <v>-9846.34650715659</v>
      </c>
      <c r="AH64" s="1" t="n">
        <f aca="false">INT(AG64)</f>
        <v>-9847</v>
      </c>
      <c r="AI64" s="4" t="n">
        <f aca="true">TODAY()+AH64</f>
        <v>36054</v>
      </c>
      <c r="AJ64" s="1" t="s">
        <v>92</v>
      </c>
      <c r="AK64" s="1" t="n">
        <v>4605.94500564592</v>
      </c>
      <c r="AL64" s="2" t="n">
        <f aca="false">INT(AK64*100)/100</f>
        <v>4605.94</v>
      </c>
      <c r="AM64" s="1" t="n">
        <v>486.559648426771</v>
      </c>
      <c r="AN64" s="2" t="n">
        <f aca="false">INT(AM64*100)/100</f>
        <v>486.55</v>
      </c>
    </row>
    <row r="65" customFormat="false" ht="15" hidden="false" customHeight="false" outlineLevel="0" collapsed="false">
      <c r="A65" s="1" t="n">
        <v>818</v>
      </c>
      <c r="B65" s="1" t="n">
        <v>0.0549333170567949</v>
      </c>
      <c r="C65" s="1" t="n">
        <v>-18443.8108462783</v>
      </c>
      <c r="D65" s="1" t="n">
        <f aca="false">INT(C65)</f>
        <v>-18444</v>
      </c>
      <c r="E65" s="4" t="n">
        <f aca="true">TODAY()+D65</f>
        <v>27457</v>
      </c>
      <c r="F65" s="1" t="n">
        <f aca="false">MOD(YEAR(E65),100)</f>
        <v>75</v>
      </c>
      <c r="G65" s="1" t="n">
        <f aca="false">IF(YEAR(E65)&lt;2000,MONTH(E65),MONTH(E65)+20)</f>
        <v>3</v>
      </c>
      <c r="H65" s="1" t="n">
        <f aca="false">DAY(E65)</f>
        <v>4</v>
      </c>
      <c r="I65" s="1" t="str">
        <f aca="false">FIXED(F65,0,TRUE())</f>
        <v>75</v>
      </c>
      <c r="J65" s="1" t="str">
        <f aca="false">FIXED(G65,0,TRUE())</f>
        <v>3</v>
      </c>
      <c r="K65" s="1" t="str">
        <f aca="false">FIXED(H65,0,TRUE())</f>
        <v>4</v>
      </c>
      <c r="L65" s="1" t="str">
        <f aca="false">IF(LEN(I65)=1,"0"&amp;I65,I65)</f>
        <v>75</v>
      </c>
      <c r="M65" s="1" t="str">
        <f aca="false">IF(LEN(J65)=1,"0"&amp;J65,J65)</f>
        <v>03</v>
      </c>
      <c r="N65" s="1" t="str">
        <f aca="false">IF(LEN(K65)=1,"0"&amp;K65,K65)</f>
        <v>04</v>
      </c>
      <c r="O65" s="1" t="n">
        <v>1854.07995849483</v>
      </c>
      <c r="P65" s="1" t="n">
        <f aca="false">INT(O65)</f>
        <v>1854</v>
      </c>
      <c r="Q65" s="1" t="n">
        <f aca="false">2*P65+1</f>
        <v>3709</v>
      </c>
      <c r="R65" s="1" t="str">
        <f aca="false">FIXED(Q65,0,TRUE())</f>
        <v>3709</v>
      </c>
      <c r="S65" s="1" t="str">
        <f aca="false">L65&amp;M65&amp;N65&amp;R65</f>
        <v>7503043709</v>
      </c>
      <c r="T65" s="1" t="n">
        <f aca="false">MOD(MID($S65,T$2,1)*T$1,10)</f>
        <v>7</v>
      </c>
      <c r="U65" s="1" t="n">
        <f aca="false">MOD(MID($S65,U$2,1)*U$1,10)</f>
        <v>5</v>
      </c>
      <c r="V65" s="1" t="n">
        <f aca="false">MOD(MID($S65,V$2,1)*V$1,10)</f>
        <v>0</v>
      </c>
      <c r="W65" s="1" t="n">
        <f aca="false">MOD(MID($S65,W$2,1)*W$1,10)</f>
        <v>7</v>
      </c>
      <c r="X65" s="1" t="n">
        <f aca="false">MOD(MID($S65,X$2,1)*X$1,10)</f>
        <v>0</v>
      </c>
      <c r="Y65" s="1" t="n">
        <f aca="false">MOD(MID($S65,Y$2,1)*Y$1,10)</f>
        <v>2</v>
      </c>
      <c r="Z65" s="1" t="n">
        <f aca="false">MOD(MID($S65,Z$2,1)*Z$1,10)</f>
        <v>1</v>
      </c>
      <c r="AA65" s="1" t="n">
        <f aca="false">MOD(MID($S65,AA$2,1)*AA$1,10)</f>
        <v>3</v>
      </c>
      <c r="AB65" s="1" t="n">
        <f aca="false">MOD(MID($S65,AB$2,1)*AB$1,10)</f>
        <v>0</v>
      </c>
      <c r="AC65" s="1" t="n">
        <f aca="false">MOD(MID($S65,AC$2,1)*AC$1,10)</f>
        <v>7</v>
      </c>
      <c r="AD65" s="1" t="n">
        <f aca="false">MOD(10-MOD(SUM(T65:AC65),10),10)</f>
        <v>8</v>
      </c>
      <c r="AE65" s="1" t="str">
        <f aca="false">S65&amp;AD65</f>
        <v>75030437098</v>
      </c>
      <c r="AF65" s="1" t="n">
        <v>0.00720236823633534</v>
      </c>
      <c r="AG65" s="1" t="n">
        <f aca="false">(D65+6935)*AF65</f>
        <v>-82.8920560319834</v>
      </c>
      <c r="AH65" s="1" t="n">
        <f aca="false">INT(AG65)</f>
        <v>-83</v>
      </c>
      <c r="AI65" s="4" t="n">
        <f aca="true">TODAY()+AH65</f>
        <v>45818</v>
      </c>
      <c r="AJ65" s="1" t="s">
        <v>93</v>
      </c>
      <c r="AK65" s="1" t="n">
        <v>4812.73842585528</v>
      </c>
      <c r="AL65" s="2" t="n">
        <f aca="false">INT(AK65*100)/100</f>
        <v>4812.73</v>
      </c>
      <c r="AM65" s="1" t="n">
        <v>363.789788506729</v>
      </c>
      <c r="AN65" s="2" t="n">
        <f aca="false">INT(AM65*100)/100</f>
        <v>363.78</v>
      </c>
    </row>
    <row r="66" customFormat="false" ht="15" hidden="false" customHeight="false" outlineLevel="0" collapsed="false">
      <c r="A66" s="1" t="n">
        <v>515</v>
      </c>
      <c r="B66" s="1" t="n">
        <v>0.0553910946989349</v>
      </c>
      <c r="C66" s="1" t="n">
        <v>-7409.07895138401</v>
      </c>
      <c r="D66" s="1" t="n">
        <f aca="false">INT(C66)</f>
        <v>-7410</v>
      </c>
      <c r="E66" s="4" t="n">
        <f aca="true">TODAY()+D66</f>
        <v>38491</v>
      </c>
      <c r="F66" s="1" t="n">
        <f aca="false">MOD(YEAR(E66),100)</f>
        <v>5</v>
      </c>
      <c r="G66" s="1" t="n">
        <f aca="false">IF(YEAR(E66)&lt;2000,MONTH(E66),MONTH(E66)+20)</f>
        <v>25</v>
      </c>
      <c r="H66" s="1" t="n">
        <f aca="false">DAY(E66)</f>
        <v>19</v>
      </c>
      <c r="I66" s="1" t="str">
        <f aca="false">FIXED(F66,0,TRUE())</f>
        <v>5</v>
      </c>
      <c r="J66" s="1" t="str">
        <f aca="false">FIXED(G66,0,TRUE())</f>
        <v>25</v>
      </c>
      <c r="K66" s="1" t="str">
        <f aca="false">FIXED(H66,0,TRUE())</f>
        <v>19</v>
      </c>
      <c r="L66" s="1" t="str">
        <f aca="false">IF(LEN(I66)=1,"0"&amp;I66,I66)</f>
        <v>05</v>
      </c>
      <c r="M66" s="1" t="str">
        <f aca="false">IF(LEN(J66)=1,"0"&amp;J66,J66)</f>
        <v>25</v>
      </c>
      <c r="N66" s="1" t="str">
        <f aca="false">IF(LEN(K66)=1,"0"&amp;K66,K66)</f>
        <v>19</v>
      </c>
      <c r="O66" s="1" t="n">
        <v>2880.96740623188</v>
      </c>
      <c r="P66" s="1" t="n">
        <f aca="false">INT(O66)</f>
        <v>2880</v>
      </c>
      <c r="Q66" s="1" t="n">
        <f aca="false">2*P66+1</f>
        <v>5761</v>
      </c>
      <c r="R66" s="1" t="str">
        <f aca="false">FIXED(Q66,0,TRUE())</f>
        <v>5761</v>
      </c>
      <c r="S66" s="1" t="str">
        <f aca="false">L66&amp;M66&amp;N66&amp;R66</f>
        <v>0525195761</v>
      </c>
      <c r="T66" s="1" t="n">
        <f aca="false">MOD(MID($S66,T$2,1)*T$1,10)</f>
        <v>0</v>
      </c>
      <c r="U66" s="1" t="n">
        <f aca="false">MOD(MID($S66,U$2,1)*U$1,10)</f>
        <v>5</v>
      </c>
      <c r="V66" s="1" t="n">
        <f aca="false">MOD(MID($S66,V$2,1)*V$1,10)</f>
        <v>4</v>
      </c>
      <c r="W66" s="1" t="n">
        <f aca="false">MOD(MID($S66,W$2,1)*W$1,10)</f>
        <v>5</v>
      </c>
      <c r="X66" s="1" t="n">
        <f aca="false">MOD(MID($S66,X$2,1)*X$1,10)</f>
        <v>1</v>
      </c>
      <c r="Y66" s="1" t="n">
        <f aca="false">MOD(MID($S66,Y$2,1)*Y$1,10)</f>
        <v>7</v>
      </c>
      <c r="Z66" s="1" t="n">
        <f aca="false">MOD(MID($S66,Z$2,1)*Z$1,10)</f>
        <v>5</v>
      </c>
      <c r="AA66" s="1" t="n">
        <f aca="false">MOD(MID($S66,AA$2,1)*AA$1,10)</f>
        <v>3</v>
      </c>
      <c r="AB66" s="1" t="n">
        <f aca="false">MOD(MID($S66,AB$2,1)*AB$1,10)</f>
        <v>6</v>
      </c>
      <c r="AC66" s="1" t="n">
        <f aca="false">MOD(MID($S66,AC$2,1)*AC$1,10)</f>
        <v>3</v>
      </c>
      <c r="AD66" s="1" t="n">
        <f aca="false">MOD(10-MOD(SUM(T66:AC66),10),10)</f>
        <v>1</v>
      </c>
      <c r="AE66" s="1" t="str">
        <f aca="false">S66&amp;AD66</f>
        <v>05251957611</v>
      </c>
      <c r="AF66" s="1" t="n">
        <v>0.358043153172399</v>
      </c>
      <c r="AG66" s="1" t="n">
        <f aca="false">(D66+6935)*AF66</f>
        <v>-170.07049775689</v>
      </c>
      <c r="AH66" s="1" t="n">
        <f aca="false">INT(AG66)</f>
        <v>-171</v>
      </c>
      <c r="AI66" s="4" t="n">
        <f aca="true">TODAY()+AH66</f>
        <v>45730</v>
      </c>
      <c r="AJ66" s="1" t="s">
        <v>94</v>
      </c>
      <c r="AK66" s="1" t="n">
        <v>4140.84292123173</v>
      </c>
      <c r="AL66" s="2" t="n">
        <f aca="false">INT(AK66*100)/100</f>
        <v>4140.84</v>
      </c>
      <c r="AM66" s="1" t="n">
        <v>331.147190771203</v>
      </c>
      <c r="AN66" s="2" t="n">
        <f aca="false">INT(AM66*100)/100</f>
        <v>331.14</v>
      </c>
    </row>
    <row r="67" customFormat="false" ht="15" hidden="false" customHeight="false" outlineLevel="0" collapsed="false">
      <c r="A67" s="1" t="n">
        <v>761</v>
      </c>
      <c r="B67" s="1" t="n">
        <v>0.0559404278695029</v>
      </c>
      <c r="C67" s="1" t="n">
        <v>-15034.2371898556</v>
      </c>
      <c r="D67" s="1" t="n">
        <f aca="false">INT(C67)</f>
        <v>-15035</v>
      </c>
      <c r="E67" s="4" t="n">
        <f aca="true">TODAY()+D67</f>
        <v>30866</v>
      </c>
      <c r="F67" s="1" t="n">
        <f aca="false">MOD(YEAR(E67),100)</f>
        <v>84</v>
      </c>
      <c r="G67" s="1" t="n">
        <f aca="false">IF(YEAR(E67)&lt;2000,MONTH(E67),MONTH(E67)+20)</f>
        <v>7</v>
      </c>
      <c r="H67" s="1" t="n">
        <f aca="false">DAY(E67)</f>
        <v>3</v>
      </c>
      <c r="I67" s="1" t="str">
        <f aca="false">FIXED(F67,0,TRUE())</f>
        <v>84</v>
      </c>
      <c r="J67" s="1" t="str">
        <f aca="false">FIXED(G67,0,TRUE())</f>
        <v>7</v>
      </c>
      <c r="K67" s="1" t="str">
        <f aca="false">FIXED(H67,0,TRUE())</f>
        <v>3</v>
      </c>
      <c r="L67" s="1" t="str">
        <f aca="false">IF(LEN(I67)=1,"0"&amp;I67,I67)</f>
        <v>84</v>
      </c>
      <c r="M67" s="1" t="str">
        <f aca="false">IF(LEN(J67)=1,"0"&amp;J67,J67)</f>
        <v>07</v>
      </c>
      <c r="N67" s="1" t="str">
        <f aca="false">IF(LEN(K67)=1,"0"&amp;K67,K67)</f>
        <v>03</v>
      </c>
      <c r="O67" s="1" t="n">
        <v>2763.71083712272</v>
      </c>
      <c r="P67" s="1" t="n">
        <f aca="false">INT(O67)</f>
        <v>2763</v>
      </c>
      <c r="Q67" s="1" t="n">
        <f aca="false">2*P67+1</f>
        <v>5527</v>
      </c>
      <c r="R67" s="1" t="str">
        <f aca="false">FIXED(Q67,0,TRUE())</f>
        <v>5527</v>
      </c>
      <c r="S67" s="1" t="str">
        <f aca="false">L67&amp;M67&amp;N67&amp;R67</f>
        <v>8407035527</v>
      </c>
      <c r="T67" s="1" t="n">
        <f aca="false">MOD(MID($S67,T$2,1)*T$1,10)</f>
        <v>8</v>
      </c>
      <c r="U67" s="1" t="n">
        <f aca="false">MOD(MID($S67,U$2,1)*U$1,10)</f>
        <v>2</v>
      </c>
      <c r="V67" s="1" t="n">
        <f aca="false">MOD(MID($S67,V$2,1)*V$1,10)</f>
        <v>0</v>
      </c>
      <c r="W67" s="1" t="n">
        <f aca="false">MOD(MID($S67,W$2,1)*W$1,10)</f>
        <v>3</v>
      </c>
      <c r="X67" s="1" t="n">
        <f aca="false">MOD(MID($S67,X$2,1)*X$1,10)</f>
        <v>0</v>
      </c>
      <c r="Y67" s="1" t="n">
        <f aca="false">MOD(MID($S67,Y$2,1)*Y$1,10)</f>
        <v>9</v>
      </c>
      <c r="Z67" s="1" t="n">
        <f aca="false">MOD(MID($S67,Z$2,1)*Z$1,10)</f>
        <v>5</v>
      </c>
      <c r="AA67" s="1" t="n">
        <f aca="false">MOD(MID($S67,AA$2,1)*AA$1,10)</f>
        <v>5</v>
      </c>
      <c r="AB67" s="1" t="n">
        <f aca="false">MOD(MID($S67,AB$2,1)*AB$1,10)</f>
        <v>2</v>
      </c>
      <c r="AC67" s="1" t="n">
        <f aca="false">MOD(MID($S67,AC$2,1)*AC$1,10)</f>
        <v>1</v>
      </c>
      <c r="AD67" s="1" t="n">
        <f aca="false">MOD(10-MOD(SUM(T67:AC67),10),10)</f>
        <v>5</v>
      </c>
      <c r="AE67" s="1" t="str">
        <f aca="false">S67&amp;AD67</f>
        <v>84070355275</v>
      </c>
      <c r="AF67" s="1" t="n">
        <v>0.065309610278634</v>
      </c>
      <c r="AG67" s="1" t="n">
        <f aca="false">(D67+6935)*AF67</f>
        <v>-529.007843256935</v>
      </c>
      <c r="AH67" s="1" t="n">
        <f aca="false">INT(AG67)</f>
        <v>-530</v>
      </c>
      <c r="AI67" s="4" t="n">
        <f aca="true">TODAY()+AH67</f>
        <v>45371</v>
      </c>
      <c r="AJ67" s="1" t="s">
        <v>95</v>
      </c>
      <c r="AK67" s="1" t="n">
        <v>3029.05362102115</v>
      </c>
      <c r="AL67" s="2" t="n">
        <f aca="false">INT(AK67*100)/100</f>
        <v>3029.05</v>
      </c>
      <c r="AM67" s="1" t="n">
        <v>420.450453199866</v>
      </c>
      <c r="AN67" s="2" t="n">
        <f aca="false">INT(AM67*100)/100</f>
        <v>420.45</v>
      </c>
    </row>
    <row r="68" customFormat="false" ht="15" hidden="false" customHeight="false" outlineLevel="0" collapsed="false">
      <c r="A68" s="1" t="n">
        <v>340</v>
      </c>
      <c r="B68" s="1" t="n">
        <v>0.0576799829096347</v>
      </c>
      <c r="C68" s="1" t="n">
        <v>-16876.0213019196</v>
      </c>
      <c r="D68" s="1" t="n">
        <f aca="false">INT(C68)</f>
        <v>-16877</v>
      </c>
      <c r="E68" s="4" t="n">
        <f aca="true">TODAY()+D68</f>
        <v>29024</v>
      </c>
      <c r="F68" s="1" t="n">
        <f aca="false">MOD(YEAR(E68),100)</f>
        <v>79</v>
      </c>
      <c r="G68" s="1" t="n">
        <f aca="false">IF(YEAR(E68)&lt;2000,MONTH(E68),MONTH(E68)+20)</f>
        <v>6</v>
      </c>
      <c r="H68" s="1" t="n">
        <f aca="false">DAY(E68)</f>
        <v>18</v>
      </c>
      <c r="I68" s="1" t="str">
        <f aca="false">FIXED(F68,0,TRUE())</f>
        <v>79</v>
      </c>
      <c r="J68" s="1" t="str">
        <f aca="false">FIXED(G68,0,TRUE())</f>
        <v>6</v>
      </c>
      <c r="K68" s="1" t="str">
        <f aca="false">FIXED(H68,0,TRUE())</f>
        <v>18</v>
      </c>
      <c r="L68" s="1" t="str">
        <f aca="false">IF(LEN(I68)=1,"0"&amp;I68,I68)</f>
        <v>79</v>
      </c>
      <c r="M68" s="1" t="str">
        <f aca="false">IF(LEN(J68)=1,"0"&amp;J68,J68)</f>
        <v>06</v>
      </c>
      <c r="N68" s="1" t="str">
        <f aca="false">IF(LEN(K68)=1,"0"&amp;K68,K68)</f>
        <v>18</v>
      </c>
      <c r="O68" s="1" t="n">
        <v>2743.93923764763</v>
      </c>
      <c r="P68" s="1" t="n">
        <f aca="false">INT(O68)</f>
        <v>2743</v>
      </c>
      <c r="Q68" s="1" t="n">
        <f aca="false">P68*2</f>
        <v>5486</v>
      </c>
      <c r="R68" s="1" t="str">
        <f aca="false">FIXED(Q68,0,TRUE())</f>
        <v>5486</v>
      </c>
      <c r="S68" s="1" t="str">
        <f aca="false">L68&amp;M68&amp;N68&amp;R68</f>
        <v>7906185486</v>
      </c>
      <c r="T68" s="1" t="n">
        <f aca="false">MOD(MID($S68,T$2,1)*T$1,10)</f>
        <v>7</v>
      </c>
      <c r="U68" s="1" t="n">
        <f aca="false">MOD(MID($S68,U$2,1)*U$1,10)</f>
        <v>7</v>
      </c>
      <c r="V68" s="1" t="n">
        <f aca="false">MOD(MID($S68,V$2,1)*V$1,10)</f>
        <v>0</v>
      </c>
      <c r="W68" s="1" t="n">
        <f aca="false">MOD(MID($S68,W$2,1)*W$1,10)</f>
        <v>4</v>
      </c>
      <c r="X68" s="1" t="n">
        <f aca="false">MOD(MID($S68,X$2,1)*X$1,10)</f>
        <v>1</v>
      </c>
      <c r="Y68" s="1" t="n">
        <f aca="false">MOD(MID($S68,Y$2,1)*Y$1,10)</f>
        <v>4</v>
      </c>
      <c r="Z68" s="1" t="n">
        <f aca="false">MOD(MID($S68,Z$2,1)*Z$1,10)</f>
        <v>5</v>
      </c>
      <c r="AA68" s="1" t="n">
        <f aca="false">MOD(MID($S68,AA$2,1)*AA$1,10)</f>
        <v>6</v>
      </c>
      <c r="AB68" s="1" t="n">
        <f aca="false">MOD(MID($S68,AB$2,1)*AB$1,10)</f>
        <v>8</v>
      </c>
      <c r="AC68" s="1" t="n">
        <f aca="false">MOD(MID($S68,AC$2,1)*AC$1,10)</f>
        <v>8</v>
      </c>
      <c r="AD68" s="1" t="n">
        <f aca="false">MOD(10-MOD(SUM(T68:AC68),10),10)</f>
        <v>0</v>
      </c>
      <c r="AE68" s="1" t="str">
        <f aca="false">S68&amp;AD68</f>
        <v>79061854860</v>
      </c>
      <c r="AF68" s="1" t="n">
        <v>0.971160008545183</v>
      </c>
      <c r="AG68" s="1" t="n">
        <f aca="false">(D68+6935)*AF68</f>
        <v>-9655.27280495621</v>
      </c>
      <c r="AH68" s="1" t="n">
        <f aca="false">INT(AG68)</f>
        <v>-9656</v>
      </c>
      <c r="AI68" s="4" t="n">
        <f aca="true">TODAY()+AH68</f>
        <v>36245</v>
      </c>
      <c r="AJ68" s="1" t="s">
        <v>96</v>
      </c>
      <c r="AK68" s="1" t="n">
        <v>4593.37137974181</v>
      </c>
      <c r="AL68" s="2" t="n">
        <f aca="false">INT(AK68*100)/100</f>
        <v>4593.37</v>
      </c>
      <c r="AM68" s="1" t="n">
        <v>312.665181432539</v>
      </c>
      <c r="AN68" s="2" t="n">
        <f aca="false">INT(AM68*100)/100</f>
        <v>312.66</v>
      </c>
    </row>
    <row r="69" customFormat="false" ht="15" hidden="false" customHeight="false" outlineLevel="0" collapsed="false">
      <c r="A69" s="1" t="n">
        <v>324</v>
      </c>
      <c r="B69" s="1" t="n">
        <v>0.0601519821771905</v>
      </c>
      <c r="C69" s="1" t="n">
        <v>-9070.8621478927</v>
      </c>
      <c r="D69" s="1" t="n">
        <f aca="false">INT(C69)</f>
        <v>-9071</v>
      </c>
      <c r="E69" s="4" t="n">
        <f aca="true">TODAY()+D69</f>
        <v>36830</v>
      </c>
      <c r="F69" s="1" t="n">
        <f aca="false">MOD(YEAR(E69),100)</f>
        <v>0</v>
      </c>
      <c r="G69" s="1" t="n">
        <f aca="false">IF(YEAR(E69)&lt;2000,MONTH(E69),MONTH(E69)+20)</f>
        <v>30</v>
      </c>
      <c r="H69" s="1" t="n">
        <f aca="false">DAY(E69)</f>
        <v>31</v>
      </c>
      <c r="I69" s="1" t="str">
        <f aca="false">FIXED(F69,0,TRUE())</f>
        <v>0</v>
      </c>
      <c r="J69" s="1" t="str">
        <f aca="false">FIXED(G69,0,TRUE())</f>
        <v>30</v>
      </c>
      <c r="K69" s="1" t="str">
        <f aca="false">FIXED(H69,0,TRUE())</f>
        <v>31</v>
      </c>
      <c r="L69" s="1" t="str">
        <f aca="false">IF(LEN(I69)=1,"0"&amp;I69,I69)</f>
        <v>00</v>
      </c>
      <c r="M69" s="1" t="str">
        <f aca="false">IF(LEN(J69)=1,"0"&amp;J69,J69)</f>
        <v>30</v>
      </c>
      <c r="N69" s="1" t="str">
        <f aca="false">IF(LEN(K69)=1,"0"&amp;K69,K69)</f>
        <v>31</v>
      </c>
      <c r="O69" s="1" t="n">
        <v>1445.74150822474</v>
      </c>
      <c r="P69" s="1" t="n">
        <f aca="false">INT(O69)</f>
        <v>1445</v>
      </c>
      <c r="Q69" s="1" t="n">
        <f aca="false">P69*2</f>
        <v>2890</v>
      </c>
      <c r="R69" s="1" t="str">
        <f aca="false">FIXED(Q69,0,TRUE())</f>
        <v>2890</v>
      </c>
      <c r="S69" s="1" t="str">
        <f aca="false">L69&amp;M69&amp;N69&amp;R69</f>
        <v>0030312890</v>
      </c>
      <c r="T69" s="1" t="n">
        <f aca="false">MOD(MID($S69,T$2,1)*T$1,10)</f>
        <v>0</v>
      </c>
      <c r="U69" s="1" t="n">
        <f aca="false">MOD(MID($S69,U$2,1)*U$1,10)</f>
        <v>0</v>
      </c>
      <c r="V69" s="1" t="n">
        <f aca="false">MOD(MID($S69,V$2,1)*V$1,10)</f>
        <v>1</v>
      </c>
      <c r="W69" s="1" t="n">
        <f aca="false">MOD(MID($S69,W$2,1)*W$1,10)</f>
        <v>0</v>
      </c>
      <c r="X69" s="1" t="n">
        <f aca="false">MOD(MID($S69,X$2,1)*X$1,10)</f>
        <v>3</v>
      </c>
      <c r="Y69" s="1" t="n">
        <f aca="false">MOD(MID($S69,Y$2,1)*Y$1,10)</f>
        <v>3</v>
      </c>
      <c r="Z69" s="1" t="n">
        <f aca="false">MOD(MID($S69,Z$2,1)*Z$1,10)</f>
        <v>4</v>
      </c>
      <c r="AA69" s="1" t="n">
        <f aca="false">MOD(MID($S69,AA$2,1)*AA$1,10)</f>
        <v>2</v>
      </c>
      <c r="AB69" s="1" t="n">
        <f aca="false">MOD(MID($S69,AB$2,1)*AB$1,10)</f>
        <v>9</v>
      </c>
      <c r="AC69" s="1" t="n">
        <f aca="false">MOD(MID($S69,AC$2,1)*AC$1,10)</f>
        <v>0</v>
      </c>
      <c r="AD69" s="1" t="n">
        <f aca="false">MOD(10-MOD(SUM(T69:AC69),10),10)</f>
        <v>8</v>
      </c>
      <c r="AE69" s="1" t="str">
        <f aca="false">S69&amp;AD69</f>
        <v>00303128908</v>
      </c>
      <c r="AF69" s="1" t="n">
        <v>0.439985351115452</v>
      </c>
      <c r="AG69" s="1" t="n">
        <f aca="false">(D69+6935)*AF69</f>
        <v>-939.808709982605</v>
      </c>
      <c r="AH69" s="1" t="n">
        <f aca="false">INT(AG69)</f>
        <v>-940</v>
      </c>
      <c r="AI69" s="4" t="n">
        <f aca="true">TODAY()+AH69</f>
        <v>44961</v>
      </c>
      <c r="AJ69" s="1" t="s">
        <v>97</v>
      </c>
      <c r="AK69" s="1" t="n">
        <v>3673.2383190405</v>
      </c>
      <c r="AL69" s="2" t="n">
        <f aca="false">INT(AK69*100)/100</f>
        <v>3673.23</v>
      </c>
      <c r="AM69" s="1" t="n">
        <v>452.824488052004</v>
      </c>
      <c r="AN69" s="2" t="n">
        <f aca="false">INT(AM69*100)/100</f>
        <v>452.82</v>
      </c>
    </row>
    <row r="70" customFormat="false" ht="15" hidden="false" customHeight="false" outlineLevel="0" collapsed="false">
      <c r="A70" s="1" t="n">
        <v>488</v>
      </c>
      <c r="B70" s="1" t="n">
        <v>0.0607013153477584</v>
      </c>
      <c r="C70" s="1" t="n">
        <v>-10444.5210119938</v>
      </c>
      <c r="D70" s="1" t="n">
        <f aca="false">INT(C70)</f>
        <v>-10445</v>
      </c>
      <c r="E70" s="4" t="n">
        <f aca="true">TODAY()+D70</f>
        <v>35456</v>
      </c>
      <c r="F70" s="1" t="n">
        <f aca="false">MOD(YEAR(E70),100)</f>
        <v>97</v>
      </c>
      <c r="G70" s="1" t="n">
        <f aca="false">IF(YEAR(E70)&lt;2000,MONTH(E70),MONTH(E70)+20)</f>
        <v>1</v>
      </c>
      <c r="H70" s="1" t="n">
        <f aca="false">DAY(E70)</f>
        <v>26</v>
      </c>
      <c r="I70" s="1" t="str">
        <f aca="false">FIXED(F70,0,TRUE())</f>
        <v>97</v>
      </c>
      <c r="J70" s="1" t="str">
        <f aca="false">FIXED(G70,0,TRUE())</f>
        <v>1</v>
      </c>
      <c r="K70" s="1" t="str">
        <f aca="false">FIXED(H70,0,TRUE())</f>
        <v>26</v>
      </c>
      <c r="L70" s="1" t="str">
        <f aca="false">IF(LEN(I70)=1,"0"&amp;I70,I70)</f>
        <v>97</v>
      </c>
      <c r="M70" s="1" t="str">
        <f aca="false">IF(LEN(J70)=1,"0"&amp;J70,J70)</f>
        <v>01</v>
      </c>
      <c r="N70" s="1" t="str">
        <f aca="false">IF(LEN(K70)=1,"0"&amp;K70,K70)</f>
        <v>26</v>
      </c>
      <c r="O70" s="1" t="n">
        <v>2788.1507309183</v>
      </c>
      <c r="P70" s="1" t="n">
        <f aca="false">INT(O70)</f>
        <v>2788</v>
      </c>
      <c r="Q70" s="1" t="n">
        <f aca="false">P70*2</f>
        <v>5576</v>
      </c>
      <c r="R70" s="1" t="str">
        <f aca="false">FIXED(Q70,0,TRUE())</f>
        <v>5576</v>
      </c>
      <c r="S70" s="1" t="str">
        <f aca="false">L70&amp;M70&amp;N70&amp;R70</f>
        <v>9701265576</v>
      </c>
      <c r="T70" s="1" t="n">
        <f aca="false">MOD(MID($S70,T$2,1)*T$1,10)</f>
        <v>9</v>
      </c>
      <c r="U70" s="1" t="n">
        <f aca="false">MOD(MID($S70,U$2,1)*U$1,10)</f>
        <v>1</v>
      </c>
      <c r="V70" s="1" t="n">
        <f aca="false">MOD(MID($S70,V$2,1)*V$1,10)</f>
        <v>0</v>
      </c>
      <c r="W70" s="1" t="n">
        <f aca="false">MOD(MID($S70,W$2,1)*W$1,10)</f>
        <v>9</v>
      </c>
      <c r="X70" s="1" t="n">
        <f aca="false">MOD(MID($S70,X$2,1)*X$1,10)</f>
        <v>2</v>
      </c>
      <c r="Y70" s="1" t="n">
        <f aca="false">MOD(MID($S70,Y$2,1)*Y$1,10)</f>
        <v>8</v>
      </c>
      <c r="Z70" s="1" t="n">
        <f aca="false">MOD(MID($S70,Z$2,1)*Z$1,10)</f>
        <v>5</v>
      </c>
      <c r="AA70" s="1" t="n">
        <f aca="false">MOD(MID($S70,AA$2,1)*AA$1,10)</f>
        <v>5</v>
      </c>
      <c r="AB70" s="1" t="n">
        <f aca="false">MOD(MID($S70,AB$2,1)*AB$1,10)</f>
        <v>7</v>
      </c>
      <c r="AC70" s="1" t="n">
        <f aca="false">MOD(MID($S70,AC$2,1)*AC$1,10)</f>
        <v>8</v>
      </c>
      <c r="AD70" s="1" t="n">
        <f aca="false">MOD(10-MOD(SUM(T70:AC70),10),10)</f>
        <v>6</v>
      </c>
      <c r="AE70" s="1" t="str">
        <f aca="false">S70&amp;AD70</f>
        <v>97012655766</v>
      </c>
      <c r="AF70" s="1" t="n">
        <v>0.838312936796167</v>
      </c>
      <c r="AG70" s="1" t="n">
        <f aca="false">(D70+6935)*AF70</f>
        <v>-2942.47840815455</v>
      </c>
      <c r="AH70" s="1" t="n">
        <f aca="false">INT(AG70)</f>
        <v>-2943</v>
      </c>
      <c r="AI70" s="4" t="n">
        <f aca="true">TODAY()+AH70</f>
        <v>42958</v>
      </c>
      <c r="AJ70" s="1" t="s">
        <v>98</v>
      </c>
      <c r="AK70" s="1" t="n">
        <v>4735.22141178625</v>
      </c>
      <c r="AL70" s="2" t="n">
        <f aca="false">INT(AK70*100)/100</f>
        <v>4735.22</v>
      </c>
      <c r="AM70" s="1" t="n">
        <v>390.414136173589</v>
      </c>
      <c r="AN70" s="2" t="n">
        <f aca="false">INT(AM70*100)/100</f>
        <v>390.41</v>
      </c>
    </row>
    <row r="71" customFormat="false" ht="15" hidden="false" customHeight="false" outlineLevel="0" collapsed="false">
      <c r="A71" s="1" t="n">
        <v>531</v>
      </c>
      <c r="B71" s="1" t="n">
        <v>0.0611285744804224</v>
      </c>
      <c r="C71" s="1" t="n">
        <v>-13527.8814050722</v>
      </c>
      <c r="D71" s="1" t="n">
        <f aca="false">INT(C71)</f>
        <v>-13528</v>
      </c>
      <c r="E71" s="4" t="n">
        <f aca="true">TODAY()+D71</f>
        <v>32373</v>
      </c>
      <c r="F71" s="1" t="n">
        <f aca="false">MOD(YEAR(E71),100)</f>
        <v>88</v>
      </c>
      <c r="G71" s="1" t="n">
        <f aca="false">IF(YEAR(E71)&lt;2000,MONTH(E71),MONTH(E71)+20)</f>
        <v>8</v>
      </c>
      <c r="H71" s="1" t="n">
        <f aca="false">DAY(E71)</f>
        <v>18</v>
      </c>
      <c r="I71" s="1" t="str">
        <f aca="false">FIXED(F71,0,TRUE())</f>
        <v>88</v>
      </c>
      <c r="J71" s="1" t="str">
        <f aca="false">FIXED(G71,0,TRUE())</f>
        <v>8</v>
      </c>
      <c r="K71" s="1" t="str">
        <f aca="false">FIXED(H71,0,TRUE())</f>
        <v>18</v>
      </c>
      <c r="L71" s="1" t="str">
        <f aca="false">IF(LEN(I71)=1,"0"&amp;I71,I71)</f>
        <v>88</v>
      </c>
      <c r="M71" s="1" t="str">
        <f aca="false">IF(LEN(J71)=1,"0"&amp;J71,J71)</f>
        <v>08</v>
      </c>
      <c r="N71" s="1" t="str">
        <f aca="false">IF(LEN(K71)=1,"0"&amp;K71,K71)</f>
        <v>18</v>
      </c>
      <c r="O71" s="1" t="n">
        <v>4981.56254768517</v>
      </c>
      <c r="P71" s="1" t="n">
        <f aca="false">INT(O71)</f>
        <v>4981</v>
      </c>
      <c r="Q71" s="1" t="n">
        <f aca="false">2*P71+1</f>
        <v>9963</v>
      </c>
      <c r="R71" s="1" t="str">
        <f aca="false">FIXED(Q71,0,TRUE())</f>
        <v>9963</v>
      </c>
      <c r="S71" s="1" t="str">
        <f aca="false">L71&amp;M71&amp;N71&amp;R71</f>
        <v>8808189963</v>
      </c>
      <c r="T71" s="1" t="n">
        <f aca="false">MOD(MID($S71,T$2,1)*T$1,10)</f>
        <v>8</v>
      </c>
      <c r="U71" s="1" t="n">
        <f aca="false">MOD(MID($S71,U$2,1)*U$1,10)</f>
        <v>4</v>
      </c>
      <c r="V71" s="1" t="n">
        <f aca="false">MOD(MID($S71,V$2,1)*V$1,10)</f>
        <v>0</v>
      </c>
      <c r="W71" s="1" t="n">
        <f aca="false">MOD(MID($S71,W$2,1)*W$1,10)</f>
        <v>2</v>
      </c>
      <c r="X71" s="1" t="n">
        <f aca="false">MOD(MID($S71,X$2,1)*X$1,10)</f>
        <v>1</v>
      </c>
      <c r="Y71" s="1" t="n">
        <f aca="false">MOD(MID($S71,Y$2,1)*Y$1,10)</f>
        <v>4</v>
      </c>
      <c r="Z71" s="1" t="n">
        <f aca="false">MOD(MID($S71,Z$2,1)*Z$1,10)</f>
        <v>3</v>
      </c>
      <c r="AA71" s="1" t="n">
        <f aca="false">MOD(MID($S71,AA$2,1)*AA$1,10)</f>
        <v>1</v>
      </c>
      <c r="AB71" s="1" t="n">
        <f aca="false">MOD(MID($S71,AB$2,1)*AB$1,10)</f>
        <v>6</v>
      </c>
      <c r="AC71" s="1" t="n">
        <f aca="false">MOD(MID($S71,AC$2,1)*AC$1,10)</f>
        <v>9</v>
      </c>
      <c r="AD71" s="1" t="n">
        <f aca="false">MOD(10-MOD(SUM(T71:AC71),10),10)</f>
        <v>2</v>
      </c>
      <c r="AE71" s="1" t="str">
        <f aca="false">S71&amp;AD71</f>
        <v>88081899632</v>
      </c>
      <c r="AF71" s="1" t="n">
        <v>0.868465224158452</v>
      </c>
      <c r="AG71" s="1" t="n">
        <f aca="false">(D71+6935)*AF71</f>
        <v>-5725.79122287667</v>
      </c>
      <c r="AH71" s="1" t="n">
        <f aca="false">INT(AG71)</f>
        <v>-5726</v>
      </c>
      <c r="AI71" s="4" t="n">
        <f aca="true">TODAY()+AH71</f>
        <v>40175</v>
      </c>
      <c r="AJ71" s="1" t="s">
        <v>99</v>
      </c>
      <c r="AK71" s="1" t="n">
        <v>4784.3562120426</v>
      </c>
      <c r="AL71" s="2" t="n">
        <f aca="false">INT(AK71*100)/100</f>
        <v>4784.35</v>
      </c>
      <c r="AM71" s="1" t="n">
        <v>377.974791711173</v>
      </c>
      <c r="AN71" s="2" t="n">
        <f aca="false">INT(AM71*100)/100</f>
        <v>377.97</v>
      </c>
    </row>
    <row r="72" customFormat="false" ht="15" hidden="false" customHeight="false" outlineLevel="0" collapsed="false">
      <c r="A72" s="1" t="n">
        <v>13</v>
      </c>
      <c r="B72" s="1" t="n">
        <v>0.0620746482741783</v>
      </c>
      <c r="C72" s="1" t="n">
        <v>-20456.3808099612</v>
      </c>
      <c r="D72" s="1" t="n">
        <f aca="false">INT(C72)</f>
        <v>-20457</v>
      </c>
      <c r="E72" s="4" t="n">
        <f aca="true">TODAY()+D72</f>
        <v>25444</v>
      </c>
      <c r="F72" s="1" t="n">
        <f aca="false">MOD(YEAR(E72),100)</f>
        <v>69</v>
      </c>
      <c r="G72" s="1" t="n">
        <f aca="false">IF(YEAR(E72)&lt;2000,MONTH(E72),MONTH(E72)+20)</f>
        <v>8</v>
      </c>
      <c r="H72" s="1" t="n">
        <f aca="false">DAY(E72)</f>
        <v>29</v>
      </c>
      <c r="I72" s="1" t="str">
        <f aca="false">FIXED(F72,0,TRUE())</f>
        <v>69</v>
      </c>
      <c r="J72" s="1" t="str">
        <f aca="false">FIXED(G72,0,TRUE())</f>
        <v>8</v>
      </c>
      <c r="K72" s="1" t="str">
        <f aca="false">FIXED(H72,0,TRUE())</f>
        <v>29</v>
      </c>
      <c r="L72" s="1" t="str">
        <f aca="false">IF(LEN(I72)=1,"0"&amp;I72,I72)</f>
        <v>69</v>
      </c>
      <c r="M72" s="1" t="str">
        <f aca="false">IF(LEN(J72)=1,"0"&amp;J72,J72)</f>
        <v>08</v>
      </c>
      <c r="N72" s="1" t="str">
        <f aca="false">IF(LEN(K72)=1,"0"&amp;K72,K72)</f>
        <v>29</v>
      </c>
      <c r="O72" s="1" t="n">
        <v>1763.87203588977</v>
      </c>
      <c r="P72" s="1" t="n">
        <f aca="false">INT(O72)</f>
        <v>1763</v>
      </c>
      <c r="Q72" s="1" t="n">
        <f aca="false">P72*2</f>
        <v>3526</v>
      </c>
      <c r="R72" s="1" t="str">
        <f aca="false">FIXED(Q72,0,TRUE())</f>
        <v>3526</v>
      </c>
      <c r="S72" s="1" t="str">
        <f aca="false">L72&amp;M72&amp;N72&amp;R72</f>
        <v>6908293526</v>
      </c>
      <c r="T72" s="1" t="n">
        <f aca="false">MOD(MID($S72,T$2,1)*T$1,10)</f>
        <v>6</v>
      </c>
      <c r="U72" s="1" t="n">
        <f aca="false">MOD(MID($S72,U$2,1)*U$1,10)</f>
        <v>7</v>
      </c>
      <c r="V72" s="1" t="n">
        <f aca="false">MOD(MID($S72,V$2,1)*V$1,10)</f>
        <v>0</v>
      </c>
      <c r="W72" s="1" t="n">
        <f aca="false">MOD(MID($S72,W$2,1)*W$1,10)</f>
        <v>2</v>
      </c>
      <c r="X72" s="1" t="n">
        <f aca="false">MOD(MID($S72,X$2,1)*X$1,10)</f>
        <v>2</v>
      </c>
      <c r="Y72" s="1" t="n">
        <f aca="false">MOD(MID($S72,Y$2,1)*Y$1,10)</f>
        <v>7</v>
      </c>
      <c r="Z72" s="1" t="n">
        <f aca="false">MOD(MID($S72,Z$2,1)*Z$1,10)</f>
        <v>1</v>
      </c>
      <c r="AA72" s="1" t="n">
        <f aca="false">MOD(MID($S72,AA$2,1)*AA$1,10)</f>
        <v>5</v>
      </c>
      <c r="AB72" s="1" t="n">
        <f aca="false">MOD(MID($S72,AB$2,1)*AB$1,10)</f>
        <v>2</v>
      </c>
      <c r="AC72" s="1" t="n">
        <f aca="false">MOD(MID($S72,AC$2,1)*AC$1,10)</f>
        <v>8</v>
      </c>
      <c r="AD72" s="1" t="n">
        <f aca="false">MOD(10-MOD(SUM(T72:AC72),10),10)</f>
        <v>0</v>
      </c>
      <c r="AE72" s="1" t="str">
        <f aca="false">S72&amp;AD72</f>
        <v>69082935260</v>
      </c>
      <c r="AF72" s="1" t="n">
        <v>0.229346598712119</v>
      </c>
      <c r="AG72" s="1" t="n">
        <f aca="false">(D72+6935)*AF72</f>
        <v>-3101.22470778527</v>
      </c>
      <c r="AH72" s="1" t="n">
        <f aca="false">INT(AG72)</f>
        <v>-3102</v>
      </c>
      <c r="AI72" s="4" t="n">
        <f aca="true">TODAY()+AH72</f>
        <v>42799</v>
      </c>
      <c r="AJ72" s="1" t="s">
        <v>100</v>
      </c>
      <c r="AK72" s="1" t="n">
        <v>3513.44340342418</v>
      </c>
      <c r="AL72" s="2" t="n">
        <f aca="false">INT(AK72*100)/100</f>
        <v>3513.44</v>
      </c>
      <c r="AM72" s="1" t="n">
        <v>490.752891628773</v>
      </c>
      <c r="AN72" s="2" t="n">
        <f aca="false">INT(AM72*100)/100</f>
        <v>490.75</v>
      </c>
    </row>
    <row r="73" customFormat="false" ht="15" hidden="false" customHeight="false" outlineLevel="0" collapsed="false">
      <c r="A73" s="1" t="n">
        <v>122</v>
      </c>
      <c r="B73" s="1" t="n">
        <v>0.0625324259163183</v>
      </c>
      <c r="C73" s="1" t="n">
        <v>-18589.4088564715</v>
      </c>
      <c r="D73" s="1" t="n">
        <f aca="false">INT(C73)</f>
        <v>-18590</v>
      </c>
      <c r="E73" s="4" t="n">
        <f aca="true">TODAY()+D73</f>
        <v>27311</v>
      </c>
      <c r="F73" s="1" t="n">
        <f aca="false">MOD(YEAR(E73),100)</f>
        <v>74</v>
      </c>
      <c r="G73" s="1" t="n">
        <f aca="false">IF(YEAR(E73)&lt;2000,MONTH(E73),MONTH(E73)+20)</f>
        <v>10</v>
      </c>
      <c r="H73" s="1" t="n">
        <f aca="false">DAY(E73)</f>
        <v>9</v>
      </c>
      <c r="I73" s="1" t="str">
        <f aca="false">FIXED(F73,0,TRUE())</f>
        <v>74</v>
      </c>
      <c r="J73" s="1" t="str">
        <f aca="false">FIXED(G73,0,TRUE())</f>
        <v>10</v>
      </c>
      <c r="K73" s="1" t="str">
        <f aca="false">FIXED(H73,0,TRUE())</f>
        <v>9</v>
      </c>
      <c r="L73" s="1" t="str">
        <f aca="false">IF(LEN(I73)=1,"0"&amp;I73,I73)</f>
        <v>74</v>
      </c>
      <c r="M73" s="1" t="str">
        <f aca="false">IF(LEN(J73)=1,"0"&amp;J73,J73)</f>
        <v>10</v>
      </c>
      <c r="N73" s="1" t="str">
        <f aca="false">IF(LEN(K73)=1,"0"&amp;K73,K73)</f>
        <v>09</v>
      </c>
      <c r="O73" s="1" t="n">
        <v>1137.22217474899</v>
      </c>
      <c r="P73" s="1" t="n">
        <f aca="false">INT(O73)</f>
        <v>1137</v>
      </c>
      <c r="Q73" s="1" t="n">
        <f aca="false">P73*2</f>
        <v>2274</v>
      </c>
      <c r="R73" s="1" t="str">
        <f aca="false">FIXED(Q73,0,TRUE())</f>
        <v>2274</v>
      </c>
      <c r="S73" s="1" t="str">
        <f aca="false">L73&amp;M73&amp;N73&amp;R73</f>
        <v>7410092274</v>
      </c>
      <c r="T73" s="1" t="n">
        <f aca="false">MOD(MID($S73,T$2,1)*T$1,10)</f>
        <v>7</v>
      </c>
      <c r="U73" s="1" t="n">
        <f aca="false">MOD(MID($S73,U$2,1)*U$1,10)</f>
        <v>2</v>
      </c>
      <c r="V73" s="1" t="n">
        <f aca="false">MOD(MID($S73,V$2,1)*V$1,10)</f>
        <v>7</v>
      </c>
      <c r="W73" s="1" t="n">
        <f aca="false">MOD(MID($S73,W$2,1)*W$1,10)</f>
        <v>0</v>
      </c>
      <c r="X73" s="1" t="n">
        <f aca="false">MOD(MID($S73,X$2,1)*X$1,10)</f>
        <v>0</v>
      </c>
      <c r="Y73" s="1" t="n">
        <f aca="false">MOD(MID($S73,Y$2,1)*Y$1,10)</f>
        <v>7</v>
      </c>
      <c r="Z73" s="1" t="n">
        <f aca="false">MOD(MID($S73,Z$2,1)*Z$1,10)</f>
        <v>4</v>
      </c>
      <c r="AA73" s="1" t="n">
        <f aca="false">MOD(MID($S73,AA$2,1)*AA$1,10)</f>
        <v>8</v>
      </c>
      <c r="AB73" s="1" t="n">
        <f aca="false">MOD(MID($S73,AB$2,1)*AB$1,10)</f>
        <v>7</v>
      </c>
      <c r="AC73" s="1" t="n">
        <f aca="false">MOD(MID($S73,AC$2,1)*AC$1,10)</f>
        <v>2</v>
      </c>
      <c r="AD73" s="1" t="n">
        <f aca="false">MOD(10-MOD(SUM(T73:AC73),10),10)</f>
        <v>6</v>
      </c>
      <c r="AE73" s="1" t="str">
        <f aca="false">S73&amp;AD73</f>
        <v>74100922746</v>
      </c>
      <c r="AF73" s="1" t="n">
        <v>0.990691854609821</v>
      </c>
      <c r="AG73" s="1" t="n">
        <f aca="false">(D73+6935)*AF73</f>
        <v>-11546.5135654775</v>
      </c>
      <c r="AH73" s="1" t="n">
        <f aca="false">INT(AG73)</f>
        <v>-11547</v>
      </c>
      <c r="AI73" s="4" t="n">
        <f aca="true">TODAY()+AH73</f>
        <v>34354</v>
      </c>
      <c r="AJ73" s="1" t="s">
        <v>101</v>
      </c>
      <c r="AK73" s="1" t="n">
        <v>3953.27616199225</v>
      </c>
      <c r="AL73" s="2" t="n">
        <f aca="false">INT(AK73*100)/100</f>
        <v>3953.27</v>
      </c>
      <c r="AM73" s="1" t="n">
        <v>396.688741721854</v>
      </c>
      <c r="AN73" s="2" t="n">
        <f aca="false">INT(AM73*100)/100</f>
        <v>396.68</v>
      </c>
    </row>
    <row r="74" customFormat="false" ht="15" hidden="false" customHeight="false" outlineLevel="0" collapsed="false">
      <c r="A74" s="1" t="n">
        <v>550</v>
      </c>
      <c r="B74" s="1" t="n">
        <v>0.0635700552385022</v>
      </c>
      <c r="C74" s="1" t="n">
        <v>-20238.2909634693</v>
      </c>
      <c r="D74" s="1" t="n">
        <f aca="false">INT(C74)</f>
        <v>-20239</v>
      </c>
      <c r="E74" s="4" t="n">
        <f aca="true">TODAY()+D74</f>
        <v>25662</v>
      </c>
      <c r="F74" s="1" t="n">
        <f aca="false">MOD(YEAR(E74),100)</f>
        <v>70</v>
      </c>
      <c r="G74" s="1" t="n">
        <f aca="false">IF(YEAR(E74)&lt;2000,MONTH(E74),MONTH(E74)+20)</f>
        <v>4</v>
      </c>
      <c r="H74" s="1" t="n">
        <f aca="false">DAY(E74)</f>
        <v>4</v>
      </c>
      <c r="I74" s="1" t="str">
        <f aca="false">FIXED(F74,0,TRUE())</f>
        <v>70</v>
      </c>
      <c r="J74" s="1" t="str">
        <f aca="false">FIXED(G74,0,TRUE())</f>
        <v>4</v>
      </c>
      <c r="K74" s="1" t="str">
        <f aca="false">FIXED(H74,0,TRUE())</f>
        <v>4</v>
      </c>
      <c r="L74" s="1" t="str">
        <f aca="false">IF(LEN(I74)=1,"0"&amp;I74,I74)</f>
        <v>70</v>
      </c>
      <c r="M74" s="1" t="str">
        <f aca="false">IF(LEN(J74)=1,"0"&amp;J74,J74)</f>
        <v>04</v>
      </c>
      <c r="N74" s="1" t="str">
        <f aca="false">IF(LEN(K74)=1,"0"&amp;K74,K74)</f>
        <v>04</v>
      </c>
      <c r="O74" s="1" t="n">
        <v>1042.07135227515</v>
      </c>
      <c r="P74" s="1" t="n">
        <f aca="false">INT(O74)</f>
        <v>1042</v>
      </c>
      <c r="Q74" s="1" t="n">
        <f aca="false">2*P74+1</f>
        <v>2085</v>
      </c>
      <c r="R74" s="1" t="str">
        <f aca="false">FIXED(Q74,0,TRUE())</f>
        <v>2085</v>
      </c>
      <c r="S74" s="1" t="str">
        <f aca="false">L74&amp;M74&amp;N74&amp;R74</f>
        <v>7004042085</v>
      </c>
      <c r="T74" s="1" t="n">
        <f aca="false">MOD(MID($S74,T$2,1)*T$1,10)</f>
        <v>7</v>
      </c>
      <c r="U74" s="1" t="n">
        <f aca="false">MOD(MID($S74,U$2,1)*U$1,10)</f>
        <v>0</v>
      </c>
      <c r="V74" s="1" t="n">
        <f aca="false">MOD(MID($S74,V$2,1)*V$1,10)</f>
        <v>0</v>
      </c>
      <c r="W74" s="1" t="n">
        <f aca="false">MOD(MID($S74,W$2,1)*W$1,10)</f>
        <v>6</v>
      </c>
      <c r="X74" s="1" t="n">
        <f aca="false">MOD(MID($S74,X$2,1)*X$1,10)</f>
        <v>0</v>
      </c>
      <c r="Y74" s="1" t="n">
        <f aca="false">MOD(MID($S74,Y$2,1)*Y$1,10)</f>
        <v>2</v>
      </c>
      <c r="Z74" s="1" t="n">
        <f aca="false">MOD(MID($S74,Z$2,1)*Z$1,10)</f>
        <v>4</v>
      </c>
      <c r="AA74" s="1" t="n">
        <f aca="false">MOD(MID($S74,AA$2,1)*AA$1,10)</f>
        <v>0</v>
      </c>
      <c r="AB74" s="1" t="n">
        <f aca="false">MOD(MID($S74,AB$2,1)*AB$1,10)</f>
        <v>8</v>
      </c>
      <c r="AC74" s="1" t="n">
        <f aca="false">MOD(MID($S74,AC$2,1)*AC$1,10)</f>
        <v>5</v>
      </c>
      <c r="AD74" s="1" t="n">
        <f aca="false">MOD(10-MOD(SUM(T74:AC74),10),10)</f>
        <v>8</v>
      </c>
      <c r="AE74" s="1" t="str">
        <f aca="false">S74&amp;AD74</f>
        <v>70040420858</v>
      </c>
      <c r="AF74" s="1" t="n">
        <v>0.332224494155705</v>
      </c>
      <c r="AG74" s="1" t="n">
        <f aca="false">(D74+6935)*AF74</f>
        <v>-4419.91467024751</v>
      </c>
      <c r="AH74" s="1" t="n">
        <f aca="false">INT(AG74)</f>
        <v>-4420</v>
      </c>
      <c r="AI74" s="4" t="n">
        <f aca="true">TODAY()+AH74</f>
        <v>41481</v>
      </c>
      <c r="AJ74" s="1" t="s">
        <v>102</v>
      </c>
      <c r="AK74" s="1" t="n">
        <v>3981.71941282388</v>
      </c>
      <c r="AL74" s="2" t="n">
        <f aca="false">INT(AK74*100)/100</f>
        <v>3981.71</v>
      </c>
      <c r="AM74" s="1" t="n">
        <v>434.281441694388</v>
      </c>
      <c r="AN74" s="2" t="n">
        <f aca="false">INT(AM74*100)/100</f>
        <v>434.28</v>
      </c>
    </row>
    <row r="75" customFormat="false" ht="15" hidden="false" customHeight="false" outlineLevel="0" collapsed="false">
      <c r="A75" s="1" t="n">
        <v>700</v>
      </c>
      <c r="B75" s="1" t="n">
        <v>0.065279091769158</v>
      </c>
      <c r="C75" s="1" t="n">
        <v>-18137.2563859981</v>
      </c>
      <c r="D75" s="1" t="n">
        <f aca="false">INT(C75)</f>
        <v>-18138</v>
      </c>
      <c r="E75" s="4" t="n">
        <f aca="true">TODAY()+D75</f>
        <v>27763</v>
      </c>
      <c r="F75" s="1" t="n">
        <f aca="false">MOD(YEAR(E75),100)</f>
        <v>76</v>
      </c>
      <c r="G75" s="1" t="n">
        <f aca="false">IF(YEAR(E75)&lt;2000,MONTH(E75),MONTH(E75)+20)</f>
        <v>1</v>
      </c>
      <c r="H75" s="1" t="n">
        <f aca="false">DAY(E75)</f>
        <v>4</v>
      </c>
      <c r="I75" s="1" t="str">
        <f aca="false">FIXED(F75,0,TRUE())</f>
        <v>76</v>
      </c>
      <c r="J75" s="1" t="str">
        <f aca="false">FIXED(G75,0,TRUE())</f>
        <v>1</v>
      </c>
      <c r="K75" s="1" t="str">
        <f aca="false">FIXED(H75,0,TRUE())</f>
        <v>4</v>
      </c>
      <c r="L75" s="1" t="str">
        <f aca="false">IF(LEN(I75)=1,"0"&amp;I75,I75)</f>
        <v>76</v>
      </c>
      <c r="M75" s="1" t="str">
        <f aca="false">IF(LEN(J75)=1,"0"&amp;J75,J75)</f>
        <v>01</v>
      </c>
      <c r="N75" s="1" t="str">
        <f aca="false">IF(LEN(K75)=1,"0"&amp;K75,K75)</f>
        <v>04</v>
      </c>
      <c r="O75" s="1" t="n">
        <v>2614.32541886654</v>
      </c>
      <c r="P75" s="1" t="n">
        <f aca="false">INT(O75)</f>
        <v>2614</v>
      </c>
      <c r="Q75" s="1" t="n">
        <f aca="false">2*P75+1</f>
        <v>5229</v>
      </c>
      <c r="R75" s="1" t="str">
        <f aca="false">FIXED(Q75,0,TRUE())</f>
        <v>5229</v>
      </c>
      <c r="S75" s="1" t="str">
        <f aca="false">L75&amp;M75&amp;N75&amp;R75</f>
        <v>7601045229</v>
      </c>
      <c r="T75" s="1" t="n">
        <f aca="false">MOD(MID($S75,T$2,1)*T$1,10)</f>
        <v>7</v>
      </c>
      <c r="U75" s="1" t="n">
        <f aca="false">MOD(MID($S75,U$2,1)*U$1,10)</f>
        <v>8</v>
      </c>
      <c r="V75" s="1" t="n">
        <f aca="false">MOD(MID($S75,V$2,1)*V$1,10)</f>
        <v>0</v>
      </c>
      <c r="W75" s="1" t="n">
        <f aca="false">MOD(MID($S75,W$2,1)*W$1,10)</f>
        <v>9</v>
      </c>
      <c r="X75" s="1" t="n">
        <f aca="false">MOD(MID($S75,X$2,1)*X$1,10)</f>
        <v>0</v>
      </c>
      <c r="Y75" s="1" t="n">
        <f aca="false">MOD(MID($S75,Y$2,1)*Y$1,10)</f>
        <v>2</v>
      </c>
      <c r="Z75" s="1" t="n">
        <f aca="false">MOD(MID($S75,Z$2,1)*Z$1,10)</f>
        <v>5</v>
      </c>
      <c r="AA75" s="1" t="n">
        <f aca="false">MOD(MID($S75,AA$2,1)*AA$1,10)</f>
        <v>8</v>
      </c>
      <c r="AB75" s="1" t="n">
        <f aca="false">MOD(MID($S75,AB$2,1)*AB$1,10)</f>
        <v>2</v>
      </c>
      <c r="AC75" s="1" t="n">
        <f aca="false">MOD(MID($S75,AC$2,1)*AC$1,10)</f>
        <v>7</v>
      </c>
      <c r="AD75" s="1" t="n">
        <f aca="false">MOD(10-MOD(SUM(T75:AC75),10),10)</f>
        <v>2</v>
      </c>
      <c r="AE75" s="1" t="str">
        <f aca="false">S75&amp;AD75</f>
        <v>76010452292</v>
      </c>
      <c r="AF75" s="1" t="n">
        <v>0.0372020630512406</v>
      </c>
      <c r="AG75" s="1" t="n">
        <f aca="false">(D75+6935)*AF75</f>
        <v>-416.774712363048</v>
      </c>
      <c r="AH75" s="1" t="n">
        <f aca="false">INT(AG75)</f>
        <v>-417</v>
      </c>
      <c r="AI75" s="4" t="n">
        <f aca="true">TODAY()+AH75</f>
        <v>45484</v>
      </c>
      <c r="AJ75" s="1" t="s">
        <v>103</v>
      </c>
      <c r="AK75" s="1" t="n">
        <v>3164.06750694296</v>
      </c>
      <c r="AL75" s="2" t="n">
        <f aca="false">INT(AK75*100)/100</f>
        <v>3164.06</v>
      </c>
      <c r="AM75" s="1" t="n">
        <v>490.722373119297</v>
      </c>
      <c r="AN75" s="2" t="n">
        <f aca="false">INT(AM75*100)/100</f>
        <v>490.72</v>
      </c>
    </row>
    <row r="76" customFormat="false" ht="15" hidden="false" customHeight="false" outlineLevel="0" collapsed="false">
      <c r="A76" s="1" t="n">
        <v>187</v>
      </c>
      <c r="B76" s="1" t="n">
        <v>0.0671407208471938</v>
      </c>
      <c r="C76" s="1" t="n">
        <v>-18169.816278573</v>
      </c>
      <c r="D76" s="1" t="n">
        <f aca="false">INT(C76)</f>
        <v>-18170</v>
      </c>
      <c r="E76" s="4" t="n">
        <f aca="true">TODAY()+D76</f>
        <v>27731</v>
      </c>
      <c r="F76" s="1" t="n">
        <f aca="false">MOD(YEAR(E76),100)</f>
        <v>75</v>
      </c>
      <c r="G76" s="1" t="n">
        <f aca="false">IF(YEAR(E76)&lt;2000,MONTH(E76),MONTH(E76)+20)</f>
        <v>12</v>
      </c>
      <c r="H76" s="1" t="n">
        <f aca="false">DAY(E76)</f>
        <v>3</v>
      </c>
      <c r="I76" s="1" t="str">
        <f aca="false">FIXED(F76,0,TRUE())</f>
        <v>75</v>
      </c>
      <c r="J76" s="1" t="str">
        <f aca="false">FIXED(G76,0,TRUE())</f>
        <v>12</v>
      </c>
      <c r="K76" s="1" t="str">
        <f aca="false">FIXED(H76,0,TRUE())</f>
        <v>3</v>
      </c>
      <c r="L76" s="1" t="str">
        <f aca="false">IF(LEN(I76)=1,"0"&amp;I76,I76)</f>
        <v>75</v>
      </c>
      <c r="M76" s="1" t="str">
        <f aca="false">IF(LEN(J76)=1,"0"&amp;J76,J76)</f>
        <v>12</v>
      </c>
      <c r="N76" s="1" t="str">
        <f aca="false">IF(LEN(K76)=1,"0"&amp;K76,K76)</f>
        <v>03</v>
      </c>
      <c r="O76" s="1" t="n">
        <v>1230.03885006256</v>
      </c>
      <c r="P76" s="1" t="n">
        <f aca="false">INT(O76)</f>
        <v>1230</v>
      </c>
      <c r="Q76" s="1" t="n">
        <f aca="false">P76*2</f>
        <v>2460</v>
      </c>
      <c r="R76" s="1" t="str">
        <f aca="false">FIXED(Q76,0,TRUE())</f>
        <v>2460</v>
      </c>
      <c r="S76" s="1" t="str">
        <f aca="false">L76&amp;M76&amp;N76&amp;R76</f>
        <v>7512032460</v>
      </c>
      <c r="T76" s="1" t="n">
        <f aca="false">MOD(MID($S76,T$2,1)*T$1,10)</f>
        <v>7</v>
      </c>
      <c r="U76" s="1" t="n">
        <f aca="false">MOD(MID($S76,U$2,1)*U$1,10)</f>
        <v>5</v>
      </c>
      <c r="V76" s="1" t="n">
        <f aca="false">MOD(MID($S76,V$2,1)*V$1,10)</f>
        <v>7</v>
      </c>
      <c r="W76" s="1" t="n">
        <f aca="false">MOD(MID($S76,W$2,1)*W$1,10)</f>
        <v>8</v>
      </c>
      <c r="X76" s="1" t="n">
        <f aca="false">MOD(MID($S76,X$2,1)*X$1,10)</f>
        <v>0</v>
      </c>
      <c r="Y76" s="1" t="n">
        <f aca="false">MOD(MID($S76,Y$2,1)*Y$1,10)</f>
        <v>9</v>
      </c>
      <c r="Z76" s="1" t="n">
        <f aca="false">MOD(MID($S76,Z$2,1)*Z$1,10)</f>
        <v>4</v>
      </c>
      <c r="AA76" s="1" t="n">
        <f aca="false">MOD(MID($S76,AA$2,1)*AA$1,10)</f>
        <v>6</v>
      </c>
      <c r="AB76" s="1" t="n">
        <f aca="false">MOD(MID($S76,AB$2,1)*AB$1,10)</f>
        <v>6</v>
      </c>
      <c r="AC76" s="1" t="n">
        <f aca="false">MOD(MID($S76,AC$2,1)*AC$1,10)</f>
        <v>0</v>
      </c>
      <c r="AD76" s="1" t="n">
        <f aca="false">MOD(10-MOD(SUM(T76:AC76),10),10)</f>
        <v>8</v>
      </c>
      <c r="AE76" s="1" t="str">
        <f aca="false">S76&amp;AD76</f>
        <v>75120324608</v>
      </c>
      <c r="AF76" s="1" t="n">
        <v>0.287545396282846</v>
      </c>
      <c r="AG76" s="1" t="n">
        <f aca="false">(D76+6935)*AF76</f>
        <v>-3230.57252723777</v>
      </c>
      <c r="AH76" s="1" t="n">
        <f aca="false">INT(AG76)</f>
        <v>-3231</v>
      </c>
      <c r="AI76" s="4" t="n">
        <f aca="true">TODAY()+AH76</f>
        <v>42670</v>
      </c>
      <c r="AJ76" s="1" t="s">
        <v>104</v>
      </c>
      <c r="AK76" s="1" t="n">
        <v>4879.0856654561</v>
      </c>
      <c r="AL76" s="2" t="n">
        <f aca="false">INT(AK76*100)/100</f>
        <v>4879.08</v>
      </c>
      <c r="AM76" s="1" t="n">
        <v>407.382427442244</v>
      </c>
      <c r="AN76" s="2" t="n">
        <f aca="false">INT(AM76*100)/100</f>
        <v>407.38</v>
      </c>
    </row>
    <row r="77" customFormat="false" ht="15" hidden="false" customHeight="false" outlineLevel="0" collapsed="false">
      <c r="A77" s="1" t="n">
        <v>566</v>
      </c>
      <c r="B77" s="1" t="n">
        <v>0.0677205725272378</v>
      </c>
      <c r="C77" s="1" t="n">
        <v>-8063.34849085971</v>
      </c>
      <c r="D77" s="1" t="n">
        <f aca="false">INT(C77)</f>
        <v>-8064</v>
      </c>
      <c r="E77" s="4" t="n">
        <f aca="true">TODAY()+D77</f>
        <v>37837</v>
      </c>
      <c r="F77" s="1" t="n">
        <f aca="false">MOD(YEAR(E77),100)</f>
        <v>3</v>
      </c>
      <c r="G77" s="1" t="n">
        <f aca="false">IF(YEAR(E77)&lt;2000,MONTH(E77),MONTH(E77)+20)</f>
        <v>28</v>
      </c>
      <c r="H77" s="1" t="n">
        <f aca="false">DAY(E77)</f>
        <v>4</v>
      </c>
      <c r="I77" s="1" t="str">
        <f aca="false">FIXED(F77,0,TRUE())</f>
        <v>3</v>
      </c>
      <c r="J77" s="1" t="str">
        <f aca="false">FIXED(G77,0,TRUE())</f>
        <v>28</v>
      </c>
      <c r="K77" s="1" t="str">
        <f aca="false">FIXED(H77,0,TRUE())</f>
        <v>4</v>
      </c>
      <c r="L77" s="1" t="str">
        <f aca="false">IF(LEN(I77)=1,"0"&amp;I77,I77)</f>
        <v>03</v>
      </c>
      <c r="M77" s="1" t="str">
        <f aca="false">IF(LEN(J77)=1,"0"&amp;J77,J77)</f>
        <v>28</v>
      </c>
      <c r="N77" s="1" t="str">
        <f aca="false">IF(LEN(K77)=1,"0"&amp;K77,K77)</f>
        <v>04</v>
      </c>
      <c r="O77" s="1" t="n">
        <v>2050.28562273019</v>
      </c>
      <c r="P77" s="1" t="n">
        <f aca="false">INT(O77)</f>
        <v>2050</v>
      </c>
      <c r="Q77" s="1" t="n">
        <f aca="false">2*P77+1</f>
        <v>4101</v>
      </c>
      <c r="R77" s="1" t="str">
        <f aca="false">FIXED(Q77,0,TRUE())</f>
        <v>4101</v>
      </c>
      <c r="S77" s="1" t="str">
        <f aca="false">L77&amp;M77&amp;N77&amp;R77</f>
        <v>0328044101</v>
      </c>
      <c r="T77" s="1" t="n">
        <f aca="false">MOD(MID($S77,T$2,1)*T$1,10)</f>
        <v>0</v>
      </c>
      <c r="U77" s="1" t="n">
        <f aca="false">MOD(MID($S77,U$2,1)*U$1,10)</f>
        <v>9</v>
      </c>
      <c r="V77" s="1" t="n">
        <f aca="false">MOD(MID($S77,V$2,1)*V$1,10)</f>
        <v>4</v>
      </c>
      <c r="W77" s="1" t="n">
        <f aca="false">MOD(MID($S77,W$2,1)*W$1,10)</f>
        <v>2</v>
      </c>
      <c r="X77" s="1" t="n">
        <f aca="false">MOD(MID($S77,X$2,1)*X$1,10)</f>
        <v>0</v>
      </c>
      <c r="Y77" s="1" t="n">
        <f aca="false">MOD(MID($S77,Y$2,1)*Y$1,10)</f>
        <v>2</v>
      </c>
      <c r="Z77" s="1" t="n">
        <f aca="false">MOD(MID($S77,Z$2,1)*Z$1,10)</f>
        <v>8</v>
      </c>
      <c r="AA77" s="1" t="n">
        <f aca="false">MOD(MID($S77,AA$2,1)*AA$1,10)</f>
        <v>9</v>
      </c>
      <c r="AB77" s="1" t="n">
        <f aca="false">MOD(MID($S77,AB$2,1)*AB$1,10)</f>
        <v>0</v>
      </c>
      <c r="AC77" s="1" t="n">
        <f aca="false">MOD(MID($S77,AC$2,1)*AC$1,10)</f>
        <v>3</v>
      </c>
      <c r="AD77" s="1" t="n">
        <f aca="false">MOD(10-MOD(SUM(T77:AC77),10),10)</f>
        <v>3</v>
      </c>
      <c r="AE77" s="1" t="str">
        <f aca="false">S77&amp;AD77</f>
        <v>03280441013</v>
      </c>
      <c r="AF77" s="1" t="n">
        <v>0.376720480971709</v>
      </c>
      <c r="AG77" s="1" t="n">
        <f aca="false">(D77+6935)*AF77</f>
        <v>-425.31742301706</v>
      </c>
      <c r="AH77" s="1" t="n">
        <f aca="false">INT(AG77)</f>
        <v>-426</v>
      </c>
      <c r="AI77" s="4" t="n">
        <f aca="true">TODAY()+AH77</f>
        <v>45475</v>
      </c>
      <c r="AJ77" s="1" t="s">
        <v>105</v>
      </c>
      <c r="AK77" s="1" t="n">
        <v>3751.54881435591</v>
      </c>
      <c r="AL77" s="2" t="n">
        <f aca="false">INT(AK77*100)/100</f>
        <v>3751.54</v>
      </c>
      <c r="AM77" s="1" t="n">
        <v>318.530838953826</v>
      </c>
      <c r="AN77" s="2" t="n">
        <f aca="false">INT(AM77*100)/100</f>
        <v>318.53</v>
      </c>
    </row>
    <row r="78" customFormat="false" ht="15" hidden="false" customHeight="false" outlineLevel="0" collapsed="false">
      <c r="A78" s="1" t="n">
        <v>641</v>
      </c>
      <c r="B78" s="1" t="n">
        <v>0.0681173131504257</v>
      </c>
      <c r="C78" s="1" t="n">
        <v>-25319.4772179327</v>
      </c>
      <c r="D78" s="1" t="n">
        <f aca="false">INT(C78)</f>
        <v>-25320</v>
      </c>
      <c r="E78" s="4" t="n">
        <f aca="true">TODAY()+D78</f>
        <v>20581</v>
      </c>
      <c r="F78" s="1" t="n">
        <f aca="false">MOD(YEAR(E78),100)</f>
        <v>56</v>
      </c>
      <c r="G78" s="1" t="n">
        <f aca="false">IF(YEAR(E78)&lt;2000,MONTH(E78),MONTH(E78)+20)</f>
        <v>5</v>
      </c>
      <c r="H78" s="1" t="n">
        <f aca="false">DAY(E78)</f>
        <v>6</v>
      </c>
      <c r="I78" s="1" t="str">
        <f aca="false">FIXED(F78,0,TRUE())</f>
        <v>56</v>
      </c>
      <c r="J78" s="1" t="str">
        <f aca="false">FIXED(G78,0,TRUE())</f>
        <v>5</v>
      </c>
      <c r="K78" s="1" t="str">
        <f aca="false">FIXED(H78,0,TRUE())</f>
        <v>6</v>
      </c>
      <c r="L78" s="1" t="str">
        <f aca="false">IF(LEN(I78)=1,"0"&amp;I78,I78)</f>
        <v>56</v>
      </c>
      <c r="M78" s="1" t="str">
        <f aca="false">IF(LEN(J78)=1,"0"&amp;J78,J78)</f>
        <v>05</v>
      </c>
      <c r="N78" s="1" t="str">
        <f aca="false">IF(LEN(K78)=1,"0"&amp;K78,K78)</f>
        <v>06</v>
      </c>
      <c r="O78" s="1" t="n">
        <v>3264.31675160985</v>
      </c>
      <c r="P78" s="1" t="n">
        <f aca="false">INT(O78)</f>
        <v>3264</v>
      </c>
      <c r="Q78" s="1" t="n">
        <f aca="false">2*P78+1</f>
        <v>6529</v>
      </c>
      <c r="R78" s="1" t="str">
        <f aca="false">FIXED(Q78,0,TRUE())</f>
        <v>6529</v>
      </c>
      <c r="S78" s="1" t="str">
        <f aca="false">L78&amp;M78&amp;N78&amp;R78</f>
        <v>5605066529</v>
      </c>
      <c r="T78" s="1" t="n">
        <f aca="false">MOD(MID($S78,T$2,1)*T$1,10)</f>
        <v>5</v>
      </c>
      <c r="U78" s="1" t="n">
        <f aca="false">MOD(MID($S78,U$2,1)*U$1,10)</f>
        <v>8</v>
      </c>
      <c r="V78" s="1" t="n">
        <f aca="false">MOD(MID($S78,V$2,1)*V$1,10)</f>
        <v>0</v>
      </c>
      <c r="W78" s="1" t="n">
        <f aca="false">MOD(MID($S78,W$2,1)*W$1,10)</f>
        <v>5</v>
      </c>
      <c r="X78" s="1" t="n">
        <f aca="false">MOD(MID($S78,X$2,1)*X$1,10)</f>
        <v>0</v>
      </c>
      <c r="Y78" s="1" t="n">
        <f aca="false">MOD(MID($S78,Y$2,1)*Y$1,10)</f>
        <v>8</v>
      </c>
      <c r="Z78" s="1" t="n">
        <f aca="false">MOD(MID($S78,Z$2,1)*Z$1,10)</f>
        <v>2</v>
      </c>
      <c r="AA78" s="1" t="n">
        <f aca="false">MOD(MID($S78,AA$2,1)*AA$1,10)</f>
        <v>5</v>
      </c>
      <c r="AB78" s="1" t="n">
        <f aca="false">MOD(MID($S78,AB$2,1)*AB$1,10)</f>
        <v>2</v>
      </c>
      <c r="AC78" s="1" t="n">
        <f aca="false">MOD(MID($S78,AC$2,1)*AC$1,10)</f>
        <v>7</v>
      </c>
      <c r="AD78" s="1" t="n">
        <f aca="false">MOD(10-MOD(SUM(T78:AC78),10),10)</f>
        <v>8</v>
      </c>
      <c r="AE78" s="1" t="str">
        <f aca="false">S78&amp;AD78</f>
        <v>56050665298</v>
      </c>
      <c r="AF78" s="1" t="n">
        <v>0.189428388317515</v>
      </c>
      <c r="AG78" s="1" t="n">
        <f aca="false">(D78+6935)*AF78</f>
        <v>-3482.64091921751</v>
      </c>
      <c r="AH78" s="1" t="n">
        <f aca="false">INT(AG78)</f>
        <v>-3483</v>
      </c>
      <c r="AI78" s="4" t="n">
        <f aca="true">TODAY()+AH78</f>
        <v>42418</v>
      </c>
      <c r="AJ78" s="1" t="s">
        <v>106</v>
      </c>
      <c r="AK78" s="1" t="n">
        <v>4670.76631977294</v>
      </c>
      <c r="AL78" s="2" t="n">
        <f aca="false">INT(AK78*100)/100</f>
        <v>4670.76</v>
      </c>
      <c r="AM78" s="1" t="n">
        <v>344.544816431166</v>
      </c>
      <c r="AN78" s="2" t="n">
        <f aca="false">INT(AM78*100)/100</f>
        <v>344.54</v>
      </c>
    </row>
    <row r="79" customFormat="false" ht="15" hidden="false" customHeight="false" outlineLevel="0" collapsed="false">
      <c r="A79" s="1" t="n">
        <v>319</v>
      </c>
      <c r="B79" s="1" t="n">
        <v>0.0697042756431776</v>
      </c>
      <c r="C79" s="1" t="n">
        <v>-13911.2280648213</v>
      </c>
      <c r="D79" s="1" t="n">
        <f aca="false">INT(C79)</f>
        <v>-13912</v>
      </c>
      <c r="E79" s="4" t="n">
        <f aca="true">TODAY()+D79</f>
        <v>31989</v>
      </c>
      <c r="F79" s="1" t="n">
        <f aca="false">MOD(YEAR(E79),100)</f>
        <v>87</v>
      </c>
      <c r="G79" s="1" t="n">
        <f aca="false">IF(YEAR(E79)&lt;2000,MONTH(E79),MONTH(E79)+20)</f>
        <v>7</v>
      </c>
      <c r="H79" s="1" t="n">
        <f aca="false">DAY(E79)</f>
        <v>31</v>
      </c>
      <c r="I79" s="1" t="str">
        <f aca="false">FIXED(F79,0,TRUE())</f>
        <v>87</v>
      </c>
      <c r="J79" s="1" t="str">
        <f aca="false">FIXED(G79,0,TRUE())</f>
        <v>7</v>
      </c>
      <c r="K79" s="1" t="str">
        <f aca="false">FIXED(H79,0,TRUE())</f>
        <v>31</v>
      </c>
      <c r="L79" s="1" t="str">
        <f aca="false">IF(LEN(I79)=1,"0"&amp;I79,I79)</f>
        <v>87</v>
      </c>
      <c r="M79" s="1" t="str">
        <f aca="false">IF(LEN(J79)=1,"0"&amp;J79,J79)</f>
        <v>07</v>
      </c>
      <c r="N79" s="1" t="str">
        <f aca="false">IF(LEN(K79)=1,"0"&amp;K79,K79)</f>
        <v>31</v>
      </c>
      <c r="O79" s="1" t="n">
        <v>2595.78954435865</v>
      </c>
      <c r="P79" s="1" t="n">
        <f aca="false">INT(O79)</f>
        <v>2595</v>
      </c>
      <c r="Q79" s="1" t="n">
        <f aca="false">P79*2</f>
        <v>5190</v>
      </c>
      <c r="R79" s="1" t="str">
        <f aca="false">FIXED(Q79,0,TRUE())</f>
        <v>5190</v>
      </c>
      <c r="S79" s="1" t="str">
        <f aca="false">L79&amp;M79&amp;N79&amp;R79</f>
        <v>8707315190</v>
      </c>
      <c r="T79" s="1" t="n">
        <f aca="false">MOD(MID($S79,T$2,1)*T$1,10)</f>
        <v>8</v>
      </c>
      <c r="U79" s="1" t="n">
        <f aca="false">MOD(MID($S79,U$2,1)*U$1,10)</f>
        <v>1</v>
      </c>
      <c r="V79" s="1" t="n">
        <f aca="false">MOD(MID($S79,V$2,1)*V$1,10)</f>
        <v>0</v>
      </c>
      <c r="W79" s="1" t="n">
        <f aca="false">MOD(MID($S79,W$2,1)*W$1,10)</f>
        <v>3</v>
      </c>
      <c r="X79" s="1" t="n">
        <f aca="false">MOD(MID($S79,X$2,1)*X$1,10)</f>
        <v>3</v>
      </c>
      <c r="Y79" s="1" t="n">
        <f aca="false">MOD(MID($S79,Y$2,1)*Y$1,10)</f>
        <v>3</v>
      </c>
      <c r="Z79" s="1" t="n">
        <f aca="false">MOD(MID($S79,Z$2,1)*Z$1,10)</f>
        <v>5</v>
      </c>
      <c r="AA79" s="1" t="n">
        <f aca="false">MOD(MID($S79,AA$2,1)*AA$1,10)</f>
        <v>9</v>
      </c>
      <c r="AB79" s="1" t="n">
        <f aca="false">MOD(MID($S79,AB$2,1)*AB$1,10)</f>
        <v>9</v>
      </c>
      <c r="AC79" s="1" t="n">
        <f aca="false">MOD(MID($S79,AC$2,1)*AC$1,10)</f>
        <v>0</v>
      </c>
      <c r="AD79" s="1" t="n">
        <f aca="false">MOD(10-MOD(SUM(T79:AC79),10),10)</f>
        <v>9</v>
      </c>
      <c r="AE79" s="1" t="str">
        <f aca="false">S79&amp;AD79</f>
        <v>87073151909</v>
      </c>
      <c r="AF79" s="1" t="n">
        <v>0.1270180364391</v>
      </c>
      <c r="AG79" s="1" t="n">
        <f aca="false">(D79+6935)*AF79</f>
        <v>-886.204840235603</v>
      </c>
      <c r="AH79" s="1" t="n">
        <f aca="false">INT(AG79)</f>
        <v>-887</v>
      </c>
      <c r="AI79" s="4" t="n">
        <f aca="true">TODAY()+AH79</f>
        <v>45014</v>
      </c>
      <c r="AJ79" s="1" t="s">
        <v>107</v>
      </c>
      <c r="AK79" s="1" t="n">
        <v>3536.88161870174</v>
      </c>
      <c r="AL79" s="2" t="n">
        <f aca="false">INT(AK79*100)/100</f>
        <v>3536.88</v>
      </c>
      <c r="AM79" s="1" t="n">
        <v>459.477523117771</v>
      </c>
      <c r="AN79" s="2" t="n">
        <f aca="false">INT(AM79*100)/100</f>
        <v>459.47</v>
      </c>
    </row>
    <row r="80" customFormat="false" ht="15" hidden="false" customHeight="false" outlineLevel="0" collapsed="false">
      <c r="A80" s="1" t="n">
        <v>790</v>
      </c>
      <c r="B80" s="1" t="n">
        <v>0.0702536088137455</v>
      </c>
      <c r="C80" s="1" t="n">
        <v>-17911.7944883572</v>
      </c>
      <c r="D80" s="1" t="n">
        <f aca="false">INT(C80)</f>
        <v>-17912</v>
      </c>
      <c r="E80" s="4" t="n">
        <f aca="true">TODAY()+D80</f>
        <v>27989</v>
      </c>
      <c r="F80" s="1" t="n">
        <f aca="false">MOD(YEAR(E80),100)</f>
        <v>76</v>
      </c>
      <c r="G80" s="1" t="n">
        <f aca="false">IF(YEAR(E80)&lt;2000,MONTH(E80),MONTH(E80)+20)</f>
        <v>8</v>
      </c>
      <c r="H80" s="1" t="n">
        <f aca="false">DAY(E80)</f>
        <v>17</v>
      </c>
      <c r="I80" s="1" t="str">
        <f aca="false">FIXED(F80,0,TRUE())</f>
        <v>76</v>
      </c>
      <c r="J80" s="1" t="str">
        <f aca="false">FIXED(G80,0,TRUE())</f>
        <v>8</v>
      </c>
      <c r="K80" s="1" t="str">
        <f aca="false">FIXED(H80,0,TRUE())</f>
        <v>17</v>
      </c>
      <c r="L80" s="1" t="str">
        <f aca="false">IF(LEN(I80)=1,"0"&amp;I80,I80)</f>
        <v>76</v>
      </c>
      <c r="M80" s="1" t="str">
        <f aca="false">IF(LEN(J80)=1,"0"&amp;J80,J80)</f>
        <v>08</v>
      </c>
      <c r="N80" s="1" t="str">
        <f aca="false">IF(LEN(K80)=1,"0"&amp;K80,K80)</f>
        <v>17</v>
      </c>
      <c r="O80" s="1" t="n">
        <v>4084.01431318094</v>
      </c>
      <c r="P80" s="1" t="n">
        <f aca="false">INT(O80)</f>
        <v>4084</v>
      </c>
      <c r="Q80" s="1" t="n">
        <f aca="false">2*P80+1</f>
        <v>8169</v>
      </c>
      <c r="R80" s="1" t="str">
        <f aca="false">FIXED(Q80,0,TRUE())</f>
        <v>8169</v>
      </c>
      <c r="S80" s="1" t="str">
        <f aca="false">L80&amp;M80&amp;N80&amp;R80</f>
        <v>7608178169</v>
      </c>
      <c r="T80" s="1" t="n">
        <f aca="false">MOD(MID($S80,T$2,1)*T$1,10)</f>
        <v>7</v>
      </c>
      <c r="U80" s="1" t="n">
        <f aca="false">MOD(MID($S80,U$2,1)*U$1,10)</f>
        <v>8</v>
      </c>
      <c r="V80" s="1" t="n">
        <f aca="false">MOD(MID($S80,V$2,1)*V$1,10)</f>
        <v>0</v>
      </c>
      <c r="W80" s="1" t="n">
        <f aca="false">MOD(MID($S80,W$2,1)*W$1,10)</f>
        <v>2</v>
      </c>
      <c r="X80" s="1" t="n">
        <f aca="false">MOD(MID($S80,X$2,1)*X$1,10)</f>
        <v>1</v>
      </c>
      <c r="Y80" s="1" t="n">
        <f aca="false">MOD(MID($S80,Y$2,1)*Y$1,10)</f>
        <v>1</v>
      </c>
      <c r="Z80" s="1" t="n">
        <f aca="false">MOD(MID($S80,Z$2,1)*Z$1,10)</f>
        <v>6</v>
      </c>
      <c r="AA80" s="1" t="n">
        <f aca="false">MOD(MID($S80,AA$2,1)*AA$1,10)</f>
        <v>9</v>
      </c>
      <c r="AB80" s="1" t="n">
        <f aca="false">MOD(MID($S80,AB$2,1)*AB$1,10)</f>
        <v>6</v>
      </c>
      <c r="AC80" s="1" t="n">
        <f aca="false">MOD(MID($S80,AC$2,1)*AC$1,10)</f>
        <v>7</v>
      </c>
      <c r="AD80" s="1" t="n">
        <f aca="false">MOD(10-MOD(SUM(T80:AC80),10),10)</f>
        <v>3</v>
      </c>
      <c r="AE80" s="1" t="str">
        <f aca="false">S80&amp;AD80</f>
        <v>76081781693</v>
      </c>
      <c r="AF80" s="1" t="n">
        <v>0.776573992126225</v>
      </c>
      <c r="AG80" s="1" t="n">
        <f aca="false">(D80+6935)*AF80</f>
        <v>-8524.45271156957</v>
      </c>
      <c r="AH80" s="1" t="n">
        <f aca="false">INT(AG80)</f>
        <v>-8525</v>
      </c>
      <c r="AI80" s="4" t="n">
        <f aca="true">TODAY()+AH80</f>
        <v>37376</v>
      </c>
      <c r="AJ80" s="1" t="s">
        <v>108</v>
      </c>
      <c r="AK80" s="1" t="n">
        <v>4367.10715048677</v>
      </c>
      <c r="AL80" s="2" t="n">
        <f aca="false">INT(AK80*100)/100</f>
        <v>4367.1</v>
      </c>
      <c r="AM80" s="1" t="n">
        <v>421.616260261849</v>
      </c>
      <c r="AN80" s="2" t="n">
        <f aca="false">INT(AM80*100)/100</f>
        <v>421.61</v>
      </c>
    </row>
    <row r="81" customFormat="false" ht="15" hidden="false" customHeight="false" outlineLevel="0" collapsed="false">
      <c r="A81" s="1" t="n">
        <v>276</v>
      </c>
      <c r="B81" s="1" t="n">
        <v>0.0705587939085055</v>
      </c>
      <c r="C81" s="1" t="n">
        <v>-14032.8669087802</v>
      </c>
      <c r="D81" s="1" t="n">
        <f aca="false">INT(C81)</f>
        <v>-14033</v>
      </c>
      <c r="E81" s="4" t="n">
        <f aca="true">TODAY()+D81</f>
        <v>31868</v>
      </c>
      <c r="F81" s="1" t="n">
        <f aca="false">MOD(YEAR(E81),100)</f>
        <v>87</v>
      </c>
      <c r="G81" s="1" t="n">
        <f aca="false">IF(YEAR(E81)&lt;2000,MONTH(E81),MONTH(E81)+20)</f>
        <v>4</v>
      </c>
      <c r="H81" s="1" t="n">
        <f aca="false">DAY(E81)</f>
        <v>1</v>
      </c>
      <c r="I81" s="1" t="str">
        <f aca="false">FIXED(F81,0,TRUE())</f>
        <v>87</v>
      </c>
      <c r="J81" s="1" t="str">
        <f aca="false">FIXED(G81,0,TRUE())</f>
        <v>4</v>
      </c>
      <c r="K81" s="1" t="str">
        <f aca="false">FIXED(H81,0,TRUE())</f>
        <v>1</v>
      </c>
      <c r="L81" s="1" t="str">
        <f aca="false">IF(LEN(I81)=1,"0"&amp;I81,I81)</f>
        <v>87</v>
      </c>
      <c r="M81" s="1" t="str">
        <f aca="false">IF(LEN(J81)=1,"0"&amp;J81,J81)</f>
        <v>04</v>
      </c>
      <c r="N81" s="1" t="str">
        <f aca="false">IF(LEN(K81)=1,"0"&amp;K81,K81)</f>
        <v>01</v>
      </c>
      <c r="O81" s="1" t="n">
        <v>3767.66872157964</v>
      </c>
      <c r="P81" s="1" t="n">
        <f aca="false">INT(O81)</f>
        <v>3767</v>
      </c>
      <c r="Q81" s="1" t="n">
        <f aca="false">P81*2</f>
        <v>7534</v>
      </c>
      <c r="R81" s="1" t="str">
        <f aca="false">FIXED(Q81,0,TRUE())</f>
        <v>7534</v>
      </c>
      <c r="S81" s="1" t="str">
        <f aca="false">L81&amp;M81&amp;N81&amp;R81</f>
        <v>8704017534</v>
      </c>
      <c r="T81" s="1" t="n">
        <f aca="false">MOD(MID($S81,T$2,1)*T$1,10)</f>
        <v>8</v>
      </c>
      <c r="U81" s="1" t="n">
        <f aca="false">MOD(MID($S81,U$2,1)*U$1,10)</f>
        <v>1</v>
      </c>
      <c r="V81" s="1" t="n">
        <f aca="false">MOD(MID($S81,V$2,1)*V$1,10)</f>
        <v>0</v>
      </c>
      <c r="W81" s="1" t="n">
        <f aca="false">MOD(MID($S81,W$2,1)*W$1,10)</f>
        <v>6</v>
      </c>
      <c r="X81" s="1" t="n">
        <f aca="false">MOD(MID($S81,X$2,1)*X$1,10)</f>
        <v>0</v>
      </c>
      <c r="Y81" s="1" t="n">
        <f aca="false">MOD(MID($S81,Y$2,1)*Y$1,10)</f>
        <v>3</v>
      </c>
      <c r="Z81" s="1" t="n">
        <f aca="false">MOD(MID($S81,Z$2,1)*Z$1,10)</f>
        <v>9</v>
      </c>
      <c r="AA81" s="1" t="n">
        <f aca="false">MOD(MID($S81,AA$2,1)*AA$1,10)</f>
        <v>5</v>
      </c>
      <c r="AB81" s="1" t="n">
        <f aca="false">MOD(MID($S81,AB$2,1)*AB$1,10)</f>
        <v>3</v>
      </c>
      <c r="AC81" s="1" t="n">
        <f aca="false">MOD(MID($S81,AC$2,1)*AC$1,10)</f>
        <v>2</v>
      </c>
      <c r="AD81" s="1" t="n">
        <f aca="false">MOD(10-MOD(SUM(T81:AC81),10),10)</f>
        <v>3</v>
      </c>
      <c r="AE81" s="1" t="str">
        <f aca="false">S81&amp;AD81</f>
        <v>87040175343</v>
      </c>
      <c r="AF81" s="1" t="n">
        <v>0.137699514755699</v>
      </c>
      <c r="AG81" s="1" t="n">
        <f aca="false">(D81+6935)*AF81</f>
        <v>-977.391155735954</v>
      </c>
      <c r="AH81" s="1" t="n">
        <f aca="false">INT(AG81)</f>
        <v>-978</v>
      </c>
      <c r="AI81" s="4" t="n">
        <f aca="true">TODAY()+AH81</f>
        <v>44923</v>
      </c>
      <c r="AJ81" s="1" t="s">
        <v>109</v>
      </c>
      <c r="AK81" s="1" t="n">
        <v>3691.12216559343</v>
      </c>
      <c r="AL81" s="2" t="n">
        <f aca="false">INT(AK81*100)/100</f>
        <v>3691.12</v>
      </c>
      <c r="AM81" s="1" t="n">
        <v>456.926175725578</v>
      </c>
      <c r="AN81" s="2" t="n">
        <f aca="false">INT(AM81*100)/100</f>
        <v>456.92</v>
      </c>
    </row>
    <row r="82" customFormat="false" ht="15" hidden="false" customHeight="false" outlineLevel="0" collapsed="false">
      <c r="A82" s="1" t="n">
        <v>886</v>
      </c>
      <c r="B82" s="1" t="n">
        <v>0.0708944975127415</v>
      </c>
      <c r="C82" s="1" t="n">
        <v>-20034.3308816797</v>
      </c>
      <c r="D82" s="1" t="n">
        <f aca="false">INT(C82)</f>
        <v>-20035</v>
      </c>
      <c r="E82" s="4" t="n">
        <f aca="true">TODAY()+D82</f>
        <v>25866</v>
      </c>
      <c r="F82" s="1" t="n">
        <f aca="false">MOD(YEAR(E82),100)</f>
        <v>70</v>
      </c>
      <c r="G82" s="1" t="n">
        <f aca="false">IF(YEAR(E82)&lt;2000,MONTH(E82),MONTH(E82)+20)</f>
        <v>10</v>
      </c>
      <c r="H82" s="1" t="n">
        <f aca="false">DAY(E82)</f>
        <v>25</v>
      </c>
      <c r="I82" s="1" t="str">
        <f aca="false">FIXED(F82,0,TRUE())</f>
        <v>70</v>
      </c>
      <c r="J82" s="1" t="str">
        <f aca="false">FIXED(G82,0,TRUE())</f>
        <v>10</v>
      </c>
      <c r="K82" s="1" t="str">
        <f aca="false">FIXED(H82,0,TRUE())</f>
        <v>25</v>
      </c>
      <c r="L82" s="1" t="str">
        <f aca="false">IF(LEN(I82)=1,"0"&amp;I82,I82)</f>
        <v>70</v>
      </c>
      <c r="M82" s="1" t="str">
        <f aca="false">IF(LEN(J82)=1,"0"&amp;J82,J82)</f>
        <v>10</v>
      </c>
      <c r="N82" s="1" t="str">
        <f aca="false">IF(LEN(K82)=1,"0"&amp;K82,K82)</f>
        <v>25</v>
      </c>
      <c r="O82" s="1" t="n">
        <v>3344.63887447737</v>
      </c>
      <c r="P82" s="1" t="n">
        <f aca="false">INT(O82)</f>
        <v>3344</v>
      </c>
      <c r="Q82" s="1" t="n">
        <f aca="false">2*P82+1</f>
        <v>6689</v>
      </c>
      <c r="R82" s="1" t="str">
        <f aca="false">FIXED(Q82,0,TRUE())</f>
        <v>6689</v>
      </c>
      <c r="S82" s="1" t="str">
        <f aca="false">L82&amp;M82&amp;N82&amp;R82</f>
        <v>7010256689</v>
      </c>
      <c r="T82" s="1" t="n">
        <f aca="false">MOD(MID($S82,T$2,1)*T$1,10)</f>
        <v>7</v>
      </c>
      <c r="U82" s="1" t="n">
        <f aca="false">MOD(MID($S82,U$2,1)*U$1,10)</f>
        <v>0</v>
      </c>
      <c r="V82" s="1" t="n">
        <f aca="false">MOD(MID($S82,V$2,1)*V$1,10)</f>
        <v>7</v>
      </c>
      <c r="W82" s="1" t="n">
        <f aca="false">MOD(MID($S82,W$2,1)*W$1,10)</f>
        <v>0</v>
      </c>
      <c r="X82" s="1" t="n">
        <f aca="false">MOD(MID($S82,X$2,1)*X$1,10)</f>
        <v>2</v>
      </c>
      <c r="Y82" s="1" t="n">
        <f aca="false">MOD(MID($S82,Y$2,1)*Y$1,10)</f>
        <v>5</v>
      </c>
      <c r="Z82" s="1" t="n">
        <f aca="false">MOD(MID($S82,Z$2,1)*Z$1,10)</f>
        <v>2</v>
      </c>
      <c r="AA82" s="1" t="n">
        <f aca="false">MOD(MID($S82,AA$2,1)*AA$1,10)</f>
        <v>4</v>
      </c>
      <c r="AB82" s="1" t="n">
        <f aca="false">MOD(MID($S82,AB$2,1)*AB$1,10)</f>
        <v>8</v>
      </c>
      <c r="AC82" s="1" t="n">
        <f aca="false">MOD(MID($S82,AC$2,1)*AC$1,10)</f>
        <v>7</v>
      </c>
      <c r="AD82" s="1" t="n">
        <f aca="false">MOD(10-MOD(SUM(T82:AC82),10),10)</f>
        <v>8</v>
      </c>
      <c r="AE82" s="1" t="str">
        <f aca="false">S82&amp;AD82</f>
        <v>70102566898</v>
      </c>
      <c r="AF82" s="1" t="n">
        <v>0.949705496383557</v>
      </c>
      <c r="AG82" s="1" t="n">
        <f aca="false">(D82+6935)*AF82</f>
        <v>-12441.1420026246</v>
      </c>
      <c r="AH82" s="1" t="n">
        <f aca="false">INT(AG82)</f>
        <v>-12442</v>
      </c>
      <c r="AI82" s="4" t="n">
        <f aca="true">TODAY()+AH82</f>
        <v>33459</v>
      </c>
      <c r="AJ82" s="1" t="s">
        <v>110</v>
      </c>
      <c r="AK82" s="1" t="n">
        <v>4973.20474868008</v>
      </c>
      <c r="AL82" s="2" t="n">
        <f aca="false">INT(AK82*100)/100</f>
        <v>4973.2</v>
      </c>
      <c r="AM82" s="1" t="n">
        <v>358.351390118107</v>
      </c>
      <c r="AN82" s="2" t="n">
        <f aca="false">INT(AM82*100)/100</f>
        <v>358.35</v>
      </c>
    </row>
    <row r="83" customFormat="false" ht="15" hidden="false" customHeight="false" outlineLevel="0" collapsed="false">
      <c r="A83" s="1" t="n">
        <v>533</v>
      </c>
      <c r="B83" s="1" t="n">
        <v>0.0711081270790735</v>
      </c>
      <c r="C83" s="1" t="n">
        <v>-26161.1197241127</v>
      </c>
      <c r="D83" s="1" t="n">
        <f aca="false">INT(C83)</f>
        <v>-26162</v>
      </c>
      <c r="E83" s="4" t="n">
        <f aca="true">TODAY()+D83</f>
        <v>19739</v>
      </c>
      <c r="F83" s="1" t="n">
        <f aca="false">MOD(YEAR(E83),100)</f>
        <v>54</v>
      </c>
      <c r="G83" s="1" t="n">
        <f aca="false">IF(YEAR(E83)&lt;2000,MONTH(E83),MONTH(E83)+20)</f>
        <v>1</v>
      </c>
      <c r="H83" s="1" t="n">
        <f aca="false">DAY(E83)</f>
        <v>15</v>
      </c>
      <c r="I83" s="1" t="str">
        <f aca="false">FIXED(F83,0,TRUE())</f>
        <v>54</v>
      </c>
      <c r="J83" s="1" t="str">
        <f aca="false">FIXED(G83,0,TRUE())</f>
        <v>1</v>
      </c>
      <c r="K83" s="1" t="str">
        <f aca="false">FIXED(H83,0,TRUE())</f>
        <v>15</v>
      </c>
      <c r="L83" s="1" t="str">
        <f aca="false">IF(LEN(I83)=1,"0"&amp;I83,I83)</f>
        <v>54</v>
      </c>
      <c r="M83" s="1" t="str">
        <f aca="false">IF(LEN(J83)=1,"0"&amp;J83,J83)</f>
        <v>01</v>
      </c>
      <c r="N83" s="1" t="str">
        <f aca="false">IF(LEN(K83)=1,"0"&amp;K83,K83)</f>
        <v>15</v>
      </c>
      <c r="O83" s="1" t="n">
        <v>719.684438612018</v>
      </c>
      <c r="P83" s="1" t="n">
        <f aca="false">INT(O83)</f>
        <v>719</v>
      </c>
      <c r="Q83" s="1" t="n">
        <f aca="false">2*P83+1</f>
        <v>1439</v>
      </c>
      <c r="R83" s="1" t="str">
        <f aca="false">FIXED(Q83,0,TRUE())</f>
        <v>1439</v>
      </c>
      <c r="S83" s="1" t="str">
        <f aca="false">L83&amp;M83&amp;N83&amp;R83</f>
        <v>5401151439</v>
      </c>
      <c r="T83" s="1" t="n">
        <f aca="false">MOD(MID($S83,T$2,1)*T$1,10)</f>
        <v>5</v>
      </c>
      <c r="U83" s="1" t="n">
        <f aca="false">MOD(MID($S83,U$2,1)*U$1,10)</f>
        <v>2</v>
      </c>
      <c r="V83" s="1" t="n">
        <f aca="false">MOD(MID($S83,V$2,1)*V$1,10)</f>
        <v>0</v>
      </c>
      <c r="W83" s="1" t="n">
        <f aca="false">MOD(MID($S83,W$2,1)*W$1,10)</f>
        <v>9</v>
      </c>
      <c r="X83" s="1" t="n">
        <f aca="false">MOD(MID($S83,X$2,1)*X$1,10)</f>
        <v>1</v>
      </c>
      <c r="Y83" s="1" t="n">
        <f aca="false">MOD(MID($S83,Y$2,1)*Y$1,10)</f>
        <v>5</v>
      </c>
      <c r="Z83" s="1" t="n">
        <f aca="false">MOD(MID($S83,Z$2,1)*Z$1,10)</f>
        <v>7</v>
      </c>
      <c r="AA83" s="1" t="n">
        <f aca="false">MOD(MID($S83,AA$2,1)*AA$1,10)</f>
        <v>6</v>
      </c>
      <c r="AB83" s="1" t="n">
        <f aca="false">MOD(MID($S83,AB$2,1)*AB$1,10)</f>
        <v>3</v>
      </c>
      <c r="AC83" s="1" t="n">
        <f aca="false">MOD(MID($S83,AC$2,1)*AC$1,10)</f>
        <v>7</v>
      </c>
      <c r="AD83" s="1" t="n">
        <f aca="false">MOD(10-MOD(SUM(T83:AC83),10),10)</f>
        <v>5</v>
      </c>
      <c r="AE83" s="1" t="str">
        <f aca="false">S83&amp;AD83</f>
        <v>54011514395</v>
      </c>
      <c r="AF83" s="1" t="n">
        <v>0.636555070650349</v>
      </c>
      <c r="AG83" s="1" t="n">
        <f aca="false">(D83+6935)*AF83</f>
        <v>-12239.0443433943</v>
      </c>
      <c r="AH83" s="1" t="n">
        <f aca="false">INT(AG83)</f>
        <v>-12240</v>
      </c>
      <c r="AI83" s="4" t="n">
        <f aca="true">TODAY()+AH83</f>
        <v>33661</v>
      </c>
      <c r="AJ83" s="1" t="s">
        <v>111</v>
      </c>
      <c r="AK83" s="1" t="n">
        <v>4269.56999420148</v>
      </c>
      <c r="AL83" s="2" t="n">
        <f aca="false">INT(AK83*100)/100</f>
        <v>4269.56</v>
      </c>
      <c r="AM83" s="1" t="n">
        <v>414.31623279519</v>
      </c>
      <c r="AN83" s="2" t="n">
        <f aca="false">INT(AM83*100)/100</f>
        <v>414.31</v>
      </c>
    </row>
    <row r="84" customFormat="false" ht="15" hidden="false" customHeight="false" outlineLevel="0" collapsed="false">
      <c r="A84" s="1" t="n">
        <v>34</v>
      </c>
      <c r="B84" s="1" t="n">
        <v>0.0717490157780694</v>
      </c>
      <c r="C84" s="1" t="n">
        <v>-19118.3535264138</v>
      </c>
      <c r="D84" s="1" t="n">
        <f aca="false">INT(C84)</f>
        <v>-19119</v>
      </c>
      <c r="E84" s="4" t="n">
        <f aca="true">TODAY()+D84</f>
        <v>26782</v>
      </c>
      <c r="F84" s="1" t="n">
        <f aca="false">MOD(YEAR(E84),100)</f>
        <v>73</v>
      </c>
      <c r="G84" s="1" t="n">
        <f aca="false">IF(YEAR(E84)&lt;2000,MONTH(E84),MONTH(E84)+20)</f>
        <v>4</v>
      </c>
      <c r="H84" s="1" t="n">
        <f aca="false">DAY(E84)</f>
        <v>28</v>
      </c>
      <c r="I84" s="1" t="str">
        <f aca="false">FIXED(F84,0,TRUE())</f>
        <v>73</v>
      </c>
      <c r="J84" s="1" t="str">
        <f aca="false">FIXED(G84,0,TRUE())</f>
        <v>4</v>
      </c>
      <c r="K84" s="1" t="str">
        <f aca="false">FIXED(H84,0,TRUE())</f>
        <v>28</v>
      </c>
      <c r="L84" s="1" t="str">
        <f aca="false">IF(LEN(I84)=1,"0"&amp;I84,I84)</f>
        <v>73</v>
      </c>
      <c r="M84" s="1" t="str">
        <f aca="false">IF(LEN(J84)=1,"0"&amp;J84,J84)</f>
        <v>04</v>
      </c>
      <c r="N84" s="1" t="str">
        <f aca="false">IF(LEN(K84)=1,"0"&amp;K84,K84)</f>
        <v>28</v>
      </c>
      <c r="O84" s="1" t="n">
        <v>1615.17313150426</v>
      </c>
      <c r="P84" s="1" t="n">
        <f aca="false">INT(O84)</f>
        <v>1615</v>
      </c>
      <c r="Q84" s="1" t="n">
        <f aca="false">P84*2</f>
        <v>3230</v>
      </c>
      <c r="R84" s="1" t="str">
        <f aca="false">FIXED(Q84,0,TRUE())</f>
        <v>3230</v>
      </c>
      <c r="S84" s="1" t="str">
        <f aca="false">L84&amp;M84&amp;N84&amp;R84</f>
        <v>7304283230</v>
      </c>
      <c r="T84" s="1" t="n">
        <f aca="false">MOD(MID($S84,T$2,1)*T$1,10)</f>
        <v>7</v>
      </c>
      <c r="U84" s="1" t="n">
        <f aca="false">MOD(MID($S84,U$2,1)*U$1,10)</f>
        <v>9</v>
      </c>
      <c r="V84" s="1" t="n">
        <f aca="false">MOD(MID($S84,V$2,1)*V$1,10)</f>
        <v>0</v>
      </c>
      <c r="W84" s="1" t="n">
        <f aca="false">MOD(MID($S84,W$2,1)*W$1,10)</f>
        <v>6</v>
      </c>
      <c r="X84" s="1" t="n">
        <f aca="false">MOD(MID($S84,X$2,1)*X$1,10)</f>
        <v>2</v>
      </c>
      <c r="Y84" s="1" t="n">
        <f aca="false">MOD(MID($S84,Y$2,1)*Y$1,10)</f>
        <v>4</v>
      </c>
      <c r="Z84" s="1" t="n">
        <f aca="false">MOD(MID($S84,Z$2,1)*Z$1,10)</f>
        <v>1</v>
      </c>
      <c r="AA84" s="1" t="n">
        <f aca="false">MOD(MID($S84,AA$2,1)*AA$1,10)</f>
        <v>8</v>
      </c>
      <c r="AB84" s="1" t="n">
        <f aca="false">MOD(MID($S84,AB$2,1)*AB$1,10)</f>
        <v>3</v>
      </c>
      <c r="AC84" s="1" t="n">
        <f aca="false">MOD(MID($S84,AC$2,1)*AC$1,10)</f>
        <v>0</v>
      </c>
      <c r="AD84" s="1" t="n">
        <f aca="false">MOD(10-MOD(SUM(T84:AC84),10),10)</f>
        <v>0</v>
      </c>
      <c r="AE84" s="1" t="str">
        <f aca="false">S84&amp;AD84</f>
        <v>73042832300</v>
      </c>
      <c r="AF84" s="1" t="n">
        <v>0.076418347727897</v>
      </c>
      <c r="AG84" s="1" t="n">
        <f aca="false">(D84+6935)*AF84</f>
        <v>-931.081148716697</v>
      </c>
      <c r="AH84" s="1" t="n">
        <f aca="false">INT(AG84)</f>
        <v>-932</v>
      </c>
      <c r="AI84" s="4" t="n">
        <f aca="true">TODAY()+AH84</f>
        <v>44969</v>
      </c>
      <c r="AJ84" s="1" t="s">
        <v>112</v>
      </c>
      <c r="AK84" s="1" t="n">
        <v>3237.18985564745</v>
      </c>
      <c r="AL84" s="2" t="n">
        <f aca="false">INT(AK84*100)/100</f>
        <v>3237.18</v>
      </c>
      <c r="AM84" s="1" t="n">
        <v>318.707846308786</v>
      </c>
      <c r="AN84" s="2" t="n">
        <f aca="false">INT(AM84*100)/100</f>
        <v>318.7</v>
      </c>
    </row>
    <row r="85" customFormat="false" ht="15" hidden="false" customHeight="false" outlineLevel="0" collapsed="false">
      <c r="A85" s="1" t="n">
        <v>454</v>
      </c>
      <c r="B85" s="1" t="n">
        <v>0.0720542008728294</v>
      </c>
      <c r="C85" s="1" t="n">
        <v>-20974.8817407758</v>
      </c>
      <c r="D85" s="1" t="n">
        <f aca="false">INT(C85)</f>
        <v>-20975</v>
      </c>
      <c r="E85" s="4" t="n">
        <f aca="true">TODAY()+D85</f>
        <v>24926</v>
      </c>
      <c r="F85" s="1" t="n">
        <f aca="false">MOD(YEAR(E85),100)</f>
        <v>68</v>
      </c>
      <c r="G85" s="1" t="n">
        <f aca="false">IF(YEAR(E85)&lt;2000,MONTH(E85),MONTH(E85)+20)</f>
        <v>3</v>
      </c>
      <c r="H85" s="1" t="n">
        <f aca="false">DAY(E85)</f>
        <v>29</v>
      </c>
      <c r="I85" s="1" t="str">
        <f aca="false">FIXED(F85,0,TRUE())</f>
        <v>68</v>
      </c>
      <c r="J85" s="1" t="str">
        <f aca="false">FIXED(G85,0,TRUE())</f>
        <v>3</v>
      </c>
      <c r="K85" s="1" t="str">
        <f aca="false">FIXED(H85,0,TRUE())</f>
        <v>29</v>
      </c>
      <c r="L85" s="1" t="str">
        <f aca="false">IF(LEN(I85)=1,"0"&amp;I85,I85)</f>
        <v>68</v>
      </c>
      <c r="M85" s="1" t="str">
        <f aca="false">IF(LEN(J85)=1,"0"&amp;J85,J85)</f>
        <v>03</v>
      </c>
      <c r="N85" s="1" t="str">
        <f aca="false">IF(LEN(K85)=1,"0"&amp;K85,K85)</f>
        <v>29</v>
      </c>
      <c r="O85" s="1" t="n">
        <v>4304.24796288949</v>
      </c>
      <c r="P85" s="1" t="n">
        <f aca="false">INT(O85)</f>
        <v>4304</v>
      </c>
      <c r="Q85" s="1" t="n">
        <f aca="false">P85*2</f>
        <v>8608</v>
      </c>
      <c r="R85" s="1" t="str">
        <f aca="false">FIXED(Q85,0,TRUE())</f>
        <v>8608</v>
      </c>
      <c r="S85" s="1" t="str">
        <f aca="false">L85&amp;M85&amp;N85&amp;R85</f>
        <v>6803298608</v>
      </c>
      <c r="T85" s="1" t="n">
        <f aca="false">MOD(MID($S85,T$2,1)*T$1,10)</f>
        <v>6</v>
      </c>
      <c r="U85" s="1" t="n">
        <f aca="false">MOD(MID($S85,U$2,1)*U$1,10)</f>
        <v>4</v>
      </c>
      <c r="V85" s="1" t="n">
        <f aca="false">MOD(MID($S85,V$2,1)*V$1,10)</f>
        <v>0</v>
      </c>
      <c r="W85" s="1" t="n">
        <f aca="false">MOD(MID($S85,W$2,1)*W$1,10)</f>
        <v>7</v>
      </c>
      <c r="X85" s="1" t="n">
        <f aca="false">MOD(MID($S85,X$2,1)*X$1,10)</f>
        <v>2</v>
      </c>
      <c r="Y85" s="1" t="n">
        <f aca="false">MOD(MID($S85,Y$2,1)*Y$1,10)</f>
        <v>7</v>
      </c>
      <c r="Z85" s="1" t="n">
        <f aca="false">MOD(MID($S85,Z$2,1)*Z$1,10)</f>
        <v>6</v>
      </c>
      <c r="AA85" s="1" t="n">
        <f aca="false">MOD(MID($S85,AA$2,1)*AA$1,10)</f>
        <v>4</v>
      </c>
      <c r="AB85" s="1" t="n">
        <f aca="false">MOD(MID($S85,AB$2,1)*AB$1,10)</f>
        <v>0</v>
      </c>
      <c r="AC85" s="1" t="n">
        <f aca="false">MOD(MID($S85,AC$2,1)*AC$1,10)</f>
        <v>4</v>
      </c>
      <c r="AD85" s="1" t="n">
        <f aca="false">MOD(10-MOD(SUM(T85:AC85),10),10)</f>
        <v>0</v>
      </c>
      <c r="AE85" s="1" t="str">
        <f aca="false">S85&amp;AD85</f>
        <v>68032986080</v>
      </c>
      <c r="AF85" s="1" t="n">
        <v>0.884395886104923</v>
      </c>
      <c r="AG85" s="1" t="n">
        <f aca="false">(D85+6935)*AF85</f>
        <v>-12416.9182409131</v>
      </c>
      <c r="AH85" s="1" t="n">
        <f aca="false">INT(AG85)</f>
        <v>-12417</v>
      </c>
      <c r="AI85" s="4" t="n">
        <f aca="true">TODAY()+AH85</f>
        <v>33484</v>
      </c>
      <c r="AJ85" s="1" t="s">
        <v>113</v>
      </c>
      <c r="AK85" s="1" t="n">
        <v>3911.64891506699</v>
      </c>
      <c r="AL85" s="2" t="n">
        <f aca="false">INT(AK85*100)/100</f>
        <v>3911.64</v>
      </c>
      <c r="AM85" s="1" t="n">
        <v>429.624317148351</v>
      </c>
      <c r="AN85" s="2" t="n">
        <f aca="false">INT(AM85*100)/100</f>
        <v>429.62</v>
      </c>
    </row>
    <row r="86" customFormat="false" ht="15" hidden="false" customHeight="false" outlineLevel="0" collapsed="false">
      <c r="A86" s="1" t="n">
        <v>690</v>
      </c>
      <c r="B86" s="1" t="n">
        <v>0.0722067934202094</v>
      </c>
      <c r="C86" s="1" t="n">
        <v>-19585.2500991852</v>
      </c>
      <c r="D86" s="1" t="n">
        <f aca="false">INT(C86)</f>
        <v>-19586</v>
      </c>
      <c r="E86" s="4" t="n">
        <f aca="true">TODAY()+D86</f>
        <v>26315</v>
      </c>
      <c r="F86" s="1" t="n">
        <f aca="false">MOD(YEAR(E86),100)</f>
        <v>72</v>
      </c>
      <c r="G86" s="1" t="n">
        <f aca="false">IF(YEAR(E86)&lt;2000,MONTH(E86),MONTH(E86)+20)</f>
        <v>1</v>
      </c>
      <c r="H86" s="1" t="n">
        <f aca="false">DAY(E86)</f>
        <v>17</v>
      </c>
      <c r="I86" s="1" t="str">
        <f aca="false">FIXED(F86,0,TRUE())</f>
        <v>72</v>
      </c>
      <c r="J86" s="1" t="str">
        <f aca="false">FIXED(G86,0,TRUE())</f>
        <v>1</v>
      </c>
      <c r="K86" s="1" t="str">
        <f aca="false">FIXED(H86,0,TRUE())</f>
        <v>17</v>
      </c>
      <c r="L86" s="1" t="str">
        <f aca="false">IF(LEN(I86)=1,"0"&amp;I86,I86)</f>
        <v>72</v>
      </c>
      <c r="M86" s="1" t="str">
        <f aca="false">IF(LEN(J86)=1,"0"&amp;J86,J86)</f>
        <v>01</v>
      </c>
      <c r="N86" s="1" t="str">
        <f aca="false">IF(LEN(K86)=1,"0"&amp;K86,K86)</f>
        <v>17</v>
      </c>
      <c r="O86" s="1" t="n">
        <v>4844.94628742332</v>
      </c>
      <c r="P86" s="1" t="n">
        <f aca="false">INT(O86)</f>
        <v>4844</v>
      </c>
      <c r="Q86" s="1" t="n">
        <f aca="false">2*P86+1</f>
        <v>9689</v>
      </c>
      <c r="R86" s="1" t="str">
        <f aca="false">FIXED(Q86,0,TRUE())</f>
        <v>9689</v>
      </c>
      <c r="S86" s="1" t="str">
        <f aca="false">L86&amp;M86&amp;N86&amp;R86</f>
        <v>7201179689</v>
      </c>
      <c r="T86" s="1" t="n">
        <f aca="false">MOD(MID($S86,T$2,1)*T$1,10)</f>
        <v>7</v>
      </c>
      <c r="U86" s="1" t="n">
        <f aca="false">MOD(MID($S86,U$2,1)*U$1,10)</f>
        <v>6</v>
      </c>
      <c r="V86" s="1" t="n">
        <f aca="false">MOD(MID($S86,V$2,1)*V$1,10)</f>
        <v>0</v>
      </c>
      <c r="W86" s="1" t="n">
        <f aca="false">MOD(MID($S86,W$2,1)*W$1,10)</f>
        <v>9</v>
      </c>
      <c r="X86" s="1" t="n">
        <f aca="false">MOD(MID($S86,X$2,1)*X$1,10)</f>
        <v>1</v>
      </c>
      <c r="Y86" s="1" t="n">
        <f aca="false">MOD(MID($S86,Y$2,1)*Y$1,10)</f>
        <v>1</v>
      </c>
      <c r="Z86" s="1" t="n">
        <f aca="false">MOD(MID($S86,Z$2,1)*Z$1,10)</f>
        <v>3</v>
      </c>
      <c r="AA86" s="1" t="n">
        <f aca="false">MOD(MID($S86,AA$2,1)*AA$1,10)</f>
        <v>4</v>
      </c>
      <c r="AB86" s="1" t="n">
        <f aca="false">MOD(MID($S86,AB$2,1)*AB$1,10)</f>
        <v>8</v>
      </c>
      <c r="AC86" s="1" t="n">
        <f aca="false">MOD(MID($S86,AC$2,1)*AC$1,10)</f>
        <v>7</v>
      </c>
      <c r="AD86" s="1" t="n">
        <f aca="false">MOD(10-MOD(SUM(T86:AC86),10),10)</f>
        <v>4</v>
      </c>
      <c r="AE86" s="1" t="str">
        <f aca="false">S86&amp;AD86</f>
        <v>72011796894</v>
      </c>
      <c r="AF86" s="1" t="n">
        <v>0.741660817285684</v>
      </c>
      <c r="AG86" s="1" t="n">
        <f aca="false">(D86+6935)*AF86</f>
        <v>-9382.75099948119</v>
      </c>
      <c r="AH86" s="1" t="n">
        <f aca="false">INT(AG86)</f>
        <v>-9383</v>
      </c>
      <c r="AI86" s="4" t="n">
        <f aca="true">TODAY()+AH86</f>
        <v>36518</v>
      </c>
      <c r="AJ86" s="1" t="s">
        <v>114</v>
      </c>
      <c r="AK86" s="1" t="n">
        <v>3713.58378856777</v>
      </c>
      <c r="AL86" s="2" t="n">
        <f aca="false">INT(AK86*100)/100</f>
        <v>3713.58</v>
      </c>
      <c r="AM86" s="1" t="n">
        <v>401.803643910031</v>
      </c>
      <c r="AN86" s="2" t="n">
        <f aca="false">INT(AM86*100)/100</f>
        <v>401.8</v>
      </c>
    </row>
    <row r="87" customFormat="false" ht="15" hidden="false" customHeight="false" outlineLevel="0" collapsed="false">
      <c r="A87" s="1" t="n">
        <v>255</v>
      </c>
      <c r="B87" s="1" t="n">
        <v>0.0726035340433973</v>
      </c>
      <c r="C87" s="1" t="n">
        <v>-22533.4562211982</v>
      </c>
      <c r="D87" s="1" t="n">
        <f aca="false">INT(C87)</f>
        <v>-22534</v>
      </c>
      <c r="E87" s="4" t="n">
        <f aca="true">TODAY()+D87</f>
        <v>23367</v>
      </c>
      <c r="F87" s="1" t="n">
        <f aca="false">MOD(YEAR(E87),100)</f>
        <v>63</v>
      </c>
      <c r="G87" s="1" t="n">
        <f aca="false">IF(YEAR(E87)&lt;2000,MONTH(E87),MONTH(E87)+20)</f>
        <v>12</v>
      </c>
      <c r="H87" s="1" t="n">
        <f aca="false">DAY(E87)</f>
        <v>22</v>
      </c>
      <c r="I87" s="1" t="str">
        <f aca="false">FIXED(F87,0,TRUE())</f>
        <v>63</v>
      </c>
      <c r="J87" s="1" t="str">
        <f aca="false">FIXED(G87,0,TRUE())</f>
        <v>12</v>
      </c>
      <c r="K87" s="1" t="str">
        <f aca="false">FIXED(H87,0,TRUE())</f>
        <v>22</v>
      </c>
      <c r="L87" s="1" t="str">
        <f aca="false">IF(LEN(I87)=1,"0"&amp;I87,I87)</f>
        <v>63</v>
      </c>
      <c r="M87" s="1" t="str">
        <f aca="false">IF(LEN(J87)=1,"0"&amp;J87,J87)</f>
        <v>12</v>
      </c>
      <c r="N87" s="1" t="str">
        <f aca="false">IF(LEN(K87)=1,"0"&amp;K87,K87)</f>
        <v>22</v>
      </c>
      <c r="O87" s="1" t="n">
        <v>3217.08459730827</v>
      </c>
      <c r="P87" s="1" t="n">
        <f aca="false">INT(O87)</f>
        <v>3217</v>
      </c>
      <c r="Q87" s="1" t="n">
        <f aca="false">P87*2</f>
        <v>6434</v>
      </c>
      <c r="R87" s="1" t="str">
        <f aca="false">FIXED(Q87,0,TRUE())</f>
        <v>6434</v>
      </c>
      <c r="S87" s="1" t="str">
        <f aca="false">L87&amp;M87&amp;N87&amp;R87</f>
        <v>6312226434</v>
      </c>
      <c r="T87" s="1" t="n">
        <f aca="false">MOD(MID($S87,T$2,1)*T$1,10)</f>
        <v>6</v>
      </c>
      <c r="U87" s="1" t="n">
        <f aca="false">MOD(MID($S87,U$2,1)*U$1,10)</f>
        <v>9</v>
      </c>
      <c r="V87" s="1" t="n">
        <f aca="false">MOD(MID($S87,V$2,1)*V$1,10)</f>
        <v>7</v>
      </c>
      <c r="W87" s="1" t="n">
        <f aca="false">MOD(MID($S87,W$2,1)*W$1,10)</f>
        <v>8</v>
      </c>
      <c r="X87" s="1" t="n">
        <f aca="false">MOD(MID($S87,X$2,1)*X$1,10)</f>
        <v>2</v>
      </c>
      <c r="Y87" s="1" t="n">
        <f aca="false">MOD(MID($S87,Y$2,1)*Y$1,10)</f>
        <v>6</v>
      </c>
      <c r="Z87" s="1" t="n">
        <f aca="false">MOD(MID($S87,Z$2,1)*Z$1,10)</f>
        <v>2</v>
      </c>
      <c r="AA87" s="1" t="n">
        <f aca="false">MOD(MID($S87,AA$2,1)*AA$1,10)</f>
        <v>6</v>
      </c>
      <c r="AB87" s="1" t="n">
        <f aca="false">MOD(MID($S87,AB$2,1)*AB$1,10)</f>
        <v>3</v>
      </c>
      <c r="AC87" s="1" t="n">
        <f aca="false">MOD(MID($S87,AC$2,1)*AC$1,10)</f>
        <v>2</v>
      </c>
      <c r="AD87" s="1" t="n">
        <f aca="false">MOD(10-MOD(SUM(T87:AC87),10),10)</f>
        <v>9</v>
      </c>
      <c r="AE87" s="1" t="str">
        <f aca="false">S87&amp;AD87</f>
        <v>63122264349</v>
      </c>
      <c r="AF87" s="1" t="n">
        <v>0.126926480910672</v>
      </c>
      <c r="AG87" s="1" t="n">
        <f aca="false">(D87+6935)*AF87</f>
        <v>-1979.92617572558</v>
      </c>
      <c r="AH87" s="1" t="n">
        <f aca="false">INT(AG87)</f>
        <v>-1980</v>
      </c>
      <c r="AI87" s="4" t="n">
        <f aca="true">TODAY()+AH87</f>
        <v>43921</v>
      </c>
      <c r="AJ87" s="1" t="s">
        <v>115</v>
      </c>
      <c r="AK87" s="1" t="n">
        <v>4159.15402691733</v>
      </c>
      <c r="AL87" s="2" t="n">
        <f aca="false">INT(AK87*100)/100</f>
        <v>4159.15</v>
      </c>
      <c r="AM87" s="1" t="n">
        <v>338.746299630726</v>
      </c>
      <c r="AN87" s="2" t="n">
        <f aca="false">INT(AM87*100)/100</f>
        <v>338.74</v>
      </c>
    </row>
    <row r="88" customFormat="false" ht="15" hidden="false" customHeight="false" outlineLevel="0" collapsed="false">
      <c r="A88" s="1" t="n">
        <v>539</v>
      </c>
      <c r="B88" s="1" t="n">
        <v>0.0740989410077212</v>
      </c>
      <c r="C88" s="1" t="n">
        <v>-14025.4948576312</v>
      </c>
      <c r="D88" s="1" t="n">
        <f aca="false">INT(C88)</f>
        <v>-14026</v>
      </c>
      <c r="E88" s="4" t="n">
        <f aca="true">TODAY()+D88</f>
        <v>31875</v>
      </c>
      <c r="F88" s="1" t="n">
        <f aca="false">MOD(YEAR(E88),100)</f>
        <v>87</v>
      </c>
      <c r="G88" s="1" t="n">
        <f aca="false">IF(YEAR(E88)&lt;2000,MONTH(E88),MONTH(E88)+20)</f>
        <v>4</v>
      </c>
      <c r="H88" s="1" t="n">
        <f aca="false">DAY(E88)</f>
        <v>8</v>
      </c>
      <c r="I88" s="1" t="str">
        <f aca="false">FIXED(F88,0,TRUE())</f>
        <v>87</v>
      </c>
      <c r="J88" s="1" t="str">
        <f aca="false">FIXED(G88,0,TRUE())</f>
        <v>4</v>
      </c>
      <c r="K88" s="1" t="str">
        <f aca="false">FIXED(H88,0,TRUE())</f>
        <v>8</v>
      </c>
      <c r="L88" s="1" t="str">
        <f aca="false">IF(LEN(I88)=1,"0"&amp;I88,I88)</f>
        <v>87</v>
      </c>
      <c r="M88" s="1" t="str">
        <f aca="false">IF(LEN(J88)=1,"0"&amp;J88,J88)</f>
        <v>04</v>
      </c>
      <c r="N88" s="1" t="str">
        <f aca="false">IF(LEN(K88)=1,"0"&amp;K88,K88)</f>
        <v>08</v>
      </c>
      <c r="O88" s="1" t="n">
        <v>1334.9381694998</v>
      </c>
      <c r="P88" s="1" t="n">
        <f aca="false">INT(O88)</f>
        <v>1334</v>
      </c>
      <c r="Q88" s="1" t="n">
        <f aca="false">2*P88+1</f>
        <v>2669</v>
      </c>
      <c r="R88" s="1" t="str">
        <f aca="false">FIXED(Q88,0,TRUE())</f>
        <v>2669</v>
      </c>
      <c r="S88" s="1" t="str">
        <f aca="false">L88&amp;M88&amp;N88&amp;R88</f>
        <v>8704082669</v>
      </c>
      <c r="T88" s="1" t="n">
        <f aca="false">MOD(MID($S88,T$2,1)*T$1,10)</f>
        <v>8</v>
      </c>
      <c r="U88" s="1" t="n">
        <f aca="false">MOD(MID($S88,U$2,1)*U$1,10)</f>
        <v>1</v>
      </c>
      <c r="V88" s="1" t="n">
        <f aca="false">MOD(MID($S88,V$2,1)*V$1,10)</f>
        <v>0</v>
      </c>
      <c r="W88" s="1" t="n">
        <f aca="false">MOD(MID($S88,W$2,1)*W$1,10)</f>
        <v>6</v>
      </c>
      <c r="X88" s="1" t="n">
        <f aca="false">MOD(MID($S88,X$2,1)*X$1,10)</f>
        <v>0</v>
      </c>
      <c r="Y88" s="1" t="n">
        <f aca="false">MOD(MID($S88,Y$2,1)*Y$1,10)</f>
        <v>4</v>
      </c>
      <c r="Z88" s="1" t="n">
        <f aca="false">MOD(MID($S88,Z$2,1)*Z$1,10)</f>
        <v>4</v>
      </c>
      <c r="AA88" s="1" t="n">
        <f aca="false">MOD(MID($S88,AA$2,1)*AA$1,10)</f>
        <v>4</v>
      </c>
      <c r="AB88" s="1" t="n">
        <f aca="false">MOD(MID($S88,AB$2,1)*AB$1,10)</f>
        <v>6</v>
      </c>
      <c r="AC88" s="1" t="n">
        <f aca="false">MOD(MID($S88,AC$2,1)*AC$1,10)</f>
        <v>7</v>
      </c>
      <c r="AD88" s="1" t="n">
        <f aca="false">MOD(10-MOD(SUM(T88:AC88),10),10)</f>
        <v>0</v>
      </c>
      <c r="AE88" s="1" t="str">
        <f aca="false">S88&amp;AD88</f>
        <v>87040826690</v>
      </c>
      <c r="AF88" s="1" t="n">
        <v>0.84972685934019</v>
      </c>
      <c r="AG88" s="1" t="n">
        <f aca="false">(D88+6935)*AF88</f>
        <v>-6025.41315958129</v>
      </c>
      <c r="AH88" s="1" t="n">
        <f aca="false">INT(AG88)</f>
        <v>-6026</v>
      </c>
      <c r="AI88" s="4" t="n">
        <f aca="true">TODAY()+AH88</f>
        <v>39875</v>
      </c>
      <c r="AJ88" s="1" t="s">
        <v>116</v>
      </c>
      <c r="AK88" s="1" t="n">
        <v>4286.66035950804</v>
      </c>
      <c r="AL88" s="2" t="n">
        <f aca="false">INT(AK88*100)/100</f>
        <v>4286.66</v>
      </c>
      <c r="AM88" s="1" t="n">
        <v>362.691122165593</v>
      </c>
      <c r="AN88" s="2" t="n">
        <f aca="false">INT(AM88*100)/100</f>
        <v>362.69</v>
      </c>
    </row>
    <row r="89" customFormat="false" ht="15" hidden="false" customHeight="false" outlineLevel="0" collapsed="false">
      <c r="A89" s="1" t="n">
        <v>469</v>
      </c>
      <c r="B89" s="1" t="n">
        <v>0.076570940275277</v>
      </c>
      <c r="C89" s="1" t="n">
        <v>-20484.6403393658</v>
      </c>
      <c r="D89" s="1" t="n">
        <f aca="false">INT(C89)</f>
        <v>-20485</v>
      </c>
      <c r="E89" s="4" t="n">
        <f aca="true">TODAY()+D89</f>
        <v>25416</v>
      </c>
      <c r="F89" s="1" t="n">
        <f aca="false">MOD(YEAR(E89),100)</f>
        <v>69</v>
      </c>
      <c r="G89" s="1" t="n">
        <f aca="false">IF(YEAR(E89)&lt;2000,MONTH(E89),MONTH(E89)+20)</f>
        <v>8</v>
      </c>
      <c r="H89" s="1" t="n">
        <f aca="false">DAY(E89)</f>
        <v>1</v>
      </c>
      <c r="I89" s="1" t="str">
        <f aca="false">FIXED(F89,0,TRUE())</f>
        <v>69</v>
      </c>
      <c r="J89" s="1" t="str">
        <f aca="false">FIXED(G89,0,TRUE())</f>
        <v>8</v>
      </c>
      <c r="K89" s="1" t="str">
        <f aca="false">FIXED(H89,0,TRUE())</f>
        <v>1</v>
      </c>
      <c r="L89" s="1" t="str">
        <f aca="false">IF(LEN(I89)=1,"0"&amp;I89,I89)</f>
        <v>69</v>
      </c>
      <c r="M89" s="1" t="str">
        <f aca="false">IF(LEN(J89)=1,"0"&amp;J89,J89)</f>
        <v>08</v>
      </c>
      <c r="N89" s="1" t="str">
        <f aca="false">IF(LEN(K89)=1,"0"&amp;K89,K89)</f>
        <v>01</v>
      </c>
      <c r="O89" s="1" t="n">
        <v>4824.62547685171</v>
      </c>
      <c r="P89" s="1" t="n">
        <f aca="false">INT(O89)</f>
        <v>4824</v>
      </c>
      <c r="Q89" s="1" t="n">
        <f aca="false">P89*2</f>
        <v>9648</v>
      </c>
      <c r="R89" s="1" t="str">
        <f aca="false">FIXED(Q89,0,TRUE())</f>
        <v>9648</v>
      </c>
      <c r="S89" s="1" t="str">
        <f aca="false">L89&amp;M89&amp;N89&amp;R89</f>
        <v>6908019648</v>
      </c>
      <c r="T89" s="1" t="n">
        <f aca="false">MOD(MID($S89,T$2,1)*T$1,10)</f>
        <v>6</v>
      </c>
      <c r="U89" s="1" t="n">
        <f aca="false">MOD(MID($S89,U$2,1)*U$1,10)</f>
        <v>7</v>
      </c>
      <c r="V89" s="1" t="n">
        <f aca="false">MOD(MID($S89,V$2,1)*V$1,10)</f>
        <v>0</v>
      </c>
      <c r="W89" s="1" t="n">
        <f aca="false">MOD(MID($S89,W$2,1)*W$1,10)</f>
        <v>2</v>
      </c>
      <c r="X89" s="1" t="n">
        <f aca="false">MOD(MID($S89,X$2,1)*X$1,10)</f>
        <v>0</v>
      </c>
      <c r="Y89" s="1" t="n">
        <f aca="false">MOD(MID($S89,Y$2,1)*Y$1,10)</f>
        <v>3</v>
      </c>
      <c r="Z89" s="1" t="n">
        <f aca="false">MOD(MID($S89,Z$2,1)*Z$1,10)</f>
        <v>3</v>
      </c>
      <c r="AA89" s="1" t="n">
        <f aca="false">MOD(MID($S89,AA$2,1)*AA$1,10)</f>
        <v>4</v>
      </c>
      <c r="AB89" s="1" t="n">
        <f aca="false">MOD(MID($S89,AB$2,1)*AB$1,10)</f>
        <v>4</v>
      </c>
      <c r="AC89" s="1" t="n">
        <f aca="false">MOD(MID($S89,AC$2,1)*AC$1,10)</f>
        <v>4</v>
      </c>
      <c r="AD89" s="1" t="n">
        <f aca="false">MOD(10-MOD(SUM(T89:AC89),10),10)</f>
        <v>7</v>
      </c>
      <c r="AE89" s="1" t="str">
        <f aca="false">S89&amp;AD89</f>
        <v>69080196487</v>
      </c>
      <c r="AF89" s="1" t="n">
        <v>0.427320169682913</v>
      </c>
      <c r="AG89" s="1" t="n">
        <f aca="false">(D89+6935)*AF89</f>
        <v>-5790.18829920347</v>
      </c>
      <c r="AH89" s="1" t="n">
        <f aca="false">INT(AG89)</f>
        <v>-5791</v>
      </c>
      <c r="AI89" s="4" t="n">
        <f aca="true">TODAY()+AH89</f>
        <v>40110</v>
      </c>
      <c r="AJ89" s="1" t="s">
        <v>117</v>
      </c>
      <c r="AK89" s="1" t="n">
        <v>3456.0686056093</v>
      </c>
      <c r="AL89" s="2" t="n">
        <f aca="false">INT(AK89*100)/100</f>
        <v>3456.06</v>
      </c>
      <c r="AM89" s="1" t="n">
        <v>300.909451582385</v>
      </c>
      <c r="AN89" s="2" t="n">
        <f aca="false">INT(AM89*100)/100</f>
        <v>300.9</v>
      </c>
    </row>
    <row r="90" customFormat="false" ht="15" hidden="false" customHeight="false" outlineLevel="0" collapsed="false">
      <c r="A90" s="1" t="n">
        <v>181</v>
      </c>
      <c r="B90" s="1" t="n">
        <v>0.0779747917111728</v>
      </c>
      <c r="C90" s="1" t="n">
        <v>-9728.8177129429</v>
      </c>
      <c r="D90" s="1" t="n">
        <f aca="false">INT(C90)</f>
        <v>-9729</v>
      </c>
      <c r="E90" s="4" t="n">
        <f aca="true">TODAY()+D90</f>
        <v>36172</v>
      </c>
      <c r="F90" s="1" t="n">
        <f aca="false">MOD(YEAR(E90),100)</f>
        <v>99</v>
      </c>
      <c r="G90" s="1" t="n">
        <f aca="false">IF(YEAR(E90)&lt;2000,MONTH(E90),MONTH(E90)+20)</f>
        <v>1</v>
      </c>
      <c r="H90" s="1" t="n">
        <f aca="false">DAY(E90)</f>
        <v>12</v>
      </c>
      <c r="I90" s="1" t="str">
        <f aca="false">FIXED(F90,0,TRUE())</f>
        <v>99</v>
      </c>
      <c r="J90" s="1" t="str">
        <f aca="false">FIXED(G90,0,TRUE())</f>
        <v>1</v>
      </c>
      <c r="K90" s="1" t="str">
        <f aca="false">FIXED(H90,0,TRUE())</f>
        <v>12</v>
      </c>
      <c r="L90" s="1" t="str">
        <f aca="false">IF(LEN(I90)=1,"0"&amp;I90,I90)</f>
        <v>99</v>
      </c>
      <c r="M90" s="1" t="str">
        <f aca="false">IF(LEN(J90)=1,"0"&amp;J90,J90)</f>
        <v>01</v>
      </c>
      <c r="N90" s="1" t="str">
        <f aca="false">IF(LEN(K90)=1,"0"&amp;K90,K90)</f>
        <v>12</v>
      </c>
      <c r="O90" s="1" t="n">
        <v>4100.62794885098</v>
      </c>
      <c r="P90" s="1" t="n">
        <f aca="false">INT(O90)</f>
        <v>4100</v>
      </c>
      <c r="Q90" s="1" t="n">
        <f aca="false">P90*2</f>
        <v>8200</v>
      </c>
      <c r="R90" s="1" t="str">
        <f aca="false">FIXED(Q90,0,TRUE())</f>
        <v>8200</v>
      </c>
      <c r="S90" s="1" t="str">
        <f aca="false">L90&amp;M90&amp;N90&amp;R90</f>
        <v>9901128200</v>
      </c>
      <c r="T90" s="1" t="n">
        <f aca="false">MOD(MID($S90,T$2,1)*T$1,10)</f>
        <v>9</v>
      </c>
      <c r="U90" s="1" t="n">
        <f aca="false">MOD(MID($S90,U$2,1)*U$1,10)</f>
        <v>7</v>
      </c>
      <c r="V90" s="1" t="n">
        <f aca="false">MOD(MID($S90,V$2,1)*V$1,10)</f>
        <v>0</v>
      </c>
      <c r="W90" s="1" t="n">
        <f aca="false">MOD(MID($S90,W$2,1)*W$1,10)</f>
        <v>9</v>
      </c>
      <c r="X90" s="1" t="n">
        <f aca="false">MOD(MID($S90,X$2,1)*X$1,10)</f>
        <v>1</v>
      </c>
      <c r="Y90" s="1" t="n">
        <f aca="false">MOD(MID($S90,Y$2,1)*Y$1,10)</f>
        <v>6</v>
      </c>
      <c r="Z90" s="1" t="n">
        <f aca="false">MOD(MID($S90,Z$2,1)*Z$1,10)</f>
        <v>6</v>
      </c>
      <c r="AA90" s="1" t="n">
        <f aca="false">MOD(MID($S90,AA$2,1)*AA$1,10)</f>
        <v>8</v>
      </c>
      <c r="AB90" s="1" t="n">
        <f aca="false">MOD(MID($S90,AB$2,1)*AB$1,10)</f>
        <v>0</v>
      </c>
      <c r="AC90" s="1" t="n">
        <f aca="false">MOD(MID($S90,AC$2,1)*AC$1,10)</f>
        <v>0</v>
      </c>
      <c r="AD90" s="1" t="n">
        <f aca="false">MOD(10-MOD(SUM(T90:AC90),10),10)</f>
        <v>4</v>
      </c>
      <c r="AE90" s="1" t="str">
        <f aca="false">S90&amp;AD90</f>
        <v>99011282004</v>
      </c>
      <c r="AF90" s="1" t="n">
        <v>0.84881130405591</v>
      </c>
      <c r="AG90" s="1" t="n">
        <f aca="false">(D90+6935)*AF90</f>
        <v>-2371.57878353221</v>
      </c>
      <c r="AH90" s="1" t="n">
        <f aca="false">INT(AG90)</f>
        <v>-2372</v>
      </c>
      <c r="AI90" s="4" t="n">
        <f aca="true">TODAY()+AH90</f>
        <v>43529</v>
      </c>
      <c r="AJ90" s="1" t="s">
        <v>118</v>
      </c>
      <c r="AK90" s="1" t="n">
        <v>4458.96786400952</v>
      </c>
      <c r="AL90" s="2" t="n">
        <f aca="false">INT(AK90*100)/100</f>
        <v>4458.96</v>
      </c>
      <c r="AM90" s="1" t="n">
        <v>413.034455397198</v>
      </c>
      <c r="AN90" s="2" t="n">
        <f aca="false">INT(AM90*100)/100</f>
        <v>413.03</v>
      </c>
    </row>
    <row r="91" customFormat="false" ht="15" hidden="false" customHeight="false" outlineLevel="0" collapsed="false">
      <c r="A91" s="1" t="n">
        <v>837</v>
      </c>
      <c r="B91" s="1" t="n">
        <v>0.0786156804101688</v>
      </c>
      <c r="C91" s="1" t="n">
        <v>-13967.7471236305</v>
      </c>
      <c r="D91" s="1" t="n">
        <f aca="false">INT(C91)</f>
        <v>-13968</v>
      </c>
      <c r="E91" s="4" t="n">
        <f aca="true">TODAY()+D91</f>
        <v>31933</v>
      </c>
      <c r="F91" s="1" t="n">
        <f aca="false">MOD(YEAR(E91),100)</f>
        <v>87</v>
      </c>
      <c r="G91" s="1" t="n">
        <f aca="false">IF(YEAR(E91)&lt;2000,MONTH(E91),MONTH(E91)+20)</f>
        <v>6</v>
      </c>
      <c r="H91" s="1" t="n">
        <f aca="false">DAY(E91)</f>
        <v>5</v>
      </c>
      <c r="I91" s="1" t="str">
        <f aca="false">FIXED(F91,0,TRUE())</f>
        <v>87</v>
      </c>
      <c r="J91" s="1" t="str">
        <f aca="false">FIXED(G91,0,TRUE())</f>
        <v>6</v>
      </c>
      <c r="K91" s="1" t="str">
        <f aca="false">FIXED(H91,0,TRUE())</f>
        <v>5</v>
      </c>
      <c r="L91" s="1" t="str">
        <f aca="false">IF(LEN(I91)=1,"0"&amp;I91,I91)</f>
        <v>87</v>
      </c>
      <c r="M91" s="1" t="str">
        <f aca="false">IF(LEN(J91)=1,"0"&amp;J91,J91)</f>
        <v>06</v>
      </c>
      <c r="N91" s="1" t="str">
        <f aca="false">IF(LEN(K91)=1,"0"&amp;K91,K91)</f>
        <v>05</v>
      </c>
      <c r="O91" s="1" t="n">
        <v>3093.78670613727</v>
      </c>
      <c r="P91" s="1" t="n">
        <f aca="false">INT(O91)</f>
        <v>3093</v>
      </c>
      <c r="Q91" s="1" t="n">
        <f aca="false">2*P91+1</f>
        <v>6187</v>
      </c>
      <c r="R91" s="1" t="str">
        <f aca="false">FIXED(Q91,0,TRUE())</f>
        <v>6187</v>
      </c>
      <c r="S91" s="1" t="str">
        <f aca="false">L91&amp;M91&amp;N91&amp;R91</f>
        <v>8706056187</v>
      </c>
      <c r="T91" s="1" t="n">
        <f aca="false">MOD(MID($S91,T$2,1)*T$1,10)</f>
        <v>8</v>
      </c>
      <c r="U91" s="1" t="n">
        <f aca="false">MOD(MID($S91,U$2,1)*U$1,10)</f>
        <v>1</v>
      </c>
      <c r="V91" s="1" t="n">
        <f aca="false">MOD(MID($S91,V$2,1)*V$1,10)</f>
        <v>0</v>
      </c>
      <c r="W91" s="1" t="n">
        <f aca="false">MOD(MID($S91,W$2,1)*W$1,10)</f>
        <v>4</v>
      </c>
      <c r="X91" s="1" t="n">
        <f aca="false">MOD(MID($S91,X$2,1)*X$1,10)</f>
        <v>0</v>
      </c>
      <c r="Y91" s="1" t="n">
        <f aca="false">MOD(MID($S91,Y$2,1)*Y$1,10)</f>
        <v>5</v>
      </c>
      <c r="Z91" s="1" t="n">
        <f aca="false">MOD(MID($S91,Z$2,1)*Z$1,10)</f>
        <v>2</v>
      </c>
      <c r="AA91" s="1" t="n">
        <f aca="false">MOD(MID($S91,AA$2,1)*AA$1,10)</f>
        <v>9</v>
      </c>
      <c r="AB91" s="1" t="n">
        <f aca="false">MOD(MID($S91,AB$2,1)*AB$1,10)</f>
        <v>8</v>
      </c>
      <c r="AC91" s="1" t="n">
        <f aca="false">MOD(MID($S91,AC$2,1)*AC$1,10)</f>
        <v>1</v>
      </c>
      <c r="AD91" s="1" t="n">
        <f aca="false">MOD(10-MOD(SUM(T91:AC91),10),10)</f>
        <v>2</v>
      </c>
      <c r="AE91" s="1" t="str">
        <f aca="false">S91&amp;AD91</f>
        <v>87060561872</v>
      </c>
      <c r="AF91" s="1" t="n">
        <v>0.881862849818415</v>
      </c>
      <c r="AG91" s="1" t="n">
        <f aca="false">(D91+6935)*AF91</f>
        <v>-6202.14142277291</v>
      </c>
      <c r="AH91" s="1" t="n">
        <f aca="false">INT(AG91)</f>
        <v>-6203</v>
      </c>
      <c r="AI91" s="4" t="n">
        <f aca="true">TODAY()+AH91</f>
        <v>39698</v>
      </c>
      <c r="AJ91" s="1" t="s">
        <v>119</v>
      </c>
      <c r="AK91" s="1" t="n">
        <v>3415.72313608203</v>
      </c>
      <c r="AL91" s="2" t="n">
        <f aca="false">INT(AK91*100)/100</f>
        <v>3415.72</v>
      </c>
      <c r="AM91" s="1" t="n">
        <v>325.501266518143</v>
      </c>
      <c r="AN91" s="2" t="n">
        <f aca="false">INT(AM91*100)/100</f>
        <v>325.5</v>
      </c>
    </row>
    <row r="92" customFormat="false" ht="15" hidden="false" customHeight="false" outlineLevel="0" collapsed="false">
      <c r="A92" s="1" t="n">
        <v>664</v>
      </c>
      <c r="B92" s="1" t="n">
        <v>0.0803552354503006</v>
      </c>
      <c r="C92" s="1" t="n">
        <v>-18313.5712759789</v>
      </c>
      <c r="D92" s="1" t="n">
        <f aca="false">INT(C92)</f>
        <v>-18314</v>
      </c>
      <c r="E92" s="4" t="n">
        <f aca="true">TODAY()+D92</f>
        <v>27587</v>
      </c>
      <c r="F92" s="1" t="n">
        <f aca="false">MOD(YEAR(E92),100)</f>
        <v>75</v>
      </c>
      <c r="G92" s="1" t="n">
        <f aca="false">IF(YEAR(E92)&lt;2000,MONTH(E92),MONTH(E92)+20)</f>
        <v>7</v>
      </c>
      <c r="H92" s="1" t="n">
        <f aca="false">DAY(E92)</f>
        <v>12</v>
      </c>
      <c r="I92" s="1" t="str">
        <f aca="false">FIXED(F92,0,TRUE())</f>
        <v>75</v>
      </c>
      <c r="J92" s="1" t="str">
        <f aca="false">FIXED(G92,0,TRUE())</f>
        <v>7</v>
      </c>
      <c r="K92" s="1" t="str">
        <f aca="false">FIXED(H92,0,TRUE())</f>
        <v>12</v>
      </c>
      <c r="L92" s="1" t="str">
        <f aca="false">IF(LEN(I92)=1,"0"&amp;I92,I92)</f>
        <v>75</v>
      </c>
      <c r="M92" s="1" t="str">
        <f aca="false">IF(LEN(J92)=1,"0"&amp;J92,J92)</f>
        <v>07</v>
      </c>
      <c r="N92" s="1" t="str">
        <f aca="false">IF(LEN(K92)=1,"0"&amp;K92,K92)</f>
        <v>12</v>
      </c>
      <c r="O92" s="1" t="n">
        <v>1834.03375347148</v>
      </c>
      <c r="P92" s="1" t="n">
        <f aca="false">INT(O92)</f>
        <v>1834</v>
      </c>
      <c r="Q92" s="1" t="n">
        <f aca="false">2*P92+1</f>
        <v>3669</v>
      </c>
      <c r="R92" s="1" t="str">
        <f aca="false">FIXED(Q92,0,TRUE())</f>
        <v>3669</v>
      </c>
      <c r="S92" s="1" t="str">
        <f aca="false">L92&amp;M92&amp;N92&amp;R92</f>
        <v>7507123669</v>
      </c>
      <c r="T92" s="1" t="n">
        <f aca="false">MOD(MID($S92,T$2,1)*T$1,10)</f>
        <v>7</v>
      </c>
      <c r="U92" s="1" t="n">
        <f aca="false">MOD(MID($S92,U$2,1)*U$1,10)</f>
        <v>5</v>
      </c>
      <c r="V92" s="1" t="n">
        <f aca="false">MOD(MID($S92,V$2,1)*V$1,10)</f>
        <v>0</v>
      </c>
      <c r="W92" s="1" t="n">
        <f aca="false">MOD(MID($S92,W$2,1)*W$1,10)</f>
        <v>3</v>
      </c>
      <c r="X92" s="1" t="n">
        <f aca="false">MOD(MID($S92,X$2,1)*X$1,10)</f>
        <v>1</v>
      </c>
      <c r="Y92" s="1" t="n">
        <f aca="false">MOD(MID($S92,Y$2,1)*Y$1,10)</f>
        <v>6</v>
      </c>
      <c r="Z92" s="1" t="n">
        <f aca="false">MOD(MID($S92,Z$2,1)*Z$1,10)</f>
        <v>1</v>
      </c>
      <c r="AA92" s="1" t="n">
        <f aca="false">MOD(MID($S92,AA$2,1)*AA$1,10)</f>
        <v>4</v>
      </c>
      <c r="AB92" s="1" t="n">
        <f aca="false">MOD(MID($S92,AB$2,1)*AB$1,10)</f>
        <v>6</v>
      </c>
      <c r="AC92" s="1" t="n">
        <f aca="false">MOD(MID($S92,AC$2,1)*AC$1,10)</f>
        <v>7</v>
      </c>
      <c r="AD92" s="1" t="n">
        <f aca="false">MOD(10-MOD(SUM(T92:AC92),10),10)</f>
        <v>0</v>
      </c>
      <c r="AE92" s="1" t="str">
        <f aca="false">S92&amp;AD92</f>
        <v>75071236690</v>
      </c>
      <c r="AF92" s="1" t="n">
        <v>0.701864680928984</v>
      </c>
      <c r="AG92" s="1" t="n">
        <f aca="false">(D92+6935)*AF92</f>
        <v>-7986.5182042909</v>
      </c>
      <c r="AH92" s="1" t="n">
        <f aca="false">INT(AG92)</f>
        <v>-7987</v>
      </c>
      <c r="AI92" s="4" t="n">
        <f aca="true">TODAY()+AH92</f>
        <v>37914</v>
      </c>
      <c r="AJ92" s="1" t="s">
        <v>120</v>
      </c>
      <c r="AK92" s="1" t="n">
        <v>3151.92114017151</v>
      </c>
      <c r="AL92" s="2" t="n">
        <f aca="false">INT(AK92*100)/100</f>
        <v>3151.92</v>
      </c>
      <c r="AM92" s="1" t="n">
        <v>453.990295113987</v>
      </c>
      <c r="AN92" s="2" t="n">
        <f aca="false">INT(AM92*100)/100</f>
        <v>453.99</v>
      </c>
    </row>
    <row r="93" customFormat="false" ht="15" hidden="false" customHeight="false" outlineLevel="0" collapsed="false">
      <c r="A93" s="1" t="n">
        <v>820</v>
      </c>
      <c r="B93" s="1" t="n">
        <v>0.0807214575640126</v>
      </c>
      <c r="C93" s="1" t="n">
        <v>-25167.1214941862</v>
      </c>
      <c r="D93" s="1" t="n">
        <f aca="false">INT(C93)</f>
        <v>-25168</v>
      </c>
      <c r="E93" s="4" t="n">
        <f aca="true">TODAY()+D93</f>
        <v>20733</v>
      </c>
      <c r="F93" s="1" t="n">
        <f aca="false">MOD(YEAR(E93),100)</f>
        <v>56</v>
      </c>
      <c r="G93" s="1" t="n">
        <f aca="false">IF(YEAR(E93)&lt;2000,MONTH(E93),MONTH(E93)+20)</f>
        <v>10</v>
      </c>
      <c r="H93" s="1" t="n">
        <f aca="false">DAY(E93)</f>
        <v>5</v>
      </c>
      <c r="I93" s="1" t="str">
        <f aca="false">FIXED(F93,0,TRUE())</f>
        <v>56</v>
      </c>
      <c r="J93" s="1" t="str">
        <f aca="false">FIXED(G93,0,TRUE())</f>
        <v>10</v>
      </c>
      <c r="K93" s="1" t="str">
        <f aca="false">FIXED(H93,0,TRUE())</f>
        <v>5</v>
      </c>
      <c r="L93" s="1" t="str">
        <f aca="false">IF(LEN(I93)=1,"0"&amp;I93,I93)</f>
        <v>56</v>
      </c>
      <c r="M93" s="1" t="str">
        <f aca="false">IF(LEN(J93)=1,"0"&amp;J93,J93)</f>
        <v>10</v>
      </c>
      <c r="N93" s="1" t="str">
        <f aca="false">IF(LEN(K93)=1,"0"&amp;K93,K93)</f>
        <v>05</v>
      </c>
      <c r="O93" s="1" t="n">
        <v>2367.86693929869</v>
      </c>
      <c r="P93" s="1" t="n">
        <f aca="false">INT(O93)</f>
        <v>2367</v>
      </c>
      <c r="Q93" s="1" t="n">
        <f aca="false">2*P93+1</f>
        <v>4735</v>
      </c>
      <c r="R93" s="1" t="str">
        <f aca="false">FIXED(Q93,0,TRUE())</f>
        <v>4735</v>
      </c>
      <c r="S93" s="1" t="str">
        <f aca="false">L93&amp;M93&amp;N93&amp;R93</f>
        <v>5610054735</v>
      </c>
      <c r="T93" s="1" t="n">
        <f aca="false">MOD(MID($S93,T$2,1)*T$1,10)</f>
        <v>5</v>
      </c>
      <c r="U93" s="1" t="n">
        <f aca="false">MOD(MID($S93,U$2,1)*U$1,10)</f>
        <v>8</v>
      </c>
      <c r="V93" s="1" t="n">
        <f aca="false">MOD(MID($S93,V$2,1)*V$1,10)</f>
        <v>7</v>
      </c>
      <c r="W93" s="1" t="n">
        <f aca="false">MOD(MID($S93,W$2,1)*W$1,10)</f>
        <v>0</v>
      </c>
      <c r="X93" s="1" t="n">
        <f aca="false">MOD(MID($S93,X$2,1)*X$1,10)</f>
        <v>0</v>
      </c>
      <c r="Y93" s="1" t="n">
        <f aca="false">MOD(MID($S93,Y$2,1)*Y$1,10)</f>
        <v>5</v>
      </c>
      <c r="Z93" s="1" t="n">
        <f aca="false">MOD(MID($S93,Z$2,1)*Z$1,10)</f>
        <v>8</v>
      </c>
      <c r="AA93" s="1" t="n">
        <f aca="false">MOD(MID($S93,AA$2,1)*AA$1,10)</f>
        <v>3</v>
      </c>
      <c r="AB93" s="1" t="n">
        <f aca="false">MOD(MID($S93,AB$2,1)*AB$1,10)</f>
        <v>3</v>
      </c>
      <c r="AC93" s="1" t="n">
        <f aca="false">MOD(MID($S93,AC$2,1)*AC$1,10)</f>
        <v>5</v>
      </c>
      <c r="AD93" s="1" t="n">
        <f aca="false">MOD(10-MOD(SUM(T93:AC93),10),10)</f>
        <v>6</v>
      </c>
      <c r="AE93" s="1" t="str">
        <f aca="false">S93&amp;AD93</f>
        <v>56100547356</v>
      </c>
      <c r="AF93" s="1" t="n">
        <v>0.477980895413068</v>
      </c>
      <c r="AG93" s="1" t="n">
        <f aca="false">(D93+6935)*AF93</f>
        <v>-8715.02566606647</v>
      </c>
      <c r="AH93" s="1" t="n">
        <f aca="false">INT(AG93)</f>
        <v>-8716</v>
      </c>
      <c r="AI93" s="4" t="n">
        <f aca="true">TODAY()+AH93</f>
        <v>37185</v>
      </c>
      <c r="AJ93" s="1" t="s">
        <v>121</v>
      </c>
      <c r="AK93" s="1" t="n">
        <v>3615.07003997925</v>
      </c>
      <c r="AL93" s="2" t="n">
        <f aca="false">INT(AK93*100)/100</f>
        <v>3615.07</v>
      </c>
      <c r="AM93" s="1" t="n">
        <v>333.637501144444</v>
      </c>
      <c r="AN93" s="2" t="n">
        <f aca="false">INT(AM93*100)/100</f>
        <v>333.63</v>
      </c>
    </row>
    <row r="94" customFormat="false" ht="15" hidden="false" customHeight="false" outlineLevel="0" collapsed="false">
      <c r="A94" s="1" t="n">
        <v>639</v>
      </c>
      <c r="B94" s="1" t="n">
        <v>0.0818201239051485</v>
      </c>
      <c r="C94" s="1" t="n">
        <v>-19162.5858333079</v>
      </c>
      <c r="D94" s="1" t="n">
        <f aca="false">INT(C94)</f>
        <v>-19163</v>
      </c>
      <c r="E94" s="4" t="n">
        <f aca="true">TODAY()+D94</f>
        <v>26738</v>
      </c>
      <c r="F94" s="1" t="n">
        <f aca="false">MOD(YEAR(E94),100)</f>
        <v>73</v>
      </c>
      <c r="G94" s="1" t="n">
        <f aca="false">IF(YEAR(E94)&lt;2000,MONTH(E94),MONTH(E94)+20)</f>
        <v>3</v>
      </c>
      <c r="H94" s="1" t="n">
        <f aca="false">DAY(E94)</f>
        <v>15</v>
      </c>
      <c r="I94" s="1" t="str">
        <f aca="false">FIXED(F94,0,TRUE())</f>
        <v>73</v>
      </c>
      <c r="J94" s="1" t="str">
        <f aca="false">FIXED(G94,0,TRUE())</f>
        <v>3</v>
      </c>
      <c r="K94" s="1" t="str">
        <f aca="false">FIXED(H94,0,TRUE())</f>
        <v>15</v>
      </c>
      <c r="L94" s="1" t="str">
        <f aca="false">IF(LEN(I94)=1,"0"&amp;I94,I94)</f>
        <v>73</v>
      </c>
      <c r="M94" s="1" t="str">
        <f aca="false">IF(LEN(J94)=1,"0"&amp;J94,J94)</f>
        <v>03</v>
      </c>
      <c r="N94" s="1" t="str">
        <f aca="false">IF(LEN(K94)=1,"0"&amp;K94,K94)</f>
        <v>15</v>
      </c>
      <c r="O94" s="1" t="n">
        <v>4381.27481917783</v>
      </c>
      <c r="P94" s="1" t="n">
        <f aca="false">INT(O94)</f>
        <v>4381</v>
      </c>
      <c r="Q94" s="1" t="n">
        <f aca="false">2*P94+1</f>
        <v>8763</v>
      </c>
      <c r="R94" s="1" t="str">
        <f aca="false">FIXED(Q94,0,TRUE())</f>
        <v>8763</v>
      </c>
      <c r="S94" s="1" t="str">
        <f aca="false">L94&amp;M94&amp;N94&amp;R94</f>
        <v>7303158763</v>
      </c>
      <c r="T94" s="1" t="n">
        <f aca="false">MOD(MID($S94,T$2,1)*T$1,10)</f>
        <v>7</v>
      </c>
      <c r="U94" s="1" t="n">
        <f aca="false">MOD(MID($S94,U$2,1)*U$1,10)</f>
        <v>9</v>
      </c>
      <c r="V94" s="1" t="n">
        <f aca="false">MOD(MID($S94,V$2,1)*V$1,10)</f>
        <v>0</v>
      </c>
      <c r="W94" s="1" t="n">
        <f aca="false">MOD(MID($S94,W$2,1)*W$1,10)</f>
        <v>7</v>
      </c>
      <c r="X94" s="1" t="n">
        <f aca="false">MOD(MID($S94,X$2,1)*X$1,10)</f>
        <v>1</v>
      </c>
      <c r="Y94" s="1" t="n">
        <f aca="false">MOD(MID($S94,Y$2,1)*Y$1,10)</f>
        <v>5</v>
      </c>
      <c r="Z94" s="1" t="n">
        <f aca="false">MOD(MID($S94,Z$2,1)*Z$1,10)</f>
        <v>6</v>
      </c>
      <c r="AA94" s="1" t="n">
        <f aca="false">MOD(MID($S94,AA$2,1)*AA$1,10)</f>
        <v>3</v>
      </c>
      <c r="AB94" s="1" t="n">
        <f aca="false">MOD(MID($S94,AB$2,1)*AB$1,10)</f>
        <v>6</v>
      </c>
      <c r="AC94" s="1" t="n">
        <f aca="false">MOD(MID($S94,AC$2,1)*AC$1,10)</f>
        <v>9</v>
      </c>
      <c r="AD94" s="1" t="n">
        <f aca="false">MOD(10-MOD(SUM(T94:AC94),10),10)</f>
        <v>7</v>
      </c>
      <c r="AE94" s="1" t="str">
        <f aca="false">S94&amp;AD94</f>
        <v>73031587637</v>
      </c>
      <c r="AF94" s="1" t="n">
        <v>0.548509170812098</v>
      </c>
      <c r="AG94" s="1" t="n">
        <f aca="false">(D94+6935)*AF94</f>
        <v>-6707.17014069033</v>
      </c>
      <c r="AH94" s="1" t="n">
        <f aca="false">INT(AG94)</f>
        <v>-6708</v>
      </c>
      <c r="AI94" s="4" t="n">
        <f aca="true">TODAY()+AH94</f>
        <v>39193</v>
      </c>
      <c r="AJ94" s="1" t="s">
        <v>122</v>
      </c>
      <c r="AK94" s="1" t="n">
        <v>3736.96096682638</v>
      </c>
      <c r="AL94" s="2" t="n">
        <f aca="false">INT(AK94*100)/100</f>
        <v>3736.96</v>
      </c>
      <c r="AM94" s="1" t="n">
        <v>410.977507858516</v>
      </c>
      <c r="AN94" s="2" t="n">
        <f aca="false">INT(AM94*100)/100</f>
        <v>410.97</v>
      </c>
    </row>
    <row r="95" customFormat="false" ht="15" hidden="false" customHeight="false" outlineLevel="0" collapsed="false">
      <c r="A95" s="1" t="n">
        <v>804</v>
      </c>
      <c r="B95" s="1" t="n">
        <v>0.0820642719809565</v>
      </c>
      <c r="C95" s="1" t="n">
        <v>-11324.2524491104</v>
      </c>
      <c r="D95" s="1" t="n">
        <f aca="false">INT(C95)</f>
        <v>-11325</v>
      </c>
      <c r="E95" s="4" t="n">
        <f aca="true">TODAY()+D95</f>
        <v>34576</v>
      </c>
      <c r="F95" s="1" t="n">
        <f aca="false">MOD(YEAR(E95),100)</f>
        <v>94</v>
      </c>
      <c r="G95" s="1" t="n">
        <f aca="false">IF(YEAR(E95)&lt;2000,MONTH(E95),MONTH(E95)+20)</f>
        <v>8</v>
      </c>
      <c r="H95" s="1" t="n">
        <f aca="false">DAY(E95)</f>
        <v>30</v>
      </c>
      <c r="I95" s="1" t="str">
        <f aca="false">FIXED(F95,0,TRUE())</f>
        <v>94</v>
      </c>
      <c r="J95" s="1" t="str">
        <f aca="false">FIXED(G95,0,TRUE())</f>
        <v>8</v>
      </c>
      <c r="K95" s="1" t="str">
        <f aca="false">FIXED(H95,0,TRUE())</f>
        <v>30</v>
      </c>
      <c r="L95" s="1" t="str">
        <f aca="false">IF(LEN(I95)=1,"0"&amp;I95,I95)</f>
        <v>94</v>
      </c>
      <c r="M95" s="1" t="str">
        <f aca="false">IF(LEN(J95)=1,"0"&amp;J95,J95)</f>
        <v>08</v>
      </c>
      <c r="N95" s="1" t="str">
        <f aca="false">IF(LEN(K95)=1,"0"&amp;K95,K95)</f>
        <v>30</v>
      </c>
      <c r="O95" s="1" t="n">
        <v>1394.93948179571</v>
      </c>
      <c r="P95" s="1" t="n">
        <f aca="false">INT(O95)</f>
        <v>1394</v>
      </c>
      <c r="Q95" s="1" t="n">
        <f aca="false">2*P95+1</f>
        <v>2789</v>
      </c>
      <c r="R95" s="1" t="str">
        <f aca="false">FIXED(Q95,0,TRUE())</f>
        <v>2789</v>
      </c>
      <c r="S95" s="1" t="str">
        <f aca="false">L95&amp;M95&amp;N95&amp;R95</f>
        <v>9408302789</v>
      </c>
      <c r="T95" s="1" t="n">
        <f aca="false">MOD(MID($S95,T$2,1)*T$1,10)</f>
        <v>9</v>
      </c>
      <c r="U95" s="1" t="n">
        <f aca="false">MOD(MID($S95,U$2,1)*U$1,10)</f>
        <v>2</v>
      </c>
      <c r="V95" s="1" t="n">
        <f aca="false">MOD(MID($S95,V$2,1)*V$1,10)</f>
        <v>0</v>
      </c>
      <c r="W95" s="1" t="n">
        <f aca="false">MOD(MID($S95,W$2,1)*W$1,10)</f>
        <v>2</v>
      </c>
      <c r="X95" s="1" t="n">
        <f aca="false">MOD(MID($S95,X$2,1)*X$1,10)</f>
        <v>3</v>
      </c>
      <c r="Y95" s="1" t="n">
        <f aca="false">MOD(MID($S95,Y$2,1)*Y$1,10)</f>
        <v>0</v>
      </c>
      <c r="Z95" s="1" t="n">
        <f aca="false">MOD(MID($S95,Z$2,1)*Z$1,10)</f>
        <v>4</v>
      </c>
      <c r="AA95" s="1" t="n">
        <f aca="false">MOD(MID($S95,AA$2,1)*AA$1,10)</f>
        <v>3</v>
      </c>
      <c r="AB95" s="1" t="n">
        <f aca="false">MOD(MID($S95,AB$2,1)*AB$1,10)</f>
        <v>8</v>
      </c>
      <c r="AC95" s="1" t="n">
        <f aca="false">MOD(MID($S95,AC$2,1)*AC$1,10)</f>
        <v>7</v>
      </c>
      <c r="AD95" s="1" t="n">
        <f aca="false">MOD(10-MOD(SUM(T95:AC95),10),10)</f>
        <v>2</v>
      </c>
      <c r="AE95" s="1" t="str">
        <f aca="false">S95&amp;AD95</f>
        <v>94083027892</v>
      </c>
      <c r="AF95" s="1" t="n">
        <v>0.569627979369488</v>
      </c>
      <c r="AG95" s="1" t="n">
        <f aca="false">(D95+6935)*AF95</f>
        <v>-2500.66682943205</v>
      </c>
      <c r="AH95" s="1" t="n">
        <f aca="false">INT(AG95)</f>
        <v>-2501</v>
      </c>
      <c r="AI95" s="4" t="n">
        <f aca="true">TODAY()+AH95</f>
        <v>43400</v>
      </c>
      <c r="AJ95" s="1" t="s">
        <v>123</v>
      </c>
      <c r="AK95" s="1" t="n">
        <v>4258.27814569536</v>
      </c>
      <c r="AL95" s="2" t="n">
        <f aca="false">INT(AK95*100)/100</f>
        <v>4258.27</v>
      </c>
      <c r="AM95" s="1" t="n">
        <v>395.205542161321</v>
      </c>
      <c r="AN95" s="2" t="n">
        <f aca="false">INT(AM95*100)/100</f>
        <v>395.2</v>
      </c>
    </row>
    <row r="96" customFormat="false" ht="15" hidden="false" customHeight="false" outlineLevel="0" collapsed="false">
      <c r="A96" s="1" t="n">
        <v>987</v>
      </c>
      <c r="B96" s="1" t="n">
        <v>0.0829798272652364</v>
      </c>
      <c r="C96" s="1" t="n">
        <v>-13698.6672566912</v>
      </c>
      <c r="D96" s="1" t="n">
        <f aca="false">INT(C96)</f>
        <v>-13699</v>
      </c>
      <c r="E96" s="4" t="n">
        <f aca="true">TODAY()+D96</f>
        <v>32202</v>
      </c>
      <c r="F96" s="1" t="n">
        <f aca="false">MOD(YEAR(E96),100)</f>
        <v>88</v>
      </c>
      <c r="G96" s="1" t="n">
        <f aca="false">IF(YEAR(E96)&lt;2000,MONTH(E96),MONTH(E96)+20)</f>
        <v>2</v>
      </c>
      <c r="H96" s="1" t="n">
        <f aca="false">DAY(E96)</f>
        <v>29</v>
      </c>
      <c r="I96" s="1" t="str">
        <f aca="false">FIXED(F96,0,TRUE())</f>
        <v>88</v>
      </c>
      <c r="J96" s="1" t="str">
        <f aca="false">FIXED(G96,0,TRUE())</f>
        <v>2</v>
      </c>
      <c r="K96" s="1" t="str">
        <f aca="false">FIXED(H96,0,TRUE())</f>
        <v>29</v>
      </c>
      <c r="L96" s="1" t="str">
        <f aca="false">IF(LEN(I96)=1,"0"&amp;I96,I96)</f>
        <v>88</v>
      </c>
      <c r="M96" s="1" t="str">
        <f aca="false">IF(LEN(J96)=1,"0"&amp;J96,J96)</f>
        <v>02</v>
      </c>
      <c r="N96" s="1" t="str">
        <f aca="false">IF(LEN(K96)=1,"0"&amp;K96,K96)</f>
        <v>29</v>
      </c>
      <c r="O96" s="1" t="n">
        <v>2069.782616657</v>
      </c>
      <c r="P96" s="1" t="n">
        <f aca="false">INT(O96)</f>
        <v>2069</v>
      </c>
      <c r="Q96" s="1" t="n">
        <f aca="false">2*P96+1</f>
        <v>4139</v>
      </c>
      <c r="R96" s="1" t="str">
        <f aca="false">FIXED(Q96,0,TRUE())</f>
        <v>4139</v>
      </c>
      <c r="S96" s="1" t="str">
        <f aca="false">L96&amp;M96&amp;N96&amp;R96</f>
        <v>8802294139</v>
      </c>
      <c r="T96" s="1" t="n">
        <f aca="false">MOD(MID($S96,T$2,1)*T$1,10)</f>
        <v>8</v>
      </c>
      <c r="U96" s="1" t="n">
        <f aca="false">MOD(MID($S96,U$2,1)*U$1,10)</f>
        <v>4</v>
      </c>
      <c r="V96" s="1" t="n">
        <f aca="false">MOD(MID($S96,V$2,1)*V$1,10)</f>
        <v>0</v>
      </c>
      <c r="W96" s="1" t="n">
        <f aca="false">MOD(MID($S96,W$2,1)*W$1,10)</f>
        <v>8</v>
      </c>
      <c r="X96" s="1" t="n">
        <f aca="false">MOD(MID($S96,X$2,1)*X$1,10)</f>
        <v>2</v>
      </c>
      <c r="Y96" s="1" t="n">
        <f aca="false">MOD(MID($S96,Y$2,1)*Y$1,10)</f>
        <v>7</v>
      </c>
      <c r="Z96" s="1" t="n">
        <f aca="false">MOD(MID($S96,Z$2,1)*Z$1,10)</f>
        <v>8</v>
      </c>
      <c r="AA96" s="1" t="n">
        <f aca="false">MOD(MID($S96,AA$2,1)*AA$1,10)</f>
        <v>9</v>
      </c>
      <c r="AB96" s="1" t="n">
        <f aca="false">MOD(MID($S96,AB$2,1)*AB$1,10)</f>
        <v>3</v>
      </c>
      <c r="AC96" s="1" t="n">
        <f aca="false">MOD(MID($S96,AC$2,1)*AC$1,10)</f>
        <v>7</v>
      </c>
      <c r="AD96" s="1" t="n">
        <f aca="false">MOD(10-MOD(SUM(T96:AC96),10),10)</f>
        <v>4</v>
      </c>
      <c r="AE96" s="1" t="str">
        <f aca="false">S96&amp;AD96</f>
        <v>88022941394</v>
      </c>
      <c r="AF96" s="1" t="n">
        <v>0.570513016144292</v>
      </c>
      <c r="AG96" s="1" t="n">
        <f aca="false">(D96+6935)*AF96</f>
        <v>-3858.95004119999</v>
      </c>
      <c r="AH96" s="1" t="n">
        <f aca="false">INT(AG96)</f>
        <v>-3859</v>
      </c>
      <c r="AI96" s="4" t="n">
        <f aca="true">TODAY()+AH96</f>
        <v>42042</v>
      </c>
      <c r="AJ96" s="1" t="s">
        <v>124</v>
      </c>
      <c r="AK96" s="1" t="n">
        <v>4771.11117893002</v>
      </c>
      <c r="AL96" s="2" t="n">
        <f aca="false">INT(AK96*100)/100</f>
        <v>4771.11</v>
      </c>
      <c r="AM96" s="1" t="n">
        <v>398.416089358196</v>
      </c>
      <c r="AN96" s="2" t="n">
        <f aca="false">INT(AM96*100)/100</f>
        <v>398.41</v>
      </c>
    </row>
    <row r="97" customFormat="false" ht="15" hidden="false" customHeight="false" outlineLevel="0" collapsed="false">
      <c r="A97" s="1" t="n">
        <v>491</v>
      </c>
      <c r="B97" s="1" t="n">
        <v>0.0834986419263283</v>
      </c>
      <c r="C97" s="1" t="n">
        <v>-15162.019409772</v>
      </c>
      <c r="D97" s="1" t="n">
        <f aca="false">INT(C97)</f>
        <v>-15163</v>
      </c>
      <c r="E97" s="4" t="n">
        <f aca="true">TODAY()+D97</f>
        <v>30738</v>
      </c>
      <c r="F97" s="1" t="n">
        <f aca="false">MOD(YEAR(E97),100)</f>
        <v>84</v>
      </c>
      <c r="G97" s="1" t="n">
        <f aca="false">IF(YEAR(E97)&lt;2000,MONTH(E97),MONTH(E97)+20)</f>
        <v>2</v>
      </c>
      <c r="H97" s="1" t="n">
        <f aca="false">DAY(E97)</f>
        <v>26</v>
      </c>
      <c r="I97" s="1" t="str">
        <f aca="false">FIXED(F97,0,TRUE())</f>
        <v>84</v>
      </c>
      <c r="J97" s="1" t="str">
        <f aca="false">FIXED(G97,0,TRUE())</f>
        <v>2</v>
      </c>
      <c r="K97" s="1" t="str">
        <f aca="false">FIXED(H97,0,TRUE())</f>
        <v>26</v>
      </c>
      <c r="L97" s="1" t="str">
        <f aca="false">IF(LEN(I97)=1,"0"&amp;I97,I97)</f>
        <v>84</v>
      </c>
      <c r="M97" s="1" t="str">
        <f aca="false">IF(LEN(J97)=1,"0"&amp;J97,J97)</f>
        <v>02</v>
      </c>
      <c r="N97" s="1" t="str">
        <f aca="false">IF(LEN(K97)=1,"0"&amp;K97,K97)</f>
        <v>26</v>
      </c>
      <c r="O97" s="1" t="n">
        <v>4357.24683370464</v>
      </c>
      <c r="P97" s="1" t="n">
        <f aca="false">INT(O97)</f>
        <v>4357</v>
      </c>
      <c r="Q97" s="1" t="n">
        <f aca="false">P97*2</f>
        <v>8714</v>
      </c>
      <c r="R97" s="1" t="str">
        <f aca="false">FIXED(Q97,0,TRUE())</f>
        <v>8714</v>
      </c>
      <c r="S97" s="1" t="str">
        <f aca="false">L97&amp;M97&amp;N97&amp;R97</f>
        <v>8402268714</v>
      </c>
      <c r="T97" s="1" t="n">
        <f aca="false">MOD(MID($S97,T$2,1)*T$1,10)</f>
        <v>8</v>
      </c>
      <c r="U97" s="1" t="n">
        <f aca="false">MOD(MID($S97,U$2,1)*U$1,10)</f>
        <v>2</v>
      </c>
      <c r="V97" s="1" t="n">
        <f aca="false">MOD(MID($S97,V$2,1)*V$1,10)</f>
        <v>0</v>
      </c>
      <c r="W97" s="1" t="n">
        <f aca="false">MOD(MID($S97,W$2,1)*W$1,10)</f>
        <v>8</v>
      </c>
      <c r="X97" s="1" t="n">
        <f aca="false">MOD(MID($S97,X$2,1)*X$1,10)</f>
        <v>2</v>
      </c>
      <c r="Y97" s="1" t="n">
        <f aca="false">MOD(MID($S97,Y$2,1)*Y$1,10)</f>
        <v>8</v>
      </c>
      <c r="Z97" s="1" t="n">
        <f aca="false">MOD(MID($S97,Z$2,1)*Z$1,10)</f>
        <v>6</v>
      </c>
      <c r="AA97" s="1" t="n">
        <f aca="false">MOD(MID($S97,AA$2,1)*AA$1,10)</f>
        <v>3</v>
      </c>
      <c r="AB97" s="1" t="n">
        <f aca="false">MOD(MID($S97,AB$2,1)*AB$1,10)</f>
        <v>1</v>
      </c>
      <c r="AC97" s="1" t="n">
        <f aca="false">MOD(MID($S97,AC$2,1)*AC$1,10)</f>
        <v>2</v>
      </c>
      <c r="AD97" s="1" t="n">
        <f aca="false">MOD(10-MOD(SUM(T97:AC97),10),10)</f>
        <v>0</v>
      </c>
      <c r="AE97" s="1" t="str">
        <f aca="false">S97&amp;AD97</f>
        <v>84022687140</v>
      </c>
      <c r="AF97" s="1" t="n">
        <v>0.734061708426161</v>
      </c>
      <c r="AG97" s="1" t="n">
        <f aca="false">(D97+6935)*AF97</f>
        <v>-6039.85973693045</v>
      </c>
      <c r="AH97" s="1" t="n">
        <f aca="false">INT(AG97)</f>
        <v>-6040</v>
      </c>
      <c r="AI97" s="4" t="n">
        <f aca="true">TODAY()+AH97</f>
        <v>39861</v>
      </c>
      <c r="AJ97" s="1" t="s">
        <v>125</v>
      </c>
      <c r="AK97" s="1" t="n">
        <v>3790.30732139042</v>
      </c>
      <c r="AL97" s="2" t="n">
        <f aca="false">INT(AK97*100)/100</f>
        <v>3790.3</v>
      </c>
      <c r="AM97" s="1" t="n">
        <v>407.351908932768</v>
      </c>
      <c r="AN97" s="2" t="n">
        <f aca="false">INT(AM97*100)/100</f>
        <v>407.35</v>
      </c>
    </row>
    <row r="98" customFormat="false" ht="15" hidden="false" customHeight="false" outlineLevel="0" collapsed="false">
      <c r="A98" s="1" t="n">
        <v>596</v>
      </c>
      <c r="B98" s="1" t="n">
        <v>0.0858180486465041</v>
      </c>
      <c r="C98" s="1" t="n">
        <v>-22438.8482314524</v>
      </c>
      <c r="D98" s="1" t="n">
        <f aca="false">INT(C98)</f>
        <v>-22439</v>
      </c>
      <c r="E98" s="4" t="n">
        <f aca="true">TODAY()+D98</f>
        <v>23462</v>
      </c>
      <c r="F98" s="1" t="n">
        <f aca="false">MOD(YEAR(E98),100)</f>
        <v>64</v>
      </c>
      <c r="G98" s="1" t="n">
        <f aca="false">IF(YEAR(E98)&lt;2000,MONTH(E98),MONTH(E98)+20)</f>
        <v>3</v>
      </c>
      <c r="H98" s="1" t="n">
        <f aca="false">DAY(E98)</f>
        <v>26</v>
      </c>
      <c r="I98" s="1" t="str">
        <f aca="false">FIXED(F98,0,TRUE())</f>
        <v>64</v>
      </c>
      <c r="J98" s="1" t="str">
        <f aca="false">FIXED(G98,0,TRUE())</f>
        <v>3</v>
      </c>
      <c r="K98" s="1" t="str">
        <f aca="false">FIXED(H98,0,TRUE())</f>
        <v>26</v>
      </c>
      <c r="L98" s="1" t="str">
        <f aca="false">IF(LEN(I98)=1,"0"&amp;I98,I98)</f>
        <v>64</v>
      </c>
      <c r="M98" s="1" t="str">
        <f aca="false">IF(LEN(J98)=1,"0"&amp;J98,J98)</f>
        <v>03</v>
      </c>
      <c r="N98" s="1" t="str">
        <f aca="false">IF(LEN(K98)=1,"0"&amp;K98,K98)</f>
        <v>26</v>
      </c>
      <c r="O98" s="1" t="n">
        <v>2158.75481429487</v>
      </c>
      <c r="P98" s="1" t="n">
        <f aca="false">INT(O98)</f>
        <v>2158</v>
      </c>
      <c r="Q98" s="1" t="n">
        <f aca="false">2*P98+1</f>
        <v>4317</v>
      </c>
      <c r="R98" s="1" t="str">
        <f aca="false">FIXED(Q98,0,TRUE())</f>
        <v>4317</v>
      </c>
      <c r="S98" s="1" t="str">
        <f aca="false">L98&amp;M98&amp;N98&amp;R98</f>
        <v>6403264317</v>
      </c>
      <c r="T98" s="1" t="n">
        <f aca="false">MOD(MID($S98,T$2,1)*T$1,10)</f>
        <v>6</v>
      </c>
      <c r="U98" s="1" t="n">
        <f aca="false">MOD(MID($S98,U$2,1)*U$1,10)</f>
        <v>2</v>
      </c>
      <c r="V98" s="1" t="n">
        <f aca="false">MOD(MID($S98,V$2,1)*V$1,10)</f>
        <v>0</v>
      </c>
      <c r="W98" s="1" t="n">
        <f aca="false">MOD(MID($S98,W$2,1)*W$1,10)</f>
        <v>7</v>
      </c>
      <c r="X98" s="1" t="n">
        <f aca="false">MOD(MID($S98,X$2,1)*X$1,10)</f>
        <v>2</v>
      </c>
      <c r="Y98" s="1" t="n">
        <f aca="false">MOD(MID($S98,Y$2,1)*Y$1,10)</f>
        <v>8</v>
      </c>
      <c r="Z98" s="1" t="n">
        <f aca="false">MOD(MID($S98,Z$2,1)*Z$1,10)</f>
        <v>8</v>
      </c>
      <c r="AA98" s="1" t="n">
        <f aca="false">MOD(MID($S98,AA$2,1)*AA$1,10)</f>
        <v>7</v>
      </c>
      <c r="AB98" s="1" t="n">
        <f aca="false">MOD(MID($S98,AB$2,1)*AB$1,10)</f>
        <v>1</v>
      </c>
      <c r="AC98" s="1" t="n">
        <f aca="false">MOD(MID($S98,AC$2,1)*AC$1,10)</f>
        <v>1</v>
      </c>
      <c r="AD98" s="1" t="n">
        <f aca="false">MOD(10-MOD(SUM(T98:AC98),10),10)</f>
        <v>8</v>
      </c>
      <c r="AE98" s="1" t="str">
        <f aca="false">S98&amp;AD98</f>
        <v>64032643178</v>
      </c>
      <c r="AF98" s="1" t="n">
        <v>0.0413525803399762</v>
      </c>
      <c r="AG98" s="1" t="n">
        <f aca="false">(D98+6935)*AF98</f>
        <v>-641.130405590991</v>
      </c>
      <c r="AH98" s="1" t="n">
        <f aca="false">INT(AG98)</f>
        <v>-642</v>
      </c>
      <c r="AI98" s="4" t="n">
        <f aca="true">TODAY()+AH98</f>
        <v>45259</v>
      </c>
      <c r="AJ98" s="1" t="s">
        <v>126</v>
      </c>
      <c r="AK98" s="1" t="n">
        <v>3695.15060884426</v>
      </c>
      <c r="AL98" s="2" t="n">
        <f aca="false">INT(AK98*100)/100</f>
        <v>3695.15</v>
      </c>
      <c r="AM98" s="1" t="n">
        <v>366.1152989288</v>
      </c>
      <c r="AN98" s="2" t="n">
        <f aca="false">INT(AM98*100)/100</f>
        <v>366.11</v>
      </c>
    </row>
    <row r="99" customFormat="false" ht="15" hidden="false" customHeight="false" outlineLevel="0" collapsed="false">
      <c r="A99" s="1" t="n">
        <v>752</v>
      </c>
      <c r="B99" s="1" t="n">
        <v>0.0859096041749321</v>
      </c>
      <c r="C99" s="1" t="n">
        <v>-16025.1637318033</v>
      </c>
      <c r="D99" s="1" t="n">
        <f aca="false">INT(C99)</f>
        <v>-16026</v>
      </c>
      <c r="E99" s="4" t="n">
        <f aca="true">TODAY()+D99</f>
        <v>29875</v>
      </c>
      <c r="F99" s="1" t="n">
        <f aca="false">MOD(YEAR(E99),100)</f>
        <v>81</v>
      </c>
      <c r="G99" s="1" t="n">
        <f aca="false">IF(YEAR(E99)&lt;2000,MONTH(E99),MONTH(E99)+20)</f>
        <v>10</v>
      </c>
      <c r="H99" s="1" t="n">
        <f aca="false">DAY(E99)</f>
        <v>16</v>
      </c>
      <c r="I99" s="1" t="str">
        <f aca="false">FIXED(F99,0,TRUE())</f>
        <v>81</v>
      </c>
      <c r="J99" s="1" t="str">
        <f aca="false">FIXED(G99,0,TRUE())</f>
        <v>10</v>
      </c>
      <c r="K99" s="1" t="str">
        <f aca="false">FIXED(H99,0,TRUE())</f>
        <v>16</v>
      </c>
      <c r="L99" s="1" t="str">
        <f aca="false">IF(LEN(I99)=1,"0"&amp;I99,I99)</f>
        <v>81</v>
      </c>
      <c r="M99" s="1" t="str">
        <f aca="false">IF(LEN(J99)=1,"0"&amp;J99,J99)</f>
        <v>10</v>
      </c>
      <c r="N99" s="1" t="str">
        <f aca="false">IF(LEN(K99)=1,"0"&amp;K99,K99)</f>
        <v>16</v>
      </c>
      <c r="O99" s="1" t="n">
        <v>2762.88702047792</v>
      </c>
      <c r="P99" s="1" t="n">
        <f aca="false">INT(O99)</f>
        <v>2762</v>
      </c>
      <c r="Q99" s="1" t="n">
        <f aca="false">2*P99+1</f>
        <v>5525</v>
      </c>
      <c r="R99" s="1" t="str">
        <f aca="false">FIXED(Q99,0,TRUE())</f>
        <v>5525</v>
      </c>
      <c r="S99" s="1" t="str">
        <f aca="false">L99&amp;M99&amp;N99&amp;R99</f>
        <v>8110165525</v>
      </c>
      <c r="T99" s="1" t="n">
        <f aca="false">MOD(MID($S99,T$2,1)*T$1,10)</f>
        <v>8</v>
      </c>
      <c r="U99" s="1" t="n">
        <f aca="false">MOD(MID($S99,U$2,1)*U$1,10)</f>
        <v>3</v>
      </c>
      <c r="V99" s="1" t="n">
        <f aca="false">MOD(MID($S99,V$2,1)*V$1,10)</f>
        <v>7</v>
      </c>
      <c r="W99" s="1" t="n">
        <f aca="false">MOD(MID($S99,W$2,1)*W$1,10)</f>
        <v>0</v>
      </c>
      <c r="X99" s="1" t="n">
        <f aca="false">MOD(MID($S99,X$2,1)*X$1,10)</f>
        <v>1</v>
      </c>
      <c r="Y99" s="1" t="n">
        <f aca="false">MOD(MID($S99,Y$2,1)*Y$1,10)</f>
        <v>8</v>
      </c>
      <c r="Z99" s="1" t="n">
        <f aca="false">MOD(MID($S99,Z$2,1)*Z$1,10)</f>
        <v>5</v>
      </c>
      <c r="AA99" s="1" t="n">
        <f aca="false">MOD(MID($S99,AA$2,1)*AA$1,10)</f>
        <v>5</v>
      </c>
      <c r="AB99" s="1" t="n">
        <f aca="false">MOD(MID($S99,AB$2,1)*AB$1,10)</f>
        <v>2</v>
      </c>
      <c r="AC99" s="1" t="n">
        <f aca="false">MOD(MID($S99,AC$2,1)*AC$1,10)</f>
        <v>5</v>
      </c>
      <c r="AD99" s="1" t="n">
        <f aca="false">MOD(10-MOD(SUM(T99:AC99),10),10)</f>
        <v>6</v>
      </c>
      <c r="AE99" s="1" t="str">
        <f aca="false">S99&amp;AD99</f>
        <v>81101655256</v>
      </c>
      <c r="AF99" s="1" t="n">
        <v>0.0852687154759362</v>
      </c>
      <c r="AG99" s="1" t="n">
        <f aca="false">(D99+6935)*AF99</f>
        <v>-775.177892391736</v>
      </c>
      <c r="AH99" s="1" t="n">
        <f aca="false">INT(AG99)</f>
        <v>-776</v>
      </c>
      <c r="AI99" s="4" t="n">
        <f aca="true">TODAY()+AH99</f>
        <v>45125</v>
      </c>
      <c r="AJ99" s="1" t="s">
        <v>127</v>
      </c>
      <c r="AK99" s="1" t="n">
        <v>4186.13238929411</v>
      </c>
      <c r="AL99" s="2" t="n">
        <f aca="false">INT(AK99*100)/100</f>
        <v>4186.13</v>
      </c>
      <c r="AM99" s="1" t="n">
        <v>309.173863948485</v>
      </c>
      <c r="AN99" s="2" t="n">
        <f aca="false">INT(AM99*100)/100</f>
        <v>309.17</v>
      </c>
    </row>
    <row r="100" customFormat="false" ht="15" hidden="false" customHeight="false" outlineLevel="0" collapsed="false">
      <c r="A100" s="1" t="n">
        <v>645</v>
      </c>
      <c r="B100" s="1" t="n">
        <v>0.086519974364452</v>
      </c>
      <c r="C100" s="1" t="n">
        <v>-10381.8585772271</v>
      </c>
      <c r="D100" s="1" t="n">
        <f aca="false">INT(C100)</f>
        <v>-10382</v>
      </c>
      <c r="E100" s="4" t="n">
        <f aca="true">TODAY()+D100</f>
        <v>35519</v>
      </c>
      <c r="F100" s="1" t="n">
        <f aca="false">MOD(YEAR(E100),100)</f>
        <v>97</v>
      </c>
      <c r="G100" s="1" t="n">
        <f aca="false">IF(YEAR(E100)&lt;2000,MONTH(E100),MONTH(E100)+20)</f>
        <v>3</v>
      </c>
      <c r="H100" s="1" t="n">
        <f aca="false">DAY(E100)</f>
        <v>30</v>
      </c>
      <c r="I100" s="1" t="str">
        <f aca="false">FIXED(F100,0,TRUE())</f>
        <v>97</v>
      </c>
      <c r="J100" s="1" t="str">
        <f aca="false">FIXED(G100,0,TRUE())</f>
        <v>3</v>
      </c>
      <c r="K100" s="1" t="str">
        <f aca="false">FIXED(H100,0,TRUE())</f>
        <v>30</v>
      </c>
      <c r="L100" s="1" t="str">
        <f aca="false">IF(LEN(I100)=1,"0"&amp;I100,I100)</f>
        <v>97</v>
      </c>
      <c r="M100" s="1" t="str">
        <f aca="false">IF(LEN(J100)=1,"0"&amp;J100,J100)</f>
        <v>03</v>
      </c>
      <c r="N100" s="1" t="str">
        <f aca="false">IF(LEN(K100)=1,"0"&amp;K100,K100)</f>
        <v>30</v>
      </c>
      <c r="O100" s="1" t="n">
        <v>1756.18308053835</v>
      </c>
      <c r="P100" s="1" t="n">
        <f aca="false">INT(O100)</f>
        <v>1756</v>
      </c>
      <c r="Q100" s="1" t="n">
        <f aca="false">2*P100+1</f>
        <v>3513</v>
      </c>
      <c r="R100" s="1" t="str">
        <f aca="false">FIXED(Q100,0,TRUE())</f>
        <v>3513</v>
      </c>
      <c r="S100" s="1" t="str">
        <f aca="false">L100&amp;M100&amp;N100&amp;R100</f>
        <v>9703303513</v>
      </c>
      <c r="T100" s="1" t="n">
        <f aca="false">MOD(MID($S100,T$2,1)*T$1,10)</f>
        <v>9</v>
      </c>
      <c r="U100" s="1" t="n">
        <f aca="false">MOD(MID($S100,U$2,1)*U$1,10)</f>
        <v>1</v>
      </c>
      <c r="V100" s="1" t="n">
        <f aca="false">MOD(MID($S100,V$2,1)*V$1,10)</f>
        <v>0</v>
      </c>
      <c r="W100" s="1" t="n">
        <f aca="false">MOD(MID($S100,W$2,1)*W$1,10)</f>
        <v>7</v>
      </c>
      <c r="X100" s="1" t="n">
        <f aca="false">MOD(MID($S100,X$2,1)*X$1,10)</f>
        <v>3</v>
      </c>
      <c r="Y100" s="1" t="n">
        <f aca="false">MOD(MID($S100,Y$2,1)*Y$1,10)</f>
        <v>0</v>
      </c>
      <c r="Z100" s="1" t="n">
        <f aca="false">MOD(MID($S100,Z$2,1)*Z$1,10)</f>
        <v>1</v>
      </c>
      <c r="AA100" s="1" t="n">
        <f aca="false">MOD(MID($S100,AA$2,1)*AA$1,10)</f>
        <v>5</v>
      </c>
      <c r="AB100" s="1" t="n">
        <f aca="false">MOD(MID($S100,AB$2,1)*AB$1,10)</f>
        <v>1</v>
      </c>
      <c r="AC100" s="1" t="n">
        <f aca="false">MOD(MID($S100,AC$2,1)*AC$1,10)</f>
        <v>9</v>
      </c>
      <c r="AD100" s="1" t="n">
        <f aca="false">MOD(10-MOD(SUM(T100:AC100),10),10)</f>
        <v>4</v>
      </c>
      <c r="AE100" s="1" t="str">
        <f aca="false">S100&amp;AD100</f>
        <v>97033035134</v>
      </c>
      <c r="AF100" s="1" t="n">
        <v>0.065767387920774</v>
      </c>
      <c r="AG100" s="1" t="n">
        <f aca="false">(D100+6935)*AF100</f>
        <v>-226.700186162908</v>
      </c>
      <c r="AH100" s="1" t="n">
        <f aca="false">INT(AG100)</f>
        <v>-227</v>
      </c>
      <c r="AI100" s="4" t="n">
        <f aca="true">TODAY()+AH100</f>
        <v>45674</v>
      </c>
      <c r="AJ100" s="1" t="s">
        <v>128</v>
      </c>
      <c r="AK100" s="1" t="n">
        <v>3818.5674611652</v>
      </c>
      <c r="AL100" s="2" t="n">
        <f aca="false">INT(AK100*100)/100</f>
        <v>3818.56</v>
      </c>
      <c r="AM100" s="1" t="n">
        <v>393.716238898892</v>
      </c>
      <c r="AN100" s="2" t="n">
        <f aca="false">INT(AM100*100)/100</f>
        <v>393.71</v>
      </c>
    </row>
    <row r="101" customFormat="false" ht="15" hidden="false" customHeight="false" outlineLevel="0" collapsed="false">
      <c r="A101" s="1" t="n">
        <v>693</v>
      </c>
      <c r="B101" s="1" t="n">
        <v>0.086977752006592</v>
      </c>
      <c r="C101" s="1" t="n">
        <v>-17471.3144322031</v>
      </c>
      <c r="D101" s="1" t="n">
        <f aca="false">INT(C101)</f>
        <v>-17472</v>
      </c>
      <c r="E101" s="4" t="n">
        <f aca="true">TODAY()+D101</f>
        <v>28429</v>
      </c>
      <c r="F101" s="1" t="n">
        <f aca="false">MOD(YEAR(E101),100)</f>
        <v>77</v>
      </c>
      <c r="G101" s="1" t="n">
        <f aca="false">IF(YEAR(E101)&lt;2000,MONTH(E101),MONTH(E101)+20)</f>
        <v>10</v>
      </c>
      <c r="H101" s="1" t="n">
        <f aca="false">DAY(E101)</f>
        <v>31</v>
      </c>
      <c r="I101" s="1" t="str">
        <f aca="false">FIXED(F101,0,TRUE())</f>
        <v>77</v>
      </c>
      <c r="J101" s="1" t="str">
        <f aca="false">FIXED(G101,0,TRUE())</f>
        <v>10</v>
      </c>
      <c r="K101" s="1" t="str">
        <f aca="false">FIXED(H101,0,TRUE())</f>
        <v>31</v>
      </c>
      <c r="L101" s="1" t="str">
        <f aca="false">IF(LEN(I101)=1,"0"&amp;I101,I101)</f>
        <v>77</v>
      </c>
      <c r="M101" s="1" t="str">
        <f aca="false">IF(LEN(J101)=1,"0"&amp;J101,J101)</f>
        <v>10</v>
      </c>
      <c r="N101" s="1" t="str">
        <f aca="false">IF(LEN(K101)=1,"0"&amp;K101,K101)</f>
        <v>31</v>
      </c>
      <c r="O101" s="1" t="n">
        <v>3614.43882564776</v>
      </c>
      <c r="P101" s="1" t="n">
        <f aca="false">INT(O101)</f>
        <v>3614</v>
      </c>
      <c r="Q101" s="1" t="n">
        <f aca="false">2*P101+1</f>
        <v>7229</v>
      </c>
      <c r="R101" s="1" t="str">
        <f aca="false">FIXED(Q101,0,TRUE())</f>
        <v>7229</v>
      </c>
      <c r="S101" s="1" t="str">
        <f aca="false">L101&amp;M101&amp;N101&amp;R101</f>
        <v>7710317229</v>
      </c>
      <c r="T101" s="1" t="n">
        <f aca="false">MOD(MID($S101,T$2,1)*T$1,10)</f>
        <v>7</v>
      </c>
      <c r="U101" s="1" t="n">
        <f aca="false">MOD(MID($S101,U$2,1)*U$1,10)</f>
        <v>1</v>
      </c>
      <c r="V101" s="1" t="n">
        <f aca="false">MOD(MID($S101,V$2,1)*V$1,10)</f>
        <v>7</v>
      </c>
      <c r="W101" s="1" t="n">
        <f aca="false">MOD(MID($S101,W$2,1)*W$1,10)</f>
        <v>0</v>
      </c>
      <c r="X101" s="1" t="n">
        <f aca="false">MOD(MID($S101,X$2,1)*X$1,10)</f>
        <v>3</v>
      </c>
      <c r="Y101" s="1" t="n">
        <f aca="false">MOD(MID($S101,Y$2,1)*Y$1,10)</f>
        <v>3</v>
      </c>
      <c r="Z101" s="1" t="n">
        <f aca="false">MOD(MID($S101,Z$2,1)*Z$1,10)</f>
        <v>9</v>
      </c>
      <c r="AA101" s="1" t="n">
        <f aca="false">MOD(MID($S101,AA$2,1)*AA$1,10)</f>
        <v>8</v>
      </c>
      <c r="AB101" s="1" t="n">
        <f aca="false">MOD(MID($S101,AB$2,1)*AB$1,10)</f>
        <v>2</v>
      </c>
      <c r="AC101" s="1" t="n">
        <f aca="false">MOD(MID($S101,AC$2,1)*AC$1,10)</f>
        <v>7</v>
      </c>
      <c r="AD101" s="1" t="n">
        <f aca="false">MOD(10-MOD(SUM(T101:AC101),10),10)</f>
        <v>3</v>
      </c>
      <c r="AE101" s="1" t="str">
        <f aca="false">S101&amp;AD101</f>
        <v>77103172293</v>
      </c>
      <c r="AF101" s="1" t="n">
        <v>0.213843195898312</v>
      </c>
      <c r="AG101" s="1" t="n">
        <f aca="false">(D101+6935)*AF101</f>
        <v>-2253.26575518052</v>
      </c>
      <c r="AH101" s="1" t="n">
        <f aca="false">INT(AG101)</f>
        <v>-2254</v>
      </c>
      <c r="AI101" s="4" t="n">
        <f aca="true">TODAY()+AH101</f>
        <v>43647</v>
      </c>
      <c r="AJ101" s="1" t="s">
        <v>129</v>
      </c>
      <c r="AK101" s="1" t="n">
        <v>3439.95483260598</v>
      </c>
      <c r="AL101" s="2" t="n">
        <f aca="false">INT(AK101*100)/100</f>
        <v>3439.95</v>
      </c>
      <c r="AM101" s="1" t="n">
        <v>383.614612262337</v>
      </c>
      <c r="AN101" s="2" t="n">
        <f aca="false">INT(AM101*100)/100</f>
        <v>383.61</v>
      </c>
    </row>
    <row r="102" customFormat="false" ht="15" hidden="false" customHeight="false" outlineLevel="0" collapsed="false">
      <c r="A102" s="1" t="n">
        <v>4</v>
      </c>
      <c r="B102" s="1" t="n">
        <v>0.0882900479140599</v>
      </c>
      <c r="C102" s="1" t="n">
        <v>-22263.7620166631</v>
      </c>
      <c r="D102" s="1" t="n">
        <f aca="false">INT(C102)</f>
        <v>-22264</v>
      </c>
      <c r="E102" s="4" t="n">
        <f aca="true">TODAY()+D102</f>
        <v>23637</v>
      </c>
      <c r="F102" s="1" t="n">
        <f aca="false">MOD(YEAR(E102),100)</f>
        <v>64</v>
      </c>
      <c r="G102" s="1" t="n">
        <f aca="false">IF(YEAR(E102)&lt;2000,MONTH(E102),MONTH(E102)+20)</f>
        <v>9</v>
      </c>
      <c r="H102" s="1" t="n">
        <f aca="false">DAY(E102)</f>
        <v>17</v>
      </c>
      <c r="I102" s="1" t="str">
        <f aca="false">FIXED(F102,0,TRUE())</f>
        <v>64</v>
      </c>
      <c r="J102" s="1" t="str">
        <f aca="false">FIXED(G102,0,TRUE())</f>
        <v>9</v>
      </c>
      <c r="K102" s="1" t="str">
        <f aca="false">FIXED(H102,0,TRUE())</f>
        <v>17</v>
      </c>
      <c r="L102" s="1" t="str">
        <f aca="false">IF(LEN(I102)=1,"0"&amp;I102,I102)</f>
        <v>64</v>
      </c>
      <c r="M102" s="1" t="str">
        <f aca="false">IF(LEN(J102)=1,"0"&amp;J102,J102)</f>
        <v>09</v>
      </c>
      <c r="N102" s="1" t="str">
        <f aca="false">IF(LEN(K102)=1,"0"&amp;K102,K102)</f>
        <v>17</v>
      </c>
      <c r="O102" s="1" t="n">
        <v>4117.65349284341</v>
      </c>
      <c r="P102" s="1" t="n">
        <f aca="false">INT(O102)</f>
        <v>4117</v>
      </c>
      <c r="Q102" s="1" t="n">
        <f aca="false">P102*2</f>
        <v>8234</v>
      </c>
      <c r="R102" s="1" t="str">
        <f aca="false">FIXED(Q102,0,TRUE())</f>
        <v>8234</v>
      </c>
      <c r="S102" s="1" t="str">
        <f aca="false">L102&amp;M102&amp;N102&amp;R102</f>
        <v>6409178234</v>
      </c>
      <c r="T102" s="1" t="n">
        <f aca="false">MOD(MID($S102,T$2,1)*T$1,10)</f>
        <v>6</v>
      </c>
      <c r="U102" s="1" t="n">
        <f aca="false">MOD(MID($S102,U$2,1)*U$1,10)</f>
        <v>2</v>
      </c>
      <c r="V102" s="1" t="n">
        <f aca="false">MOD(MID($S102,V$2,1)*V$1,10)</f>
        <v>0</v>
      </c>
      <c r="W102" s="1" t="n">
        <f aca="false">MOD(MID($S102,W$2,1)*W$1,10)</f>
        <v>1</v>
      </c>
      <c r="X102" s="1" t="n">
        <f aca="false">MOD(MID($S102,X$2,1)*X$1,10)</f>
        <v>1</v>
      </c>
      <c r="Y102" s="1" t="n">
        <f aca="false">MOD(MID($S102,Y$2,1)*Y$1,10)</f>
        <v>1</v>
      </c>
      <c r="Z102" s="1" t="n">
        <f aca="false">MOD(MID($S102,Z$2,1)*Z$1,10)</f>
        <v>6</v>
      </c>
      <c r="AA102" s="1" t="n">
        <f aca="false">MOD(MID($S102,AA$2,1)*AA$1,10)</f>
        <v>8</v>
      </c>
      <c r="AB102" s="1" t="n">
        <f aca="false">MOD(MID($S102,AB$2,1)*AB$1,10)</f>
        <v>3</v>
      </c>
      <c r="AC102" s="1" t="n">
        <f aca="false">MOD(MID($S102,AC$2,1)*AC$1,10)</f>
        <v>2</v>
      </c>
      <c r="AD102" s="1" t="n">
        <f aca="false">MOD(10-MOD(SUM(T102:AC102),10),10)</f>
        <v>0</v>
      </c>
      <c r="AE102" s="1" t="str">
        <f aca="false">S102&amp;AD102</f>
        <v>64091782340</v>
      </c>
      <c r="AF102" s="1" t="n">
        <v>0.0202032532731101</v>
      </c>
      <c r="AG102" s="1" t="n">
        <f aca="false">(D102+6935)*AF102</f>
        <v>-309.695669423505</v>
      </c>
      <c r="AH102" s="1" t="n">
        <f aca="false">INT(AG102)</f>
        <v>-310</v>
      </c>
      <c r="AI102" s="4" t="n">
        <f aca="true">TODAY()+AH102</f>
        <v>45591</v>
      </c>
      <c r="AJ102" s="1" t="s">
        <v>130</v>
      </c>
      <c r="AK102" s="1" t="n">
        <v>4514.51155125584</v>
      </c>
      <c r="AL102" s="2" t="n">
        <f aca="false">INT(AK102*100)/100</f>
        <v>4514.51</v>
      </c>
      <c r="AM102" s="1" t="n">
        <v>429.386272774438</v>
      </c>
      <c r="AN102" s="2" t="n">
        <f aca="false">INT(AM102*100)/100</f>
        <v>429.38</v>
      </c>
    </row>
    <row r="103" customFormat="false" ht="15" hidden="false" customHeight="false" outlineLevel="0" collapsed="false">
      <c r="A103" s="1" t="n">
        <v>870</v>
      </c>
      <c r="B103" s="1" t="n">
        <v>0.0886867885372479</v>
      </c>
      <c r="C103" s="1" t="n">
        <v>-10692.0990630818</v>
      </c>
      <c r="D103" s="1" t="n">
        <f aca="false">INT(C103)</f>
        <v>-10693</v>
      </c>
      <c r="E103" s="4" t="n">
        <f aca="true">TODAY()+D103</f>
        <v>35208</v>
      </c>
      <c r="F103" s="1" t="n">
        <f aca="false">MOD(YEAR(E103),100)</f>
        <v>96</v>
      </c>
      <c r="G103" s="1" t="n">
        <f aca="false">IF(YEAR(E103)&lt;2000,MONTH(E103),MONTH(E103)+20)</f>
        <v>5</v>
      </c>
      <c r="H103" s="1" t="n">
        <f aca="false">DAY(E103)</f>
        <v>23</v>
      </c>
      <c r="I103" s="1" t="str">
        <f aca="false">FIXED(F103,0,TRUE())</f>
        <v>96</v>
      </c>
      <c r="J103" s="1" t="str">
        <f aca="false">FIXED(G103,0,TRUE())</f>
        <v>5</v>
      </c>
      <c r="K103" s="1" t="str">
        <f aca="false">FIXED(H103,0,TRUE())</f>
        <v>23</v>
      </c>
      <c r="L103" s="1" t="str">
        <f aca="false">IF(LEN(I103)=1,"0"&amp;I103,I103)</f>
        <v>96</v>
      </c>
      <c r="M103" s="1" t="str">
        <f aca="false">IF(LEN(J103)=1,"0"&amp;J103,J103)</f>
        <v>05</v>
      </c>
      <c r="N103" s="1" t="str">
        <f aca="false">IF(LEN(K103)=1,"0"&amp;K103,K103)</f>
        <v>23</v>
      </c>
      <c r="O103" s="1" t="n">
        <v>3087.74538407544</v>
      </c>
      <c r="P103" s="1" t="n">
        <f aca="false">INT(O103)</f>
        <v>3087</v>
      </c>
      <c r="Q103" s="1" t="n">
        <f aca="false">2*P103+1</f>
        <v>6175</v>
      </c>
      <c r="R103" s="1" t="str">
        <f aca="false">FIXED(Q103,0,TRUE())</f>
        <v>6175</v>
      </c>
      <c r="S103" s="1" t="str">
        <f aca="false">L103&amp;M103&amp;N103&amp;R103</f>
        <v>9605236175</v>
      </c>
      <c r="T103" s="1" t="n">
        <f aca="false">MOD(MID($S103,T$2,1)*T$1,10)</f>
        <v>9</v>
      </c>
      <c r="U103" s="1" t="n">
        <f aca="false">MOD(MID($S103,U$2,1)*U$1,10)</f>
        <v>8</v>
      </c>
      <c r="V103" s="1" t="n">
        <f aca="false">MOD(MID($S103,V$2,1)*V$1,10)</f>
        <v>0</v>
      </c>
      <c r="W103" s="1" t="n">
        <f aca="false">MOD(MID($S103,W$2,1)*W$1,10)</f>
        <v>5</v>
      </c>
      <c r="X103" s="1" t="n">
        <f aca="false">MOD(MID($S103,X$2,1)*X$1,10)</f>
        <v>2</v>
      </c>
      <c r="Y103" s="1" t="n">
        <f aca="false">MOD(MID($S103,Y$2,1)*Y$1,10)</f>
        <v>9</v>
      </c>
      <c r="Z103" s="1" t="n">
        <f aca="false">MOD(MID($S103,Z$2,1)*Z$1,10)</f>
        <v>2</v>
      </c>
      <c r="AA103" s="1" t="n">
        <f aca="false">MOD(MID($S103,AA$2,1)*AA$1,10)</f>
        <v>9</v>
      </c>
      <c r="AB103" s="1" t="n">
        <f aca="false">MOD(MID($S103,AB$2,1)*AB$1,10)</f>
        <v>7</v>
      </c>
      <c r="AC103" s="1" t="n">
        <f aca="false">MOD(MID($S103,AC$2,1)*AC$1,10)</f>
        <v>5</v>
      </c>
      <c r="AD103" s="1" t="n">
        <f aca="false">MOD(10-MOD(SUM(T103:AC103),10),10)</f>
        <v>4</v>
      </c>
      <c r="AE103" s="1" t="str">
        <f aca="false">S103&amp;AD103</f>
        <v>96052361754</v>
      </c>
      <c r="AF103" s="1" t="n">
        <v>0.619983520004883</v>
      </c>
      <c r="AG103" s="1" t="n">
        <f aca="false">(D103+6935)*AF103</f>
        <v>-2329.89806817835</v>
      </c>
      <c r="AH103" s="1" t="n">
        <f aca="false">INT(AG103)</f>
        <v>-2330</v>
      </c>
      <c r="AI103" s="4" t="n">
        <f aca="true">TODAY()+AH103</f>
        <v>43571</v>
      </c>
      <c r="AJ103" s="1" t="s">
        <v>131</v>
      </c>
      <c r="AK103" s="1" t="n">
        <v>3989.41007721183</v>
      </c>
      <c r="AL103" s="2" t="n">
        <f aca="false">INT(AK103*100)/100</f>
        <v>3989.41</v>
      </c>
      <c r="AM103" s="1" t="n">
        <v>307.678456984161</v>
      </c>
      <c r="AN103" s="2" t="n">
        <f aca="false">INT(AM103*100)/100</f>
        <v>307.67</v>
      </c>
    </row>
    <row r="104" customFormat="false" ht="15" hidden="false" customHeight="false" outlineLevel="0" collapsed="false">
      <c r="A104" s="1" t="n">
        <v>265</v>
      </c>
      <c r="B104" s="1" t="n">
        <v>0.0923184911648915</v>
      </c>
      <c r="C104" s="1" t="n">
        <v>-22654.4807275613</v>
      </c>
      <c r="D104" s="1" t="n">
        <f aca="false">INT(C104)</f>
        <v>-22655</v>
      </c>
      <c r="E104" s="4" t="n">
        <f aca="true">TODAY()+D104</f>
        <v>23246</v>
      </c>
      <c r="F104" s="1" t="n">
        <f aca="false">MOD(YEAR(E104),100)</f>
        <v>63</v>
      </c>
      <c r="G104" s="1" t="n">
        <f aca="false">IF(YEAR(E104)&lt;2000,MONTH(E104),MONTH(E104)+20)</f>
        <v>8</v>
      </c>
      <c r="H104" s="1" t="n">
        <f aca="false">DAY(E104)</f>
        <v>23</v>
      </c>
      <c r="I104" s="1" t="str">
        <f aca="false">FIXED(F104,0,TRUE())</f>
        <v>63</v>
      </c>
      <c r="J104" s="1" t="str">
        <f aca="false">FIXED(G104,0,TRUE())</f>
        <v>8</v>
      </c>
      <c r="K104" s="1" t="str">
        <f aca="false">FIXED(H104,0,TRUE())</f>
        <v>23</v>
      </c>
      <c r="L104" s="1" t="str">
        <f aca="false">IF(LEN(I104)=1,"0"&amp;I104,I104)</f>
        <v>63</v>
      </c>
      <c r="M104" s="1" t="str">
        <f aca="false">IF(LEN(J104)=1,"0"&amp;J104,J104)</f>
        <v>08</v>
      </c>
      <c r="N104" s="1" t="str">
        <f aca="false">IF(LEN(K104)=1,"0"&amp;K104,K104)</f>
        <v>23</v>
      </c>
      <c r="O104" s="1" t="n">
        <v>2548.55739005707</v>
      </c>
      <c r="P104" s="1" t="n">
        <f aca="false">INT(O104)</f>
        <v>2548</v>
      </c>
      <c r="Q104" s="1" t="n">
        <f aca="false">P104*2</f>
        <v>5096</v>
      </c>
      <c r="R104" s="1" t="str">
        <f aca="false">FIXED(Q104,0,TRUE())</f>
        <v>5096</v>
      </c>
      <c r="S104" s="1" t="str">
        <f aca="false">L104&amp;M104&amp;N104&amp;R104</f>
        <v>6308235096</v>
      </c>
      <c r="T104" s="1" t="n">
        <f aca="false">MOD(MID($S104,T$2,1)*T$1,10)</f>
        <v>6</v>
      </c>
      <c r="U104" s="1" t="n">
        <f aca="false">MOD(MID($S104,U$2,1)*U$1,10)</f>
        <v>9</v>
      </c>
      <c r="V104" s="1" t="n">
        <f aca="false">MOD(MID($S104,V$2,1)*V$1,10)</f>
        <v>0</v>
      </c>
      <c r="W104" s="1" t="n">
        <f aca="false">MOD(MID($S104,W$2,1)*W$1,10)</f>
        <v>2</v>
      </c>
      <c r="X104" s="1" t="n">
        <f aca="false">MOD(MID($S104,X$2,1)*X$1,10)</f>
        <v>2</v>
      </c>
      <c r="Y104" s="1" t="n">
        <f aca="false">MOD(MID($S104,Y$2,1)*Y$1,10)</f>
        <v>9</v>
      </c>
      <c r="Z104" s="1" t="n">
        <f aca="false">MOD(MID($S104,Z$2,1)*Z$1,10)</f>
        <v>5</v>
      </c>
      <c r="AA104" s="1" t="n">
        <f aca="false">MOD(MID($S104,AA$2,1)*AA$1,10)</f>
        <v>0</v>
      </c>
      <c r="AB104" s="1" t="n">
        <f aca="false">MOD(MID($S104,AB$2,1)*AB$1,10)</f>
        <v>9</v>
      </c>
      <c r="AC104" s="1" t="n">
        <f aca="false">MOD(MID($S104,AC$2,1)*AC$1,10)</f>
        <v>8</v>
      </c>
      <c r="AD104" s="1" t="n">
        <f aca="false">MOD(10-MOD(SUM(T104:AC104),10),10)</f>
        <v>0</v>
      </c>
      <c r="AE104" s="1" t="str">
        <f aca="false">S104&amp;AD104</f>
        <v>63082350960</v>
      </c>
      <c r="AF104" s="1" t="n">
        <v>0.306100650044252</v>
      </c>
      <c r="AG104" s="1" t="n">
        <f aca="false">(D104+6935)*AF104</f>
        <v>-4811.90221869564</v>
      </c>
      <c r="AH104" s="1" t="n">
        <f aca="false">INT(AG104)</f>
        <v>-4812</v>
      </c>
      <c r="AI104" s="4" t="n">
        <f aca="true">TODAY()+AH104</f>
        <v>41089</v>
      </c>
      <c r="AJ104" s="1" t="s">
        <v>132</v>
      </c>
      <c r="AK104" s="1" t="n">
        <v>4925.1075777459</v>
      </c>
      <c r="AL104" s="2" t="n">
        <f aca="false">INT(AK104*100)/100</f>
        <v>4925.1</v>
      </c>
      <c r="AM104" s="1" t="n">
        <v>339.9243140965</v>
      </c>
      <c r="AN104" s="2" t="n">
        <f aca="false">INT(AM104*100)/100</f>
        <v>339.92</v>
      </c>
    </row>
    <row r="105" customFormat="false" ht="15" hidden="false" customHeight="false" outlineLevel="0" collapsed="false">
      <c r="A105" s="1" t="n">
        <v>95</v>
      </c>
      <c r="B105" s="1" t="n">
        <v>0.0928983428449355</v>
      </c>
      <c r="C105" s="1" t="n">
        <v>-13612.0456556902</v>
      </c>
      <c r="D105" s="1" t="n">
        <f aca="false">INT(C105)</f>
        <v>-13613</v>
      </c>
      <c r="E105" s="4" t="n">
        <f aca="true">TODAY()+D105</f>
        <v>32288</v>
      </c>
      <c r="F105" s="1" t="n">
        <f aca="false">MOD(YEAR(E105),100)</f>
        <v>88</v>
      </c>
      <c r="G105" s="1" t="n">
        <f aca="false">IF(YEAR(E105)&lt;2000,MONTH(E105),MONTH(E105)+20)</f>
        <v>5</v>
      </c>
      <c r="H105" s="1" t="n">
        <f aca="false">DAY(E105)</f>
        <v>25</v>
      </c>
      <c r="I105" s="1" t="str">
        <f aca="false">FIXED(F105,0,TRUE())</f>
        <v>88</v>
      </c>
      <c r="J105" s="1" t="str">
        <f aca="false">FIXED(G105,0,TRUE())</f>
        <v>5</v>
      </c>
      <c r="K105" s="1" t="str">
        <f aca="false">FIXED(H105,0,TRUE())</f>
        <v>25</v>
      </c>
      <c r="L105" s="1" t="str">
        <f aca="false">IF(LEN(I105)=1,"0"&amp;I105,I105)</f>
        <v>88</v>
      </c>
      <c r="M105" s="1" t="str">
        <f aca="false">IF(LEN(J105)=1,"0"&amp;J105,J105)</f>
        <v>05</v>
      </c>
      <c r="N105" s="1" t="str">
        <f aca="false">IF(LEN(K105)=1,"0"&amp;K105,K105)</f>
        <v>25</v>
      </c>
      <c r="O105" s="1" t="n">
        <v>2032.29895931883</v>
      </c>
      <c r="P105" s="1" t="n">
        <f aca="false">INT(O105)</f>
        <v>2032</v>
      </c>
      <c r="Q105" s="1" t="n">
        <f aca="false">P105*2</f>
        <v>4064</v>
      </c>
      <c r="R105" s="1" t="str">
        <f aca="false">FIXED(Q105,0,TRUE())</f>
        <v>4064</v>
      </c>
      <c r="S105" s="1" t="str">
        <f aca="false">L105&amp;M105&amp;N105&amp;R105</f>
        <v>8805254064</v>
      </c>
      <c r="T105" s="1" t="n">
        <f aca="false">MOD(MID($S105,T$2,1)*T$1,10)</f>
        <v>8</v>
      </c>
      <c r="U105" s="1" t="n">
        <f aca="false">MOD(MID($S105,U$2,1)*U$1,10)</f>
        <v>4</v>
      </c>
      <c r="V105" s="1" t="n">
        <f aca="false">MOD(MID($S105,V$2,1)*V$1,10)</f>
        <v>0</v>
      </c>
      <c r="W105" s="1" t="n">
        <f aca="false">MOD(MID($S105,W$2,1)*W$1,10)</f>
        <v>5</v>
      </c>
      <c r="X105" s="1" t="n">
        <f aca="false">MOD(MID($S105,X$2,1)*X$1,10)</f>
        <v>2</v>
      </c>
      <c r="Y105" s="1" t="n">
        <f aca="false">MOD(MID($S105,Y$2,1)*Y$1,10)</f>
        <v>5</v>
      </c>
      <c r="Z105" s="1" t="n">
        <f aca="false">MOD(MID($S105,Z$2,1)*Z$1,10)</f>
        <v>8</v>
      </c>
      <c r="AA105" s="1" t="n">
        <f aca="false">MOD(MID($S105,AA$2,1)*AA$1,10)</f>
        <v>0</v>
      </c>
      <c r="AB105" s="1" t="n">
        <f aca="false">MOD(MID($S105,AB$2,1)*AB$1,10)</f>
        <v>6</v>
      </c>
      <c r="AC105" s="1" t="n">
        <f aca="false">MOD(MID($S105,AC$2,1)*AC$1,10)</f>
        <v>2</v>
      </c>
      <c r="AD105" s="1" t="n">
        <f aca="false">MOD(10-MOD(SUM(T105:AC105),10),10)</f>
        <v>0</v>
      </c>
      <c r="AE105" s="1" t="str">
        <f aca="false">S105&amp;AD105</f>
        <v>88052540640</v>
      </c>
      <c r="AF105" s="1" t="n">
        <v>0.537278359324931</v>
      </c>
      <c r="AG105" s="1" t="n">
        <f aca="false">(D105+6935)*AF105</f>
        <v>-3587.94488357189</v>
      </c>
      <c r="AH105" s="1" t="n">
        <f aca="false">INT(AG105)</f>
        <v>-3588</v>
      </c>
      <c r="AI105" s="4" t="n">
        <f aca="true">TODAY()+AH105</f>
        <v>42313</v>
      </c>
      <c r="AJ105" s="1" t="s">
        <v>133</v>
      </c>
      <c r="AK105" s="1" t="n">
        <v>4668.93520920438</v>
      </c>
      <c r="AL105" s="2" t="n">
        <f aca="false">INT(AK105*100)/100</f>
        <v>4668.93</v>
      </c>
      <c r="AM105" s="1" t="n">
        <v>399.899288918729</v>
      </c>
      <c r="AN105" s="2" t="n">
        <f aca="false">INT(AM105*100)/100</f>
        <v>399.89</v>
      </c>
    </row>
    <row r="106" customFormat="false" ht="15" hidden="false" customHeight="false" outlineLevel="0" collapsed="false">
      <c r="A106" s="1" t="n">
        <v>570</v>
      </c>
      <c r="B106" s="1" t="n">
        <v>0.0964690084536271</v>
      </c>
      <c r="C106" s="1" t="n">
        <v>-13631.0901211585</v>
      </c>
      <c r="D106" s="1" t="n">
        <f aca="false">INT(C106)</f>
        <v>-13632</v>
      </c>
      <c r="E106" s="4" t="n">
        <f aca="true">TODAY()+D106</f>
        <v>32269</v>
      </c>
      <c r="F106" s="1" t="n">
        <f aca="false">MOD(YEAR(E106),100)</f>
        <v>88</v>
      </c>
      <c r="G106" s="1" t="n">
        <f aca="false">IF(YEAR(E106)&lt;2000,MONTH(E106),MONTH(E106)+20)</f>
        <v>5</v>
      </c>
      <c r="H106" s="1" t="n">
        <f aca="false">DAY(E106)</f>
        <v>6</v>
      </c>
      <c r="I106" s="1" t="str">
        <f aca="false">FIXED(F106,0,TRUE())</f>
        <v>88</v>
      </c>
      <c r="J106" s="1" t="str">
        <f aca="false">FIXED(G106,0,TRUE())</f>
        <v>5</v>
      </c>
      <c r="K106" s="1" t="str">
        <f aca="false">FIXED(H106,0,TRUE())</f>
        <v>6</v>
      </c>
      <c r="L106" s="1" t="str">
        <f aca="false">IF(LEN(I106)=1,"0"&amp;I106,I106)</f>
        <v>88</v>
      </c>
      <c r="M106" s="1" t="str">
        <f aca="false">IF(LEN(J106)=1,"0"&amp;J106,J106)</f>
        <v>05</v>
      </c>
      <c r="N106" s="1" t="str">
        <f aca="false">IF(LEN(K106)=1,"0"&amp;K106,K106)</f>
        <v>06</v>
      </c>
      <c r="O106" s="1" t="n">
        <v>1243.21991637928</v>
      </c>
      <c r="P106" s="1" t="n">
        <f aca="false">INT(O106)</f>
        <v>1243</v>
      </c>
      <c r="Q106" s="1" t="n">
        <f aca="false">2*P106+1</f>
        <v>2487</v>
      </c>
      <c r="R106" s="1" t="str">
        <f aca="false">FIXED(Q106,0,TRUE())</f>
        <v>2487</v>
      </c>
      <c r="S106" s="1" t="str">
        <f aca="false">L106&amp;M106&amp;N106&amp;R106</f>
        <v>8805062487</v>
      </c>
      <c r="T106" s="1" t="n">
        <f aca="false">MOD(MID($S106,T$2,1)*T$1,10)</f>
        <v>8</v>
      </c>
      <c r="U106" s="1" t="n">
        <f aca="false">MOD(MID($S106,U$2,1)*U$1,10)</f>
        <v>4</v>
      </c>
      <c r="V106" s="1" t="n">
        <f aca="false">MOD(MID($S106,V$2,1)*V$1,10)</f>
        <v>0</v>
      </c>
      <c r="W106" s="1" t="n">
        <f aca="false">MOD(MID($S106,W$2,1)*W$1,10)</f>
        <v>5</v>
      </c>
      <c r="X106" s="1" t="n">
        <f aca="false">MOD(MID($S106,X$2,1)*X$1,10)</f>
        <v>0</v>
      </c>
      <c r="Y106" s="1" t="n">
        <f aca="false">MOD(MID($S106,Y$2,1)*Y$1,10)</f>
        <v>8</v>
      </c>
      <c r="Z106" s="1" t="n">
        <f aca="false">MOD(MID($S106,Z$2,1)*Z$1,10)</f>
        <v>4</v>
      </c>
      <c r="AA106" s="1" t="n">
        <f aca="false">MOD(MID($S106,AA$2,1)*AA$1,10)</f>
        <v>6</v>
      </c>
      <c r="AB106" s="1" t="n">
        <f aca="false">MOD(MID($S106,AB$2,1)*AB$1,10)</f>
        <v>8</v>
      </c>
      <c r="AC106" s="1" t="n">
        <f aca="false">MOD(MID($S106,AC$2,1)*AC$1,10)</f>
        <v>1</v>
      </c>
      <c r="AD106" s="1" t="n">
        <f aca="false">MOD(10-MOD(SUM(T106:AC106),10),10)</f>
        <v>6</v>
      </c>
      <c r="AE106" s="1" t="str">
        <f aca="false">S106&amp;AD106</f>
        <v>88050624876</v>
      </c>
      <c r="AF106" s="1" t="n">
        <v>0.609057893612476</v>
      </c>
      <c r="AG106" s="1" t="n">
        <f aca="false">(D106+6935)*AF106</f>
        <v>-4078.86071352275</v>
      </c>
      <c r="AH106" s="1" t="n">
        <f aca="false">INT(AG106)</f>
        <v>-4079</v>
      </c>
      <c r="AI106" s="4" t="n">
        <f aca="true">TODAY()+AH106</f>
        <v>41822</v>
      </c>
      <c r="AJ106" s="1" t="s">
        <v>134</v>
      </c>
      <c r="AK106" s="1" t="n">
        <v>4889.15677358318</v>
      </c>
      <c r="AL106" s="2" t="n">
        <f aca="false">INT(AK106*100)/100</f>
        <v>4889.15</v>
      </c>
      <c r="AM106" s="1" t="n">
        <v>375.563829462569</v>
      </c>
      <c r="AN106" s="2" t="n">
        <f aca="false">INT(AM106*100)/100</f>
        <v>375.56</v>
      </c>
    </row>
    <row r="107" customFormat="false" ht="15" hidden="false" customHeight="false" outlineLevel="0" collapsed="false">
      <c r="A107" s="1" t="n">
        <v>817</v>
      </c>
      <c r="B107" s="1" t="n">
        <v>0.0967436750389111</v>
      </c>
      <c r="C107" s="1" t="n">
        <v>-15369.6655171361</v>
      </c>
      <c r="D107" s="1" t="n">
        <f aca="false">INT(C107)</f>
        <v>-15370</v>
      </c>
      <c r="E107" s="4" t="n">
        <f aca="true">TODAY()+D107</f>
        <v>30531</v>
      </c>
      <c r="F107" s="1" t="n">
        <f aca="false">MOD(YEAR(E107),100)</f>
        <v>83</v>
      </c>
      <c r="G107" s="1" t="n">
        <f aca="false">IF(YEAR(E107)&lt;2000,MONTH(E107),MONTH(E107)+20)</f>
        <v>8</v>
      </c>
      <c r="H107" s="1" t="n">
        <f aca="false">DAY(E107)</f>
        <v>3</v>
      </c>
      <c r="I107" s="1" t="str">
        <f aca="false">FIXED(F107,0,TRUE())</f>
        <v>83</v>
      </c>
      <c r="J107" s="1" t="str">
        <f aca="false">FIXED(G107,0,TRUE())</f>
        <v>8</v>
      </c>
      <c r="K107" s="1" t="str">
        <f aca="false">FIXED(H107,0,TRUE())</f>
        <v>3</v>
      </c>
      <c r="L107" s="1" t="str">
        <f aca="false">IF(LEN(I107)=1,"0"&amp;I107,I107)</f>
        <v>83</v>
      </c>
      <c r="M107" s="1" t="str">
        <f aca="false">IF(LEN(J107)=1,"0"&amp;J107,J107)</f>
        <v>08</v>
      </c>
      <c r="N107" s="1" t="str">
        <f aca="false">IF(LEN(K107)=1,"0"&amp;K107,K107)</f>
        <v>03</v>
      </c>
      <c r="O107" s="1" t="n">
        <v>3906.06991790521</v>
      </c>
      <c r="P107" s="1" t="n">
        <f aca="false">INT(O107)</f>
        <v>3906</v>
      </c>
      <c r="Q107" s="1" t="n">
        <f aca="false">2*P107+1</f>
        <v>7813</v>
      </c>
      <c r="R107" s="1" t="str">
        <f aca="false">FIXED(Q107,0,TRUE())</f>
        <v>7813</v>
      </c>
      <c r="S107" s="1" t="str">
        <f aca="false">L107&amp;M107&amp;N107&amp;R107</f>
        <v>8308037813</v>
      </c>
      <c r="T107" s="1" t="n">
        <f aca="false">MOD(MID($S107,T$2,1)*T$1,10)</f>
        <v>8</v>
      </c>
      <c r="U107" s="1" t="n">
        <f aca="false">MOD(MID($S107,U$2,1)*U$1,10)</f>
        <v>9</v>
      </c>
      <c r="V107" s="1" t="n">
        <f aca="false">MOD(MID($S107,V$2,1)*V$1,10)</f>
        <v>0</v>
      </c>
      <c r="W107" s="1" t="n">
        <f aca="false">MOD(MID($S107,W$2,1)*W$1,10)</f>
        <v>2</v>
      </c>
      <c r="X107" s="1" t="n">
        <f aca="false">MOD(MID($S107,X$2,1)*X$1,10)</f>
        <v>0</v>
      </c>
      <c r="Y107" s="1" t="n">
        <f aca="false">MOD(MID($S107,Y$2,1)*Y$1,10)</f>
        <v>9</v>
      </c>
      <c r="Z107" s="1" t="n">
        <f aca="false">MOD(MID($S107,Z$2,1)*Z$1,10)</f>
        <v>9</v>
      </c>
      <c r="AA107" s="1" t="n">
        <f aca="false">MOD(MID($S107,AA$2,1)*AA$1,10)</f>
        <v>2</v>
      </c>
      <c r="AB107" s="1" t="n">
        <f aca="false">MOD(MID($S107,AB$2,1)*AB$1,10)</f>
        <v>1</v>
      </c>
      <c r="AC107" s="1" t="n">
        <f aca="false">MOD(MID($S107,AC$2,1)*AC$1,10)</f>
        <v>9</v>
      </c>
      <c r="AD107" s="1" t="n">
        <f aca="false">MOD(10-MOD(SUM(T107:AC107),10),10)</f>
        <v>1</v>
      </c>
      <c r="AE107" s="1" t="str">
        <f aca="false">S107&amp;AD107</f>
        <v>83080378131</v>
      </c>
      <c r="AF107" s="1" t="n">
        <v>0.103152562028871</v>
      </c>
      <c r="AG107" s="1" t="n">
        <f aca="false">(D107+6935)*AF107</f>
        <v>-870.091860713523</v>
      </c>
      <c r="AH107" s="1" t="n">
        <f aca="false">INT(AG107)</f>
        <v>-871</v>
      </c>
      <c r="AI107" s="4" t="n">
        <f aca="true">TODAY()+AH107</f>
        <v>45030</v>
      </c>
      <c r="AJ107" s="1" t="s">
        <v>135</v>
      </c>
      <c r="AK107" s="1" t="n">
        <v>3559.58738975188</v>
      </c>
      <c r="AL107" s="2" t="n">
        <f aca="false">INT(AK107*100)/100</f>
        <v>3559.58</v>
      </c>
      <c r="AM107" s="1" t="n">
        <v>404.739524521622</v>
      </c>
      <c r="AN107" s="2" t="n">
        <f aca="false">INT(AM107*100)/100</f>
        <v>404.73</v>
      </c>
    </row>
    <row r="108" customFormat="false" ht="15" hidden="false" customHeight="false" outlineLevel="0" collapsed="false">
      <c r="A108" s="1" t="n">
        <v>540</v>
      </c>
      <c r="B108" s="1" t="n">
        <v>0.0987884151738029</v>
      </c>
      <c r="C108" s="1" t="n">
        <v>-23942.7466658528</v>
      </c>
      <c r="D108" s="1" t="n">
        <f aca="false">INT(C108)</f>
        <v>-23943</v>
      </c>
      <c r="E108" s="4" t="n">
        <f aca="true">TODAY()+D108</f>
        <v>21958</v>
      </c>
      <c r="F108" s="1" t="n">
        <f aca="false">MOD(YEAR(E108),100)</f>
        <v>60</v>
      </c>
      <c r="G108" s="1" t="n">
        <f aca="false">IF(YEAR(E108)&lt;2000,MONTH(E108),MONTH(E108)+20)</f>
        <v>2</v>
      </c>
      <c r="H108" s="1" t="n">
        <f aca="false">DAY(E108)</f>
        <v>12</v>
      </c>
      <c r="I108" s="1" t="str">
        <f aca="false">FIXED(F108,0,TRUE())</f>
        <v>60</v>
      </c>
      <c r="J108" s="1" t="str">
        <f aca="false">FIXED(G108,0,TRUE())</f>
        <v>2</v>
      </c>
      <c r="K108" s="1" t="str">
        <f aca="false">FIXED(H108,0,TRUE())</f>
        <v>12</v>
      </c>
      <c r="L108" s="1" t="str">
        <f aca="false">IF(LEN(I108)=1,"0"&amp;I108,I108)</f>
        <v>60</v>
      </c>
      <c r="M108" s="1" t="str">
        <f aca="false">IF(LEN(J108)=1,"0"&amp;J108,J108)</f>
        <v>02</v>
      </c>
      <c r="N108" s="1" t="str">
        <f aca="false">IF(LEN(K108)=1,"0"&amp;K108,K108)</f>
        <v>12</v>
      </c>
      <c r="O108" s="1" t="n">
        <v>2692.58800012207</v>
      </c>
      <c r="P108" s="1" t="n">
        <f aca="false">INT(O108)</f>
        <v>2692</v>
      </c>
      <c r="Q108" s="1" t="n">
        <f aca="false">2*P108+1</f>
        <v>5385</v>
      </c>
      <c r="R108" s="1" t="str">
        <f aca="false">FIXED(Q108,0,TRUE())</f>
        <v>5385</v>
      </c>
      <c r="S108" s="1" t="str">
        <f aca="false">L108&amp;M108&amp;N108&amp;R108</f>
        <v>6002125385</v>
      </c>
      <c r="T108" s="1" t="n">
        <f aca="false">MOD(MID($S108,T$2,1)*T$1,10)</f>
        <v>6</v>
      </c>
      <c r="U108" s="1" t="n">
        <f aca="false">MOD(MID($S108,U$2,1)*U$1,10)</f>
        <v>0</v>
      </c>
      <c r="V108" s="1" t="n">
        <f aca="false">MOD(MID($S108,V$2,1)*V$1,10)</f>
        <v>0</v>
      </c>
      <c r="W108" s="1" t="n">
        <f aca="false">MOD(MID($S108,W$2,1)*W$1,10)</f>
        <v>8</v>
      </c>
      <c r="X108" s="1" t="n">
        <f aca="false">MOD(MID($S108,X$2,1)*X$1,10)</f>
        <v>1</v>
      </c>
      <c r="Y108" s="1" t="n">
        <f aca="false">MOD(MID($S108,Y$2,1)*Y$1,10)</f>
        <v>6</v>
      </c>
      <c r="Z108" s="1" t="n">
        <f aca="false">MOD(MID($S108,Z$2,1)*Z$1,10)</f>
        <v>5</v>
      </c>
      <c r="AA108" s="1" t="n">
        <f aca="false">MOD(MID($S108,AA$2,1)*AA$1,10)</f>
        <v>7</v>
      </c>
      <c r="AB108" s="1" t="n">
        <f aca="false">MOD(MID($S108,AB$2,1)*AB$1,10)</f>
        <v>8</v>
      </c>
      <c r="AC108" s="1" t="n">
        <f aca="false">MOD(MID($S108,AC$2,1)*AC$1,10)</f>
        <v>5</v>
      </c>
      <c r="AD108" s="1" t="n">
        <f aca="false">MOD(10-MOD(SUM(T108:AC108),10),10)</f>
        <v>4</v>
      </c>
      <c r="AE108" s="1" t="str">
        <f aca="false">S108&amp;AD108</f>
        <v>60021253854</v>
      </c>
      <c r="AF108" s="1" t="n">
        <v>0.564409314249092</v>
      </c>
      <c r="AG108" s="1" t="n">
        <f aca="false">(D108+6935)*AF108</f>
        <v>-9599.47361674856</v>
      </c>
      <c r="AH108" s="1" t="n">
        <f aca="false">INT(AG108)</f>
        <v>-9600</v>
      </c>
      <c r="AI108" s="4" t="n">
        <f aca="true">TODAY()+AH108</f>
        <v>36301</v>
      </c>
      <c r="AJ108" s="1" t="s">
        <v>136</v>
      </c>
      <c r="AK108" s="1" t="n">
        <v>3495.25437177648</v>
      </c>
      <c r="AL108" s="2" t="n">
        <f aca="false">INT(AK108*100)/100</f>
        <v>3495.25</v>
      </c>
      <c r="AM108" s="1" t="n">
        <v>479.845576342051</v>
      </c>
      <c r="AN108" s="2" t="n">
        <f aca="false">INT(AM108*100)/100</f>
        <v>479.84</v>
      </c>
    </row>
    <row r="109" customFormat="false" ht="15" hidden="false" customHeight="false" outlineLevel="0" collapsed="false">
      <c r="A109" s="1" t="n">
        <v>478</v>
      </c>
      <c r="B109" s="1" t="n">
        <v>0.0992461928159429</v>
      </c>
      <c r="C109" s="1" t="n">
        <v>-15373.3515427107</v>
      </c>
      <c r="D109" s="1" t="n">
        <f aca="false">INT(C109)</f>
        <v>-15374</v>
      </c>
      <c r="E109" s="4" t="n">
        <f aca="true">TODAY()+D109</f>
        <v>30527</v>
      </c>
      <c r="F109" s="1" t="n">
        <f aca="false">MOD(YEAR(E109),100)</f>
        <v>83</v>
      </c>
      <c r="G109" s="1" t="n">
        <f aca="false">IF(YEAR(E109)&lt;2000,MONTH(E109),MONTH(E109)+20)</f>
        <v>7</v>
      </c>
      <c r="H109" s="1" t="n">
        <f aca="false">DAY(E109)</f>
        <v>30</v>
      </c>
      <c r="I109" s="1" t="str">
        <f aca="false">FIXED(F109,0,TRUE())</f>
        <v>83</v>
      </c>
      <c r="J109" s="1" t="str">
        <f aca="false">FIXED(G109,0,TRUE())</f>
        <v>7</v>
      </c>
      <c r="K109" s="1" t="str">
        <f aca="false">FIXED(H109,0,TRUE())</f>
        <v>30</v>
      </c>
      <c r="L109" s="1" t="str">
        <f aca="false">IF(LEN(I109)=1,"0"&amp;I109,I109)</f>
        <v>83</v>
      </c>
      <c r="M109" s="1" t="str">
        <f aca="false">IF(LEN(J109)=1,"0"&amp;J109,J109)</f>
        <v>07</v>
      </c>
      <c r="N109" s="1" t="str">
        <f aca="false">IF(LEN(K109)=1,"0"&amp;K109,K109)</f>
        <v>30</v>
      </c>
      <c r="O109" s="1" t="n">
        <v>4854.83208716086</v>
      </c>
      <c r="P109" s="1" t="n">
        <f aca="false">INT(O109)</f>
        <v>4854</v>
      </c>
      <c r="Q109" s="1" t="n">
        <f aca="false">P109*2</f>
        <v>9708</v>
      </c>
      <c r="R109" s="1" t="str">
        <f aca="false">FIXED(Q109,0,TRUE())</f>
        <v>9708</v>
      </c>
      <c r="S109" s="1" t="str">
        <f aca="false">L109&amp;M109&amp;N109&amp;R109</f>
        <v>8307309708</v>
      </c>
      <c r="T109" s="1" t="n">
        <f aca="false">MOD(MID($S109,T$2,1)*T$1,10)</f>
        <v>8</v>
      </c>
      <c r="U109" s="1" t="n">
        <f aca="false">MOD(MID($S109,U$2,1)*U$1,10)</f>
        <v>9</v>
      </c>
      <c r="V109" s="1" t="n">
        <f aca="false">MOD(MID($S109,V$2,1)*V$1,10)</f>
        <v>0</v>
      </c>
      <c r="W109" s="1" t="n">
        <f aca="false">MOD(MID($S109,W$2,1)*W$1,10)</f>
        <v>3</v>
      </c>
      <c r="X109" s="1" t="n">
        <f aca="false">MOD(MID($S109,X$2,1)*X$1,10)</f>
        <v>3</v>
      </c>
      <c r="Y109" s="1" t="n">
        <f aca="false">MOD(MID($S109,Y$2,1)*Y$1,10)</f>
        <v>0</v>
      </c>
      <c r="Z109" s="1" t="n">
        <f aca="false">MOD(MID($S109,Z$2,1)*Z$1,10)</f>
        <v>3</v>
      </c>
      <c r="AA109" s="1" t="n">
        <f aca="false">MOD(MID($S109,AA$2,1)*AA$1,10)</f>
        <v>3</v>
      </c>
      <c r="AB109" s="1" t="n">
        <f aca="false">MOD(MID($S109,AB$2,1)*AB$1,10)</f>
        <v>0</v>
      </c>
      <c r="AC109" s="1" t="n">
        <f aca="false">MOD(MID($S109,AC$2,1)*AC$1,10)</f>
        <v>4</v>
      </c>
      <c r="AD109" s="1" t="n">
        <f aca="false">MOD(10-MOD(SUM(T109:AC109),10),10)</f>
        <v>7</v>
      </c>
      <c r="AE109" s="1" t="str">
        <f aca="false">S109&amp;AD109</f>
        <v>83073097087</v>
      </c>
      <c r="AF109" s="1" t="n">
        <v>0.673390911587878</v>
      </c>
      <c r="AG109" s="1" t="n">
        <f aca="false">(D109+6935)*AF109</f>
        <v>-5682.7459028901</v>
      </c>
      <c r="AH109" s="1" t="n">
        <f aca="false">INT(AG109)</f>
        <v>-5683</v>
      </c>
      <c r="AI109" s="4" t="n">
        <f aca="true">TODAY()+AH109</f>
        <v>40218</v>
      </c>
      <c r="AJ109" s="1" t="s">
        <v>137</v>
      </c>
      <c r="AK109" s="1" t="n">
        <v>3025.9407330546</v>
      </c>
      <c r="AL109" s="2" t="n">
        <f aca="false">INT(AK109*100)/100</f>
        <v>3025.94</v>
      </c>
      <c r="AM109" s="1" t="n">
        <v>373.220007934812</v>
      </c>
      <c r="AN109" s="2" t="n">
        <f aca="false">INT(AM109*100)/100</f>
        <v>373.22</v>
      </c>
    </row>
    <row r="110" customFormat="false" ht="15" hidden="false" customHeight="false" outlineLevel="0" collapsed="false">
      <c r="A110" s="1" t="n">
        <v>675</v>
      </c>
      <c r="B110" s="1" t="n">
        <v>0.0993377483443709</v>
      </c>
      <c r="C110" s="1" t="n">
        <v>-14059.2834253975</v>
      </c>
      <c r="D110" s="1" t="n">
        <f aca="false">INT(C110)</f>
        <v>-14060</v>
      </c>
      <c r="E110" s="4" t="n">
        <f aca="true">TODAY()+D110</f>
        <v>31841</v>
      </c>
      <c r="F110" s="1" t="n">
        <f aca="false">MOD(YEAR(E110),100)</f>
        <v>87</v>
      </c>
      <c r="G110" s="1" t="n">
        <f aca="false">IF(YEAR(E110)&lt;2000,MONTH(E110),MONTH(E110)+20)</f>
        <v>3</v>
      </c>
      <c r="H110" s="1" t="n">
        <f aca="false">DAY(E110)</f>
        <v>5</v>
      </c>
      <c r="I110" s="1" t="str">
        <f aca="false">FIXED(F110,0,TRUE())</f>
        <v>87</v>
      </c>
      <c r="J110" s="1" t="str">
        <f aca="false">FIXED(G110,0,TRUE())</f>
        <v>3</v>
      </c>
      <c r="K110" s="1" t="str">
        <f aca="false">FIXED(H110,0,TRUE())</f>
        <v>5</v>
      </c>
      <c r="L110" s="1" t="str">
        <f aca="false">IF(LEN(I110)=1,"0"&amp;I110,I110)</f>
        <v>87</v>
      </c>
      <c r="M110" s="1" t="str">
        <f aca="false">IF(LEN(J110)=1,"0"&amp;J110,J110)</f>
        <v>03</v>
      </c>
      <c r="N110" s="1" t="str">
        <f aca="false">IF(LEN(K110)=1,"0"&amp;K110,K110)</f>
        <v>05</v>
      </c>
      <c r="O110" s="1" t="n">
        <v>2758.49333170568</v>
      </c>
      <c r="P110" s="1" t="n">
        <f aca="false">INT(O110)</f>
        <v>2758</v>
      </c>
      <c r="Q110" s="1" t="n">
        <f aca="false">2*P110+1</f>
        <v>5517</v>
      </c>
      <c r="R110" s="1" t="str">
        <f aca="false">FIXED(Q110,0,TRUE())</f>
        <v>5517</v>
      </c>
      <c r="S110" s="1" t="str">
        <f aca="false">L110&amp;M110&amp;N110&amp;R110</f>
        <v>8703055517</v>
      </c>
      <c r="T110" s="1" t="n">
        <f aca="false">MOD(MID($S110,T$2,1)*T$1,10)</f>
        <v>8</v>
      </c>
      <c r="U110" s="1" t="n">
        <f aca="false">MOD(MID($S110,U$2,1)*U$1,10)</f>
        <v>1</v>
      </c>
      <c r="V110" s="1" t="n">
        <f aca="false">MOD(MID($S110,V$2,1)*V$1,10)</f>
        <v>0</v>
      </c>
      <c r="W110" s="1" t="n">
        <f aca="false">MOD(MID($S110,W$2,1)*W$1,10)</f>
        <v>7</v>
      </c>
      <c r="X110" s="1" t="n">
        <f aca="false">MOD(MID($S110,X$2,1)*X$1,10)</f>
        <v>0</v>
      </c>
      <c r="Y110" s="1" t="n">
        <f aca="false">MOD(MID($S110,Y$2,1)*Y$1,10)</f>
        <v>5</v>
      </c>
      <c r="Z110" s="1" t="n">
        <f aca="false">MOD(MID($S110,Z$2,1)*Z$1,10)</f>
        <v>5</v>
      </c>
      <c r="AA110" s="1" t="n">
        <f aca="false">MOD(MID($S110,AA$2,1)*AA$1,10)</f>
        <v>5</v>
      </c>
      <c r="AB110" s="1" t="n">
        <f aca="false">MOD(MID($S110,AB$2,1)*AB$1,10)</f>
        <v>1</v>
      </c>
      <c r="AC110" s="1" t="n">
        <f aca="false">MOD(MID($S110,AC$2,1)*AC$1,10)</f>
        <v>1</v>
      </c>
      <c r="AD110" s="1" t="n">
        <f aca="false">MOD(10-MOD(SUM(T110:AC110),10),10)</f>
        <v>7</v>
      </c>
      <c r="AE110" s="1" t="str">
        <f aca="false">S110&amp;AD110</f>
        <v>87030555177</v>
      </c>
      <c r="AF110" s="1" t="n">
        <v>0.168340098269601</v>
      </c>
      <c r="AG110" s="1" t="n">
        <f aca="false">(D110+6935)*AF110</f>
        <v>-1199.4232001709</v>
      </c>
      <c r="AH110" s="1" t="n">
        <f aca="false">INT(AG110)</f>
        <v>-1200</v>
      </c>
      <c r="AI110" s="4" t="n">
        <f aca="true">TODAY()+AH110</f>
        <v>44701</v>
      </c>
      <c r="AJ110" s="1" t="s">
        <v>138</v>
      </c>
      <c r="AK110" s="1" t="n">
        <v>3884.79262672811</v>
      </c>
      <c r="AL110" s="2" t="n">
        <f aca="false">INT(AK110*100)/100</f>
        <v>3884.79</v>
      </c>
      <c r="AM110" s="1" t="n">
        <v>417.386394848476</v>
      </c>
      <c r="AN110" s="2" t="n">
        <f aca="false">INT(AM110*100)/100</f>
        <v>417.38</v>
      </c>
    </row>
    <row r="111" customFormat="false" ht="15" hidden="false" customHeight="false" outlineLevel="0" collapsed="false">
      <c r="A111" s="1" t="n">
        <v>424</v>
      </c>
      <c r="B111" s="1" t="n">
        <v>0.100253303628651</v>
      </c>
      <c r="C111" s="1" t="n">
        <v>-12207.6699118015</v>
      </c>
      <c r="D111" s="1" t="n">
        <f aca="false">INT(C111)</f>
        <v>-12208</v>
      </c>
      <c r="E111" s="4" t="n">
        <f aca="true">TODAY()+D111</f>
        <v>33693</v>
      </c>
      <c r="F111" s="1" t="n">
        <f aca="false">MOD(YEAR(E111),100)</f>
        <v>92</v>
      </c>
      <c r="G111" s="1" t="n">
        <f aca="false">IF(YEAR(E111)&lt;2000,MONTH(E111),MONTH(E111)+20)</f>
        <v>3</v>
      </c>
      <c r="H111" s="1" t="n">
        <f aca="false">DAY(E111)</f>
        <v>30</v>
      </c>
      <c r="I111" s="1" t="str">
        <f aca="false">FIXED(F111,0,TRUE())</f>
        <v>92</v>
      </c>
      <c r="J111" s="1" t="str">
        <f aca="false">FIXED(G111,0,TRUE())</f>
        <v>3</v>
      </c>
      <c r="K111" s="1" t="str">
        <f aca="false">FIXED(H111,0,TRUE())</f>
        <v>30</v>
      </c>
      <c r="L111" s="1" t="str">
        <f aca="false">IF(LEN(I111)=1,"0"&amp;I111,I111)</f>
        <v>92</v>
      </c>
      <c r="M111" s="1" t="str">
        <f aca="false">IF(LEN(J111)=1,"0"&amp;J111,J111)</f>
        <v>03</v>
      </c>
      <c r="N111" s="1" t="str">
        <f aca="false">IF(LEN(K111)=1,"0"&amp;K111,K111)</f>
        <v>30</v>
      </c>
      <c r="O111" s="1" t="n">
        <v>578.262581255532</v>
      </c>
      <c r="P111" s="1" t="n">
        <f aca="false">INT(O111)</f>
        <v>578</v>
      </c>
      <c r="Q111" s="1" t="n">
        <f aca="false">P111*2</f>
        <v>1156</v>
      </c>
      <c r="R111" s="1" t="str">
        <f aca="false">FIXED(Q111,0,TRUE())</f>
        <v>1156</v>
      </c>
      <c r="S111" s="1" t="str">
        <f aca="false">L111&amp;M111&amp;N111&amp;R111</f>
        <v>9203301156</v>
      </c>
      <c r="T111" s="1" t="n">
        <f aca="false">MOD(MID($S111,T$2,1)*T$1,10)</f>
        <v>9</v>
      </c>
      <c r="U111" s="1" t="n">
        <f aca="false">MOD(MID($S111,U$2,1)*U$1,10)</f>
        <v>6</v>
      </c>
      <c r="V111" s="1" t="n">
        <f aca="false">MOD(MID($S111,V$2,1)*V$1,10)</f>
        <v>0</v>
      </c>
      <c r="W111" s="1" t="n">
        <f aca="false">MOD(MID($S111,W$2,1)*W$1,10)</f>
        <v>7</v>
      </c>
      <c r="X111" s="1" t="n">
        <f aca="false">MOD(MID($S111,X$2,1)*X$1,10)</f>
        <v>3</v>
      </c>
      <c r="Y111" s="1" t="n">
        <f aca="false">MOD(MID($S111,Y$2,1)*Y$1,10)</f>
        <v>0</v>
      </c>
      <c r="Z111" s="1" t="n">
        <f aca="false">MOD(MID($S111,Z$2,1)*Z$1,10)</f>
        <v>7</v>
      </c>
      <c r="AA111" s="1" t="n">
        <f aca="false">MOD(MID($S111,AA$2,1)*AA$1,10)</f>
        <v>9</v>
      </c>
      <c r="AB111" s="1" t="n">
        <f aca="false">MOD(MID($S111,AB$2,1)*AB$1,10)</f>
        <v>5</v>
      </c>
      <c r="AC111" s="1" t="n">
        <f aca="false">MOD(MID($S111,AC$2,1)*AC$1,10)</f>
        <v>8</v>
      </c>
      <c r="AD111" s="1" t="n">
        <f aca="false">MOD(10-MOD(SUM(T111:AC111),10),10)</f>
        <v>6</v>
      </c>
      <c r="AE111" s="1" t="str">
        <f aca="false">S111&amp;AD111</f>
        <v>92033011566</v>
      </c>
      <c r="AF111" s="1" t="n">
        <v>0.623645741142003</v>
      </c>
      <c r="AG111" s="1" t="n">
        <f aca="false">(D111+6935)*AF111</f>
        <v>-3288.48399304178</v>
      </c>
      <c r="AH111" s="1" t="n">
        <f aca="false">INT(AG111)</f>
        <v>-3289</v>
      </c>
      <c r="AI111" s="4" t="n">
        <f aca="true">TODAY()+AH111</f>
        <v>42612</v>
      </c>
      <c r="AJ111" s="1" t="s">
        <v>139</v>
      </c>
      <c r="AK111" s="1" t="n">
        <v>3563.73790704062</v>
      </c>
      <c r="AL111" s="2" t="n">
        <f aca="false">INT(AK111*100)/100</f>
        <v>3563.73</v>
      </c>
      <c r="AM111" s="1" t="n">
        <v>370.876186407056</v>
      </c>
      <c r="AN111" s="2" t="n">
        <f aca="false">INT(AM111*100)/100</f>
        <v>370.87</v>
      </c>
    </row>
    <row r="112" customFormat="false" ht="15" hidden="false" customHeight="false" outlineLevel="0" collapsed="false">
      <c r="A112" s="1" t="n">
        <v>945</v>
      </c>
      <c r="B112" s="1" t="n">
        <v>0.10376293221839</v>
      </c>
      <c r="C112" s="1" t="n">
        <v>-18258.2808923612</v>
      </c>
      <c r="D112" s="1" t="n">
        <f aca="false">INT(C112)</f>
        <v>-18259</v>
      </c>
      <c r="E112" s="4" t="n">
        <f aca="true">TODAY()+D112</f>
        <v>27642</v>
      </c>
      <c r="F112" s="1" t="n">
        <f aca="false">MOD(YEAR(E112),100)</f>
        <v>75</v>
      </c>
      <c r="G112" s="1" t="n">
        <f aca="false">IF(YEAR(E112)&lt;2000,MONTH(E112),MONTH(E112)+20)</f>
        <v>9</v>
      </c>
      <c r="H112" s="1" t="n">
        <f aca="false">DAY(E112)</f>
        <v>5</v>
      </c>
      <c r="I112" s="1" t="str">
        <f aca="false">FIXED(F112,0,TRUE())</f>
        <v>75</v>
      </c>
      <c r="J112" s="1" t="str">
        <f aca="false">FIXED(G112,0,TRUE())</f>
        <v>9</v>
      </c>
      <c r="K112" s="1" t="str">
        <f aca="false">FIXED(H112,0,TRUE())</f>
        <v>5</v>
      </c>
      <c r="L112" s="1" t="str">
        <f aca="false">IF(LEN(I112)=1,"0"&amp;I112,I112)</f>
        <v>75</v>
      </c>
      <c r="M112" s="1" t="str">
        <f aca="false">IF(LEN(J112)=1,"0"&amp;J112,J112)</f>
        <v>09</v>
      </c>
      <c r="N112" s="1" t="str">
        <f aca="false">IF(LEN(K112)=1,"0"&amp;K112,K112)</f>
        <v>05</v>
      </c>
      <c r="O112" s="1" t="n">
        <v>3222.43940549944</v>
      </c>
      <c r="P112" s="1" t="n">
        <f aca="false">INT(O112)</f>
        <v>3222</v>
      </c>
      <c r="Q112" s="1" t="n">
        <f aca="false">2*P112+1</f>
        <v>6445</v>
      </c>
      <c r="R112" s="1" t="str">
        <f aca="false">FIXED(Q112,0,TRUE())</f>
        <v>6445</v>
      </c>
      <c r="S112" s="1" t="str">
        <f aca="false">L112&amp;M112&amp;N112&amp;R112</f>
        <v>7509056445</v>
      </c>
      <c r="T112" s="1" t="n">
        <f aca="false">MOD(MID($S112,T$2,1)*T$1,10)</f>
        <v>7</v>
      </c>
      <c r="U112" s="1" t="n">
        <f aca="false">MOD(MID($S112,U$2,1)*U$1,10)</f>
        <v>5</v>
      </c>
      <c r="V112" s="1" t="n">
        <f aca="false">MOD(MID($S112,V$2,1)*V$1,10)</f>
        <v>0</v>
      </c>
      <c r="W112" s="1" t="n">
        <f aca="false">MOD(MID($S112,W$2,1)*W$1,10)</f>
        <v>1</v>
      </c>
      <c r="X112" s="1" t="n">
        <f aca="false">MOD(MID($S112,X$2,1)*X$1,10)</f>
        <v>0</v>
      </c>
      <c r="Y112" s="1" t="n">
        <f aca="false">MOD(MID($S112,Y$2,1)*Y$1,10)</f>
        <v>5</v>
      </c>
      <c r="Z112" s="1" t="n">
        <f aca="false">MOD(MID($S112,Z$2,1)*Z$1,10)</f>
        <v>2</v>
      </c>
      <c r="AA112" s="1" t="n">
        <f aca="false">MOD(MID($S112,AA$2,1)*AA$1,10)</f>
        <v>6</v>
      </c>
      <c r="AB112" s="1" t="n">
        <f aca="false">MOD(MID($S112,AB$2,1)*AB$1,10)</f>
        <v>4</v>
      </c>
      <c r="AC112" s="1" t="n">
        <f aca="false">MOD(MID($S112,AC$2,1)*AC$1,10)</f>
        <v>5</v>
      </c>
      <c r="AD112" s="1" t="n">
        <f aca="false">MOD(10-MOD(SUM(T112:AC112),10),10)</f>
        <v>5</v>
      </c>
      <c r="AE112" s="1" t="str">
        <f aca="false">S112&amp;AD112</f>
        <v>75090564455</v>
      </c>
      <c r="AF112" s="1" t="n">
        <v>0.283150730918302</v>
      </c>
      <c r="AG112" s="1" t="n">
        <f aca="false">(D112+6935)*AF112</f>
        <v>-3206.39887691885</v>
      </c>
      <c r="AH112" s="1" t="n">
        <f aca="false">INT(AG112)</f>
        <v>-3207</v>
      </c>
      <c r="AI112" s="4" t="n">
        <f aca="true">TODAY()+AH112</f>
        <v>42694</v>
      </c>
      <c r="AJ112" s="1" t="s">
        <v>140</v>
      </c>
      <c r="AK112" s="1" t="n">
        <v>4935.54490798669</v>
      </c>
      <c r="AL112" s="2" t="n">
        <f aca="false">INT(AK112*100)/100</f>
        <v>4935.54</v>
      </c>
      <c r="AM112" s="1" t="n">
        <v>375.801873836482</v>
      </c>
      <c r="AN112" s="2" t="n">
        <f aca="false">INT(AM112*100)/100</f>
        <v>375.8</v>
      </c>
    </row>
    <row r="113" customFormat="false" ht="15" hidden="false" customHeight="false" outlineLevel="0" collapsed="false">
      <c r="A113" s="1" t="n">
        <v>232</v>
      </c>
      <c r="B113" s="1" t="n">
        <v>0.104312265388958</v>
      </c>
      <c r="C113" s="1" t="n">
        <v>-24746.3002410962</v>
      </c>
      <c r="D113" s="1" t="n">
        <f aca="false">INT(C113)</f>
        <v>-24747</v>
      </c>
      <c r="E113" s="4" t="n">
        <f aca="true">TODAY()+D113</f>
        <v>21154</v>
      </c>
      <c r="F113" s="1" t="n">
        <f aca="false">MOD(YEAR(E113),100)</f>
        <v>57</v>
      </c>
      <c r="G113" s="1" t="n">
        <f aca="false">IF(YEAR(E113)&lt;2000,MONTH(E113),MONTH(E113)+20)</f>
        <v>11</v>
      </c>
      <c r="H113" s="1" t="n">
        <f aca="false">DAY(E113)</f>
        <v>30</v>
      </c>
      <c r="I113" s="1" t="str">
        <f aca="false">FIXED(F113,0,TRUE())</f>
        <v>57</v>
      </c>
      <c r="J113" s="1" t="str">
        <f aca="false">FIXED(G113,0,TRUE())</f>
        <v>11</v>
      </c>
      <c r="K113" s="1" t="str">
        <f aca="false">FIXED(H113,0,TRUE())</f>
        <v>30</v>
      </c>
      <c r="L113" s="1" t="str">
        <f aca="false">IF(LEN(I113)=1,"0"&amp;I113,I113)</f>
        <v>57</v>
      </c>
      <c r="M113" s="1" t="str">
        <f aca="false">IF(LEN(J113)=1,"0"&amp;J113,J113)</f>
        <v>11</v>
      </c>
      <c r="N113" s="1" t="str">
        <f aca="false">IF(LEN(K113)=1,"0"&amp;K113,K113)</f>
        <v>30</v>
      </c>
      <c r="O113" s="1" t="n">
        <v>605.585833307901</v>
      </c>
      <c r="P113" s="1" t="n">
        <f aca="false">INT(O113)</f>
        <v>605</v>
      </c>
      <c r="Q113" s="1" t="n">
        <f aca="false">P113*2</f>
        <v>1210</v>
      </c>
      <c r="R113" s="1" t="str">
        <f aca="false">FIXED(Q113,0,TRUE())</f>
        <v>1210</v>
      </c>
      <c r="S113" s="1" t="str">
        <f aca="false">L113&amp;M113&amp;N113&amp;R113</f>
        <v>5711301210</v>
      </c>
      <c r="T113" s="1" t="n">
        <f aca="false">MOD(MID($S113,T$2,1)*T$1,10)</f>
        <v>5</v>
      </c>
      <c r="U113" s="1" t="n">
        <f aca="false">MOD(MID($S113,U$2,1)*U$1,10)</f>
        <v>1</v>
      </c>
      <c r="V113" s="1" t="n">
        <f aca="false">MOD(MID($S113,V$2,1)*V$1,10)</f>
        <v>7</v>
      </c>
      <c r="W113" s="1" t="n">
        <f aca="false">MOD(MID($S113,W$2,1)*W$1,10)</f>
        <v>9</v>
      </c>
      <c r="X113" s="1" t="n">
        <f aca="false">MOD(MID($S113,X$2,1)*X$1,10)</f>
        <v>3</v>
      </c>
      <c r="Y113" s="1" t="n">
        <f aca="false">MOD(MID($S113,Y$2,1)*Y$1,10)</f>
        <v>0</v>
      </c>
      <c r="Z113" s="1" t="n">
        <f aca="false">MOD(MID($S113,Z$2,1)*Z$1,10)</f>
        <v>7</v>
      </c>
      <c r="AA113" s="1" t="n">
        <f aca="false">MOD(MID($S113,AA$2,1)*AA$1,10)</f>
        <v>8</v>
      </c>
      <c r="AB113" s="1" t="n">
        <f aca="false">MOD(MID($S113,AB$2,1)*AB$1,10)</f>
        <v>1</v>
      </c>
      <c r="AC113" s="1" t="n">
        <f aca="false">MOD(MID($S113,AC$2,1)*AC$1,10)</f>
        <v>0</v>
      </c>
      <c r="AD113" s="1" t="n">
        <f aca="false">MOD(10-MOD(SUM(T113:AC113),10),10)</f>
        <v>9</v>
      </c>
      <c r="AE113" s="1" t="str">
        <f aca="false">S113&amp;AD113</f>
        <v>57113012109</v>
      </c>
      <c r="AF113" s="1" t="n">
        <v>0.376384777367473</v>
      </c>
      <c r="AG113" s="1" t="n">
        <f aca="false">(D113+6935)*AF113</f>
        <v>-6704.16565446944</v>
      </c>
      <c r="AH113" s="1" t="n">
        <f aca="false">INT(AG113)</f>
        <v>-6705</v>
      </c>
      <c r="AI113" s="4" t="n">
        <f aca="true">TODAY()+AH113</f>
        <v>39196</v>
      </c>
      <c r="AJ113" s="1" t="s">
        <v>141</v>
      </c>
      <c r="AK113" s="1" t="n">
        <v>3070.19257179479</v>
      </c>
      <c r="AL113" s="2" t="n">
        <f aca="false">INT(AK113*100)/100</f>
        <v>3070.19</v>
      </c>
      <c r="AM113" s="1" t="n">
        <v>494.79964598529</v>
      </c>
      <c r="AN113" s="2" t="n">
        <f aca="false">INT(AM113*100)/100</f>
        <v>494.79</v>
      </c>
    </row>
    <row r="114" customFormat="false" ht="15" hidden="false" customHeight="false" outlineLevel="0" collapsed="false">
      <c r="A114" s="1" t="n">
        <v>604</v>
      </c>
      <c r="B114" s="1" t="n">
        <v>0.105227820673238</v>
      </c>
      <c r="C114" s="1" t="n">
        <v>-15399.768059328</v>
      </c>
      <c r="D114" s="1" t="n">
        <f aca="false">INT(C114)</f>
        <v>-15400</v>
      </c>
      <c r="E114" s="4" t="n">
        <f aca="true">TODAY()+D114</f>
        <v>30501</v>
      </c>
      <c r="F114" s="1" t="n">
        <f aca="false">MOD(YEAR(E114),100)</f>
        <v>83</v>
      </c>
      <c r="G114" s="1" t="n">
        <f aca="false">IF(YEAR(E114)&lt;2000,MONTH(E114),MONTH(E114)+20)</f>
        <v>7</v>
      </c>
      <c r="H114" s="1" t="n">
        <f aca="false">DAY(E114)</f>
        <v>4</v>
      </c>
      <c r="I114" s="1" t="str">
        <f aca="false">FIXED(F114,0,TRUE())</f>
        <v>83</v>
      </c>
      <c r="J114" s="1" t="str">
        <f aca="false">FIXED(G114,0,TRUE())</f>
        <v>7</v>
      </c>
      <c r="K114" s="1" t="str">
        <f aca="false">FIXED(H114,0,TRUE())</f>
        <v>4</v>
      </c>
      <c r="L114" s="1" t="str">
        <f aca="false">IF(LEN(I114)=1,"0"&amp;I114,I114)</f>
        <v>83</v>
      </c>
      <c r="M114" s="1" t="str">
        <f aca="false">IF(LEN(J114)=1,"0"&amp;J114,J114)</f>
        <v>07</v>
      </c>
      <c r="N114" s="1" t="str">
        <f aca="false">IF(LEN(K114)=1,"0"&amp;K114,K114)</f>
        <v>04</v>
      </c>
      <c r="O114" s="1" t="n">
        <v>2573.40919217505</v>
      </c>
      <c r="P114" s="1" t="n">
        <f aca="false">INT(O114)</f>
        <v>2573</v>
      </c>
      <c r="Q114" s="1" t="n">
        <f aca="false">2*P114+1</f>
        <v>5147</v>
      </c>
      <c r="R114" s="1" t="str">
        <f aca="false">FIXED(Q114,0,TRUE())</f>
        <v>5147</v>
      </c>
      <c r="S114" s="1" t="str">
        <f aca="false">L114&amp;M114&amp;N114&amp;R114</f>
        <v>8307045147</v>
      </c>
      <c r="T114" s="1" t="n">
        <f aca="false">MOD(MID($S114,T$2,1)*T$1,10)</f>
        <v>8</v>
      </c>
      <c r="U114" s="1" t="n">
        <f aca="false">MOD(MID($S114,U$2,1)*U$1,10)</f>
        <v>9</v>
      </c>
      <c r="V114" s="1" t="n">
        <f aca="false">MOD(MID($S114,V$2,1)*V$1,10)</f>
        <v>0</v>
      </c>
      <c r="W114" s="1" t="n">
        <f aca="false">MOD(MID($S114,W$2,1)*W$1,10)</f>
        <v>3</v>
      </c>
      <c r="X114" s="1" t="n">
        <f aca="false">MOD(MID($S114,X$2,1)*X$1,10)</f>
        <v>0</v>
      </c>
      <c r="Y114" s="1" t="n">
        <f aca="false">MOD(MID($S114,Y$2,1)*Y$1,10)</f>
        <v>2</v>
      </c>
      <c r="Z114" s="1" t="n">
        <f aca="false">MOD(MID($S114,Z$2,1)*Z$1,10)</f>
        <v>5</v>
      </c>
      <c r="AA114" s="1" t="n">
        <f aca="false">MOD(MID($S114,AA$2,1)*AA$1,10)</f>
        <v>9</v>
      </c>
      <c r="AB114" s="1" t="n">
        <f aca="false">MOD(MID($S114,AB$2,1)*AB$1,10)</f>
        <v>4</v>
      </c>
      <c r="AC114" s="1" t="n">
        <f aca="false">MOD(MID($S114,AC$2,1)*AC$1,10)</f>
        <v>1</v>
      </c>
      <c r="AD114" s="1" t="n">
        <f aca="false">MOD(10-MOD(SUM(T114:AC114),10),10)</f>
        <v>9</v>
      </c>
      <c r="AE114" s="1" t="str">
        <f aca="false">S114&amp;AD114</f>
        <v>83070451479</v>
      </c>
      <c r="AF114" s="1" t="n">
        <v>0.672963652455214</v>
      </c>
      <c r="AG114" s="1" t="n">
        <f aca="false">(D114+6935)*AF114</f>
        <v>-5696.63731803339</v>
      </c>
      <c r="AH114" s="1" t="n">
        <f aca="false">INT(AG114)</f>
        <v>-5697</v>
      </c>
      <c r="AI114" s="4" t="n">
        <f aca="true">TODAY()+AH114</f>
        <v>40204</v>
      </c>
      <c r="AJ114" s="1" t="s">
        <v>142</v>
      </c>
      <c r="AK114" s="1" t="n">
        <v>4489.05911435286</v>
      </c>
      <c r="AL114" s="2" t="n">
        <f aca="false">INT(AK114*100)/100</f>
        <v>4489.05</v>
      </c>
      <c r="AM114" s="1" t="n">
        <v>446.537675099948</v>
      </c>
      <c r="AN114" s="2" t="n">
        <f aca="false">INT(AM114*100)/100</f>
        <v>446.53</v>
      </c>
    </row>
    <row r="115" customFormat="false" ht="15" hidden="false" customHeight="false" outlineLevel="0" collapsed="false">
      <c r="A115" s="1" t="n">
        <v>609</v>
      </c>
      <c r="B115" s="1" t="n">
        <v>0.10620441297647</v>
      </c>
      <c r="C115" s="1" t="n">
        <v>-14077.7135532701</v>
      </c>
      <c r="D115" s="1" t="n">
        <f aca="false">INT(C115)</f>
        <v>-14078</v>
      </c>
      <c r="E115" s="4" t="n">
        <f aca="true">TODAY()+D115</f>
        <v>31823</v>
      </c>
      <c r="F115" s="1" t="n">
        <f aca="false">MOD(YEAR(E115),100)</f>
        <v>87</v>
      </c>
      <c r="G115" s="1" t="n">
        <f aca="false">IF(YEAR(E115)&lt;2000,MONTH(E115),MONTH(E115)+20)</f>
        <v>2</v>
      </c>
      <c r="H115" s="1" t="n">
        <f aca="false">DAY(E115)</f>
        <v>15</v>
      </c>
      <c r="I115" s="1" t="str">
        <f aca="false">FIXED(F115,0,TRUE())</f>
        <v>87</v>
      </c>
      <c r="J115" s="1" t="str">
        <f aca="false">FIXED(G115,0,TRUE())</f>
        <v>2</v>
      </c>
      <c r="K115" s="1" t="str">
        <f aca="false">FIXED(H115,0,TRUE())</f>
        <v>15</v>
      </c>
      <c r="L115" s="1" t="str">
        <f aca="false">IF(LEN(I115)=1,"0"&amp;I115,I115)</f>
        <v>87</v>
      </c>
      <c r="M115" s="1" t="str">
        <f aca="false">IF(LEN(J115)=1,"0"&amp;J115,J115)</f>
        <v>02</v>
      </c>
      <c r="N115" s="1" t="str">
        <f aca="false">IF(LEN(K115)=1,"0"&amp;K115,K115)</f>
        <v>15</v>
      </c>
      <c r="O115" s="1" t="n">
        <v>3204.45274208808</v>
      </c>
      <c r="P115" s="1" t="n">
        <f aca="false">INT(O115)</f>
        <v>3204</v>
      </c>
      <c r="Q115" s="1" t="n">
        <f aca="false">2*P115+1</f>
        <v>6409</v>
      </c>
      <c r="R115" s="1" t="str">
        <f aca="false">FIXED(Q115,0,TRUE())</f>
        <v>6409</v>
      </c>
      <c r="S115" s="1" t="str">
        <f aca="false">L115&amp;M115&amp;N115&amp;R115</f>
        <v>8702156409</v>
      </c>
      <c r="T115" s="1" t="n">
        <f aca="false">MOD(MID($S115,T$2,1)*T$1,10)</f>
        <v>8</v>
      </c>
      <c r="U115" s="1" t="n">
        <f aca="false">MOD(MID($S115,U$2,1)*U$1,10)</f>
        <v>1</v>
      </c>
      <c r="V115" s="1" t="n">
        <f aca="false">MOD(MID($S115,V$2,1)*V$1,10)</f>
        <v>0</v>
      </c>
      <c r="W115" s="1" t="n">
        <f aca="false">MOD(MID($S115,W$2,1)*W$1,10)</f>
        <v>8</v>
      </c>
      <c r="X115" s="1" t="n">
        <f aca="false">MOD(MID($S115,X$2,1)*X$1,10)</f>
        <v>1</v>
      </c>
      <c r="Y115" s="1" t="n">
        <f aca="false">MOD(MID($S115,Y$2,1)*Y$1,10)</f>
        <v>5</v>
      </c>
      <c r="Z115" s="1" t="n">
        <f aca="false">MOD(MID($S115,Z$2,1)*Z$1,10)</f>
        <v>2</v>
      </c>
      <c r="AA115" s="1" t="n">
        <f aca="false">MOD(MID($S115,AA$2,1)*AA$1,10)</f>
        <v>6</v>
      </c>
      <c r="AB115" s="1" t="n">
        <f aca="false">MOD(MID($S115,AB$2,1)*AB$1,10)</f>
        <v>0</v>
      </c>
      <c r="AC115" s="1" t="n">
        <f aca="false">MOD(MID($S115,AC$2,1)*AC$1,10)</f>
        <v>7</v>
      </c>
      <c r="AD115" s="1" t="n">
        <f aca="false">MOD(10-MOD(SUM(T115:AC115),10),10)</f>
        <v>2</v>
      </c>
      <c r="AE115" s="1" t="str">
        <f aca="false">S115&amp;AD115</f>
        <v>87021564092</v>
      </c>
      <c r="AF115" s="1" t="n">
        <v>0.181829279457991</v>
      </c>
      <c r="AG115" s="1" t="n">
        <f aca="false">(D115+6935)*AF115</f>
        <v>-1298.80654316843</v>
      </c>
      <c r="AH115" s="1" t="n">
        <f aca="false">INT(AG115)</f>
        <v>-1299</v>
      </c>
      <c r="AI115" s="4" t="n">
        <f aca="true">TODAY()+AH115</f>
        <v>44602</v>
      </c>
      <c r="AJ115" s="1" t="s">
        <v>143</v>
      </c>
      <c r="AK115" s="1" t="n">
        <v>4043.97717215491</v>
      </c>
      <c r="AL115" s="2" t="n">
        <f aca="false">INT(AK115*100)/100</f>
        <v>4043.97</v>
      </c>
      <c r="AM115" s="1" t="n">
        <v>435.007782219916</v>
      </c>
      <c r="AN115" s="2" t="n">
        <f aca="false">INT(AM115*100)/100</f>
        <v>435</v>
      </c>
    </row>
    <row r="116" customFormat="false" ht="15" hidden="false" customHeight="false" outlineLevel="0" collapsed="false">
      <c r="A116" s="1" t="n">
        <v>351</v>
      </c>
      <c r="B116" s="1" t="n">
        <v>0.106387524033326</v>
      </c>
      <c r="C116" s="1" t="n">
        <v>-13842.4222540971</v>
      </c>
      <c r="D116" s="1" t="n">
        <f aca="false">INT(C116)</f>
        <v>-13843</v>
      </c>
      <c r="E116" s="4" t="n">
        <f aca="true">TODAY()+D116</f>
        <v>32058</v>
      </c>
      <c r="F116" s="1" t="n">
        <f aca="false">MOD(YEAR(E116),100)</f>
        <v>87</v>
      </c>
      <c r="G116" s="1" t="n">
        <f aca="false">IF(YEAR(E116)&lt;2000,MONTH(E116),MONTH(E116)+20)</f>
        <v>10</v>
      </c>
      <c r="H116" s="1" t="n">
        <f aca="false">DAY(E116)</f>
        <v>8</v>
      </c>
      <c r="I116" s="1" t="str">
        <f aca="false">FIXED(F116,0,TRUE())</f>
        <v>87</v>
      </c>
      <c r="J116" s="1" t="str">
        <f aca="false">FIXED(G116,0,TRUE())</f>
        <v>10</v>
      </c>
      <c r="K116" s="1" t="str">
        <f aca="false">FIXED(H116,0,TRUE())</f>
        <v>8</v>
      </c>
      <c r="L116" s="1" t="str">
        <f aca="false">IF(LEN(I116)=1,"0"&amp;I116,I116)</f>
        <v>87</v>
      </c>
      <c r="M116" s="1" t="str">
        <f aca="false">IF(LEN(J116)=1,"0"&amp;J116,J116)</f>
        <v>10</v>
      </c>
      <c r="N116" s="1" t="str">
        <f aca="false">IF(LEN(K116)=1,"0"&amp;K116,K116)</f>
        <v>08</v>
      </c>
      <c r="O116" s="1" t="n">
        <v>3570.50193792535</v>
      </c>
      <c r="P116" s="1" t="n">
        <f aca="false">INT(O116)</f>
        <v>3570</v>
      </c>
      <c r="Q116" s="1" t="n">
        <f aca="false">P116*2</f>
        <v>7140</v>
      </c>
      <c r="R116" s="1" t="str">
        <f aca="false">FIXED(Q116,0,TRUE())</f>
        <v>7140</v>
      </c>
      <c r="S116" s="1" t="str">
        <f aca="false">L116&amp;M116&amp;N116&amp;R116</f>
        <v>8710087140</v>
      </c>
      <c r="T116" s="1" t="n">
        <f aca="false">MOD(MID($S116,T$2,1)*T$1,10)</f>
        <v>8</v>
      </c>
      <c r="U116" s="1" t="n">
        <f aca="false">MOD(MID($S116,U$2,1)*U$1,10)</f>
        <v>1</v>
      </c>
      <c r="V116" s="1" t="n">
        <f aca="false">MOD(MID($S116,V$2,1)*V$1,10)</f>
        <v>7</v>
      </c>
      <c r="W116" s="1" t="n">
        <f aca="false">MOD(MID($S116,W$2,1)*W$1,10)</f>
        <v>0</v>
      </c>
      <c r="X116" s="1" t="n">
        <f aca="false">MOD(MID($S116,X$2,1)*X$1,10)</f>
        <v>0</v>
      </c>
      <c r="Y116" s="1" t="n">
        <f aca="false">MOD(MID($S116,Y$2,1)*Y$1,10)</f>
        <v>4</v>
      </c>
      <c r="Z116" s="1" t="n">
        <f aca="false">MOD(MID($S116,Z$2,1)*Z$1,10)</f>
        <v>9</v>
      </c>
      <c r="AA116" s="1" t="n">
        <f aca="false">MOD(MID($S116,AA$2,1)*AA$1,10)</f>
        <v>9</v>
      </c>
      <c r="AB116" s="1" t="n">
        <f aca="false">MOD(MID($S116,AB$2,1)*AB$1,10)</f>
        <v>4</v>
      </c>
      <c r="AC116" s="1" t="n">
        <f aca="false">MOD(MID($S116,AC$2,1)*AC$1,10)</f>
        <v>0</v>
      </c>
      <c r="AD116" s="1" t="n">
        <f aca="false">MOD(10-MOD(SUM(T116:AC116),10),10)</f>
        <v>8</v>
      </c>
      <c r="AE116" s="1" t="str">
        <f aca="false">S116&amp;AD116</f>
        <v>87100871408</v>
      </c>
      <c r="AF116" s="1" t="n">
        <v>0.905575731681265</v>
      </c>
      <c r="AG116" s="1" t="n">
        <f aca="false">(D116+6935)*AF116</f>
        <v>-6255.71715445418</v>
      </c>
      <c r="AH116" s="1" t="n">
        <f aca="false">INT(AG116)</f>
        <v>-6256</v>
      </c>
      <c r="AI116" s="4" t="n">
        <f aca="true">TODAY()+AH116</f>
        <v>39645</v>
      </c>
      <c r="AJ116" s="1" t="s">
        <v>144</v>
      </c>
      <c r="AK116" s="1" t="n">
        <v>3104.37330240791</v>
      </c>
      <c r="AL116" s="2" t="n">
        <f aca="false">INT(AK116*100)/100</f>
        <v>3104.37</v>
      </c>
      <c r="AM116" s="1" t="n">
        <v>329.047517319254</v>
      </c>
      <c r="AN116" s="2" t="n">
        <f aca="false">INT(AM116*100)/100</f>
        <v>329.04</v>
      </c>
    </row>
    <row r="117" customFormat="false" ht="15" hidden="false" customHeight="false" outlineLevel="0" collapsed="false">
      <c r="A117" s="1" t="n">
        <v>148</v>
      </c>
      <c r="B117" s="1" t="n">
        <v>0.106601153599658</v>
      </c>
      <c r="C117" s="1" t="n">
        <v>-16597.1120334483</v>
      </c>
      <c r="D117" s="1" t="n">
        <f aca="false">INT(C117)</f>
        <v>-16598</v>
      </c>
      <c r="E117" s="4" t="n">
        <f aca="true">TODAY()+D117</f>
        <v>29303</v>
      </c>
      <c r="F117" s="1" t="n">
        <f aca="false">MOD(YEAR(E117),100)</f>
        <v>80</v>
      </c>
      <c r="G117" s="1" t="n">
        <f aca="false">IF(YEAR(E117)&lt;2000,MONTH(E117),MONTH(E117)+20)</f>
        <v>3</v>
      </c>
      <c r="H117" s="1" t="n">
        <f aca="false">DAY(E117)</f>
        <v>23</v>
      </c>
      <c r="I117" s="1" t="str">
        <f aca="false">FIXED(F117,0,TRUE())</f>
        <v>80</v>
      </c>
      <c r="J117" s="1" t="str">
        <f aca="false">FIXED(G117,0,TRUE())</f>
        <v>3</v>
      </c>
      <c r="K117" s="1" t="str">
        <f aca="false">FIXED(H117,0,TRUE())</f>
        <v>23</v>
      </c>
      <c r="L117" s="1" t="str">
        <f aca="false">IF(LEN(I117)=1,"0"&amp;I117,I117)</f>
        <v>80</v>
      </c>
      <c r="M117" s="1" t="str">
        <f aca="false">IF(LEN(J117)=1,"0"&amp;J117,J117)</f>
        <v>03</v>
      </c>
      <c r="N117" s="1" t="str">
        <f aca="false">IF(LEN(K117)=1,"0"&amp;K117,K117)</f>
        <v>23</v>
      </c>
      <c r="O117" s="1" t="n">
        <v>767.465804010132</v>
      </c>
      <c r="P117" s="1" t="n">
        <f aca="false">INT(O117)</f>
        <v>767</v>
      </c>
      <c r="Q117" s="1" t="n">
        <f aca="false">P117*2</f>
        <v>1534</v>
      </c>
      <c r="R117" s="1" t="str">
        <f aca="false">FIXED(Q117,0,TRUE())</f>
        <v>1534</v>
      </c>
      <c r="S117" s="1" t="str">
        <f aca="false">L117&amp;M117&amp;N117&amp;R117</f>
        <v>8003231534</v>
      </c>
      <c r="T117" s="1" t="n">
        <f aca="false">MOD(MID($S117,T$2,1)*T$1,10)</f>
        <v>8</v>
      </c>
      <c r="U117" s="1" t="n">
        <f aca="false">MOD(MID($S117,U$2,1)*U$1,10)</f>
        <v>0</v>
      </c>
      <c r="V117" s="1" t="n">
        <f aca="false">MOD(MID($S117,V$2,1)*V$1,10)</f>
        <v>0</v>
      </c>
      <c r="W117" s="1" t="n">
        <f aca="false">MOD(MID($S117,W$2,1)*W$1,10)</f>
        <v>7</v>
      </c>
      <c r="X117" s="1" t="n">
        <f aca="false">MOD(MID($S117,X$2,1)*X$1,10)</f>
        <v>2</v>
      </c>
      <c r="Y117" s="1" t="n">
        <f aca="false">MOD(MID($S117,Y$2,1)*Y$1,10)</f>
        <v>9</v>
      </c>
      <c r="Z117" s="1" t="n">
        <f aca="false">MOD(MID($S117,Z$2,1)*Z$1,10)</f>
        <v>7</v>
      </c>
      <c r="AA117" s="1" t="n">
        <f aca="false">MOD(MID($S117,AA$2,1)*AA$1,10)</f>
        <v>5</v>
      </c>
      <c r="AB117" s="1" t="n">
        <f aca="false">MOD(MID($S117,AB$2,1)*AB$1,10)</f>
        <v>3</v>
      </c>
      <c r="AC117" s="1" t="n">
        <f aca="false">MOD(MID($S117,AC$2,1)*AC$1,10)</f>
        <v>2</v>
      </c>
      <c r="AD117" s="1" t="n">
        <f aca="false">MOD(10-MOD(SUM(T117:AC117),10),10)</f>
        <v>7</v>
      </c>
      <c r="AE117" s="1" t="str">
        <f aca="false">S117&amp;AD117</f>
        <v>80032315347</v>
      </c>
      <c r="AF117" s="1" t="n">
        <v>0.240607928708762</v>
      </c>
      <c r="AG117" s="1" t="n">
        <f aca="false">(D117+6935)*AF117</f>
        <v>-2324.99441511277</v>
      </c>
      <c r="AH117" s="1" t="n">
        <f aca="false">INT(AG117)</f>
        <v>-2325</v>
      </c>
      <c r="AI117" s="4" t="n">
        <f aca="true">TODAY()+AH117</f>
        <v>43576</v>
      </c>
      <c r="AJ117" s="1" t="s">
        <v>145</v>
      </c>
      <c r="AK117" s="1" t="n">
        <v>4270.0582903531</v>
      </c>
      <c r="AL117" s="2" t="n">
        <f aca="false">INT(AK117*100)/100</f>
        <v>4270.05</v>
      </c>
      <c r="AM117" s="1" t="n">
        <v>396.951200903348</v>
      </c>
      <c r="AN117" s="2" t="n">
        <f aca="false">INT(AM117*100)/100</f>
        <v>396.95</v>
      </c>
    </row>
    <row r="118" customFormat="false" ht="15" hidden="false" customHeight="false" outlineLevel="0" collapsed="false">
      <c r="A118" s="1" t="n">
        <v>984</v>
      </c>
      <c r="B118" s="1" t="n">
        <v>0.106845301675466</v>
      </c>
      <c r="C118" s="1" t="n">
        <v>-24389.9844355602</v>
      </c>
      <c r="D118" s="1" t="n">
        <f aca="false">INT(C118)</f>
        <v>-24390</v>
      </c>
      <c r="E118" s="4" t="n">
        <f aca="true">TODAY()+D118</f>
        <v>21511</v>
      </c>
      <c r="F118" s="1" t="n">
        <f aca="false">MOD(YEAR(E118),100)</f>
        <v>58</v>
      </c>
      <c r="G118" s="1" t="n">
        <f aca="false">IF(YEAR(E118)&lt;2000,MONTH(E118),MONTH(E118)+20)</f>
        <v>11</v>
      </c>
      <c r="H118" s="1" t="n">
        <f aca="false">DAY(E118)</f>
        <v>22</v>
      </c>
      <c r="I118" s="1" t="str">
        <f aca="false">FIXED(F118,0,TRUE())</f>
        <v>58</v>
      </c>
      <c r="J118" s="1" t="str">
        <f aca="false">FIXED(G118,0,TRUE())</f>
        <v>11</v>
      </c>
      <c r="K118" s="1" t="str">
        <f aca="false">FIXED(H118,0,TRUE())</f>
        <v>22</v>
      </c>
      <c r="L118" s="1" t="str">
        <f aca="false">IF(LEN(I118)=1,"0"&amp;I118,I118)</f>
        <v>58</v>
      </c>
      <c r="M118" s="1" t="str">
        <f aca="false">IF(LEN(J118)=1,"0"&amp;J118,J118)</f>
        <v>11</v>
      </c>
      <c r="N118" s="1" t="str">
        <f aca="false">IF(LEN(K118)=1,"0"&amp;K118,K118)</f>
        <v>22</v>
      </c>
      <c r="O118" s="1" t="n">
        <v>2880.14358958708</v>
      </c>
      <c r="P118" s="1" t="n">
        <f aca="false">INT(O118)</f>
        <v>2880</v>
      </c>
      <c r="Q118" s="1" t="n">
        <f aca="false">2*P118+1</f>
        <v>5761</v>
      </c>
      <c r="R118" s="1" t="str">
        <f aca="false">FIXED(Q118,0,TRUE())</f>
        <v>5761</v>
      </c>
      <c r="S118" s="1" t="str">
        <f aca="false">L118&amp;M118&amp;N118&amp;R118</f>
        <v>5811225761</v>
      </c>
      <c r="T118" s="1" t="n">
        <f aca="false">MOD(MID($S118,T$2,1)*T$1,10)</f>
        <v>5</v>
      </c>
      <c r="U118" s="1" t="n">
        <f aca="false">MOD(MID($S118,U$2,1)*U$1,10)</f>
        <v>4</v>
      </c>
      <c r="V118" s="1" t="n">
        <f aca="false">MOD(MID($S118,V$2,1)*V$1,10)</f>
        <v>7</v>
      </c>
      <c r="W118" s="1" t="n">
        <f aca="false">MOD(MID($S118,W$2,1)*W$1,10)</f>
        <v>9</v>
      </c>
      <c r="X118" s="1" t="n">
        <f aca="false">MOD(MID($S118,X$2,1)*X$1,10)</f>
        <v>2</v>
      </c>
      <c r="Y118" s="1" t="n">
        <f aca="false">MOD(MID($S118,Y$2,1)*Y$1,10)</f>
        <v>6</v>
      </c>
      <c r="Z118" s="1" t="n">
        <f aca="false">MOD(MID($S118,Z$2,1)*Z$1,10)</f>
        <v>5</v>
      </c>
      <c r="AA118" s="1" t="n">
        <f aca="false">MOD(MID($S118,AA$2,1)*AA$1,10)</f>
        <v>3</v>
      </c>
      <c r="AB118" s="1" t="n">
        <f aca="false">MOD(MID($S118,AB$2,1)*AB$1,10)</f>
        <v>6</v>
      </c>
      <c r="AC118" s="1" t="n">
        <f aca="false">MOD(MID($S118,AC$2,1)*AC$1,10)</f>
        <v>3</v>
      </c>
      <c r="AD118" s="1" t="n">
        <f aca="false">MOD(10-MOD(SUM(T118:AC118),10),10)</f>
        <v>0</v>
      </c>
      <c r="AE118" s="1" t="str">
        <f aca="false">S118&amp;AD118</f>
        <v>58112257610</v>
      </c>
      <c r="AF118" s="1" t="n">
        <v>0.185216834009827</v>
      </c>
      <c r="AG118" s="1" t="n">
        <f aca="false">(D118+6935)*AF118</f>
        <v>-3232.95983764153</v>
      </c>
      <c r="AH118" s="1" t="n">
        <f aca="false">INT(AG118)</f>
        <v>-3233</v>
      </c>
      <c r="AI118" s="4" t="n">
        <f aca="true">TODAY()+AH118</f>
        <v>42668</v>
      </c>
      <c r="AJ118" s="1" t="s">
        <v>146</v>
      </c>
      <c r="AK118" s="1" t="n">
        <v>4165.07461775567</v>
      </c>
      <c r="AL118" s="2" t="n">
        <f aca="false">INT(AK118*100)/100</f>
        <v>4165.07</v>
      </c>
      <c r="AM118" s="1" t="n">
        <v>457.92718283639</v>
      </c>
      <c r="AN118" s="2" t="n">
        <f aca="false">INT(AM118*100)/100</f>
        <v>457.92</v>
      </c>
    </row>
    <row r="119" customFormat="false" ht="15" hidden="false" customHeight="false" outlineLevel="0" collapsed="false">
      <c r="A119" s="1" t="n">
        <v>707</v>
      </c>
      <c r="B119" s="1" t="n">
        <v>0.108157597582934</v>
      </c>
      <c r="C119" s="1" t="n">
        <v>-11080.3604235969</v>
      </c>
      <c r="D119" s="1" t="n">
        <f aca="false">INT(C119)</f>
        <v>-11081</v>
      </c>
      <c r="E119" s="4" t="n">
        <f aca="true">TODAY()+D119</f>
        <v>34820</v>
      </c>
      <c r="F119" s="1" t="n">
        <f aca="false">MOD(YEAR(E119),100)</f>
        <v>95</v>
      </c>
      <c r="G119" s="1" t="n">
        <f aca="false">IF(YEAR(E119)&lt;2000,MONTH(E119),MONTH(E119)+20)</f>
        <v>5</v>
      </c>
      <c r="H119" s="1" t="n">
        <f aca="false">DAY(E119)</f>
        <v>1</v>
      </c>
      <c r="I119" s="1" t="str">
        <f aca="false">FIXED(F119,0,TRUE())</f>
        <v>95</v>
      </c>
      <c r="J119" s="1" t="str">
        <f aca="false">FIXED(G119,0,TRUE())</f>
        <v>5</v>
      </c>
      <c r="K119" s="1" t="str">
        <f aca="false">FIXED(H119,0,TRUE())</f>
        <v>1</v>
      </c>
      <c r="L119" s="1" t="str">
        <f aca="false">IF(LEN(I119)=1,"0"&amp;I119,I119)</f>
        <v>95</v>
      </c>
      <c r="M119" s="1" t="str">
        <f aca="false">IF(LEN(J119)=1,"0"&amp;J119,J119)</f>
        <v>05</v>
      </c>
      <c r="N119" s="1" t="str">
        <f aca="false">IF(LEN(K119)=1,"0"&amp;K119,K119)</f>
        <v>01</v>
      </c>
      <c r="O119" s="1" t="n">
        <v>663.664906765954</v>
      </c>
      <c r="P119" s="1" t="n">
        <f aca="false">INT(O119)</f>
        <v>663</v>
      </c>
      <c r="Q119" s="1" t="n">
        <f aca="false">2*P119+1</f>
        <v>1327</v>
      </c>
      <c r="R119" s="1" t="str">
        <f aca="false">FIXED(Q119,0,TRUE())</f>
        <v>1327</v>
      </c>
      <c r="S119" s="1" t="str">
        <f aca="false">L119&amp;M119&amp;N119&amp;R119</f>
        <v>9505011327</v>
      </c>
      <c r="T119" s="1" t="n">
        <f aca="false">MOD(MID($S119,T$2,1)*T$1,10)</f>
        <v>9</v>
      </c>
      <c r="U119" s="1" t="n">
        <f aca="false">MOD(MID($S119,U$2,1)*U$1,10)</f>
        <v>5</v>
      </c>
      <c r="V119" s="1" t="n">
        <f aca="false">MOD(MID($S119,V$2,1)*V$1,10)</f>
        <v>0</v>
      </c>
      <c r="W119" s="1" t="n">
        <f aca="false">MOD(MID($S119,W$2,1)*W$1,10)</f>
        <v>5</v>
      </c>
      <c r="X119" s="1" t="n">
        <f aca="false">MOD(MID($S119,X$2,1)*X$1,10)</f>
        <v>0</v>
      </c>
      <c r="Y119" s="1" t="n">
        <f aca="false">MOD(MID($S119,Y$2,1)*Y$1,10)</f>
        <v>3</v>
      </c>
      <c r="Z119" s="1" t="n">
        <f aca="false">MOD(MID($S119,Z$2,1)*Z$1,10)</f>
        <v>7</v>
      </c>
      <c r="AA119" s="1" t="n">
        <f aca="false">MOD(MID($S119,AA$2,1)*AA$1,10)</f>
        <v>7</v>
      </c>
      <c r="AB119" s="1" t="n">
        <f aca="false">MOD(MID($S119,AB$2,1)*AB$1,10)</f>
        <v>2</v>
      </c>
      <c r="AC119" s="1" t="n">
        <f aca="false">MOD(MID($S119,AC$2,1)*AC$1,10)</f>
        <v>1</v>
      </c>
      <c r="AD119" s="1" t="n">
        <f aca="false">MOD(10-MOD(SUM(T119:AC119),10),10)</f>
        <v>1</v>
      </c>
      <c r="AE119" s="1" t="str">
        <f aca="false">S119&amp;AD119</f>
        <v>95050113271</v>
      </c>
      <c r="AF119" s="1" t="n">
        <v>0.0601214636677145</v>
      </c>
      <c r="AG119" s="1" t="n">
        <f aca="false">(D119+6935)*AF119</f>
        <v>-249.263588366344</v>
      </c>
      <c r="AH119" s="1" t="n">
        <f aca="false">INT(AG119)</f>
        <v>-250</v>
      </c>
      <c r="AI119" s="4" t="n">
        <f aca="true">TODAY()+AH119</f>
        <v>45651</v>
      </c>
      <c r="AJ119" s="1" t="s">
        <v>147</v>
      </c>
      <c r="AK119" s="1" t="n">
        <v>4006.07318338572</v>
      </c>
      <c r="AL119" s="2" t="n">
        <f aca="false">INT(AK119*100)/100</f>
        <v>4006.07</v>
      </c>
      <c r="AM119" s="1" t="n">
        <v>436.716818750572</v>
      </c>
      <c r="AN119" s="2" t="n">
        <f aca="false">INT(AM119*100)/100</f>
        <v>436.71</v>
      </c>
    </row>
    <row r="120" customFormat="false" ht="15" hidden="false" customHeight="false" outlineLevel="0" collapsed="false">
      <c r="A120" s="1" t="n">
        <v>309</v>
      </c>
      <c r="B120" s="1" t="n">
        <v>0.10849330118717</v>
      </c>
      <c r="C120" s="1" t="n">
        <v>-25196.6096987823</v>
      </c>
      <c r="D120" s="1" t="n">
        <f aca="false">INT(C120)</f>
        <v>-25197</v>
      </c>
      <c r="E120" s="4" t="n">
        <f aca="true">TODAY()+D120</f>
        <v>20704</v>
      </c>
      <c r="F120" s="1" t="n">
        <f aca="false">MOD(YEAR(E120),100)</f>
        <v>56</v>
      </c>
      <c r="G120" s="1" t="n">
        <f aca="false">IF(YEAR(E120)&lt;2000,MONTH(E120),MONTH(E120)+20)</f>
        <v>9</v>
      </c>
      <c r="H120" s="1" t="n">
        <f aca="false">DAY(E120)</f>
        <v>6</v>
      </c>
      <c r="I120" s="1" t="str">
        <f aca="false">FIXED(F120,0,TRUE())</f>
        <v>56</v>
      </c>
      <c r="J120" s="1" t="str">
        <f aca="false">FIXED(G120,0,TRUE())</f>
        <v>9</v>
      </c>
      <c r="K120" s="1" t="str">
        <f aca="false">FIXED(H120,0,TRUE())</f>
        <v>6</v>
      </c>
      <c r="L120" s="1" t="str">
        <f aca="false">IF(LEN(I120)=1,"0"&amp;I120,I120)</f>
        <v>56</v>
      </c>
      <c r="M120" s="1" t="str">
        <f aca="false">IF(LEN(J120)=1,"0"&amp;J120,J120)</f>
        <v>09</v>
      </c>
      <c r="N120" s="1" t="str">
        <f aca="false">IF(LEN(K120)=1,"0"&amp;K120,K120)</f>
        <v>06</v>
      </c>
      <c r="O120" s="1" t="n">
        <v>1910.78600421155</v>
      </c>
      <c r="P120" s="1" t="n">
        <f aca="false">INT(O120)</f>
        <v>1910</v>
      </c>
      <c r="Q120" s="1" t="n">
        <f aca="false">P120*2</f>
        <v>3820</v>
      </c>
      <c r="R120" s="1" t="str">
        <f aca="false">FIXED(Q120,0,TRUE())</f>
        <v>3820</v>
      </c>
      <c r="S120" s="1" t="str">
        <f aca="false">L120&amp;M120&amp;N120&amp;R120</f>
        <v>5609063820</v>
      </c>
      <c r="T120" s="1" t="n">
        <f aca="false">MOD(MID($S120,T$2,1)*T$1,10)</f>
        <v>5</v>
      </c>
      <c r="U120" s="1" t="n">
        <f aca="false">MOD(MID($S120,U$2,1)*U$1,10)</f>
        <v>8</v>
      </c>
      <c r="V120" s="1" t="n">
        <f aca="false">MOD(MID($S120,V$2,1)*V$1,10)</f>
        <v>0</v>
      </c>
      <c r="W120" s="1" t="n">
        <f aca="false">MOD(MID($S120,W$2,1)*W$1,10)</f>
        <v>1</v>
      </c>
      <c r="X120" s="1" t="n">
        <f aca="false">MOD(MID($S120,X$2,1)*X$1,10)</f>
        <v>0</v>
      </c>
      <c r="Y120" s="1" t="n">
        <f aca="false">MOD(MID($S120,Y$2,1)*Y$1,10)</f>
        <v>8</v>
      </c>
      <c r="Z120" s="1" t="n">
        <f aca="false">MOD(MID($S120,Z$2,1)*Z$1,10)</f>
        <v>1</v>
      </c>
      <c r="AA120" s="1" t="n">
        <f aca="false">MOD(MID($S120,AA$2,1)*AA$1,10)</f>
        <v>2</v>
      </c>
      <c r="AB120" s="1" t="n">
        <f aca="false">MOD(MID($S120,AB$2,1)*AB$1,10)</f>
        <v>2</v>
      </c>
      <c r="AC120" s="1" t="n">
        <f aca="false">MOD(MID($S120,AC$2,1)*AC$1,10)</f>
        <v>0</v>
      </c>
      <c r="AD120" s="1" t="n">
        <f aca="false">MOD(10-MOD(SUM(T120:AC120),10),10)</f>
        <v>3</v>
      </c>
      <c r="AE120" s="1" t="str">
        <f aca="false">S120&amp;AD120</f>
        <v>56090638203</v>
      </c>
      <c r="AF120" s="1" t="n">
        <v>0.962981048005616</v>
      </c>
      <c r="AG120" s="1" t="n">
        <f aca="false">(D120+6935)*AF120</f>
        <v>-17585.9598986786</v>
      </c>
      <c r="AH120" s="1" t="n">
        <f aca="false">INT(AG120)</f>
        <v>-17586</v>
      </c>
      <c r="AI120" s="4" t="n">
        <f aca="true">TODAY()+AH120</f>
        <v>28315</v>
      </c>
      <c r="AJ120" s="1" t="s">
        <v>148</v>
      </c>
      <c r="AK120" s="1" t="n">
        <v>3798.18109683523</v>
      </c>
      <c r="AL120" s="2" t="n">
        <f aca="false">INT(AK120*100)/100</f>
        <v>3798.18</v>
      </c>
      <c r="AM120" s="1" t="n">
        <v>447.898800622578</v>
      </c>
      <c r="AN120" s="2" t="n">
        <f aca="false">INT(AM120*100)/100</f>
        <v>447.89</v>
      </c>
    </row>
    <row r="121" customFormat="false" ht="15" hidden="false" customHeight="false" outlineLevel="0" collapsed="false">
      <c r="A121" s="1" t="n">
        <v>618</v>
      </c>
      <c r="B121" s="1" t="n">
        <v>0.109805597094638</v>
      </c>
      <c r="C121" s="1" t="n">
        <v>-22822.1948912015</v>
      </c>
      <c r="D121" s="1" t="n">
        <f aca="false">INT(C121)</f>
        <v>-22823</v>
      </c>
      <c r="E121" s="4" t="n">
        <f aca="true">TODAY()+D121</f>
        <v>23078</v>
      </c>
      <c r="F121" s="1" t="n">
        <f aca="false">MOD(YEAR(E121),100)</f>
        <v>63</v>
      </c>
      <c r="G121" s="1" t="n">
        <f aca="false">IF(YEAR(E121)&lt;2000,MONTH(E121),MONTH(E121)+20)</f>
        <v>3</v>
      </c>
      <c r="H121" s="1" t="n">
        <f aca="false">DAY(E121)</f>
        <v>8</v>
      </c>
      <c r="I121" s="1" t="str">
        <f aca="false">FIXED(F121,0,TRUE())</f>
        <v>63</v>
      </c>
      <c r="J121" s="1" t="str">
        <f aca="false">FIXED(G121,0,TRUE())</f>
        <v>3</v>
      </c>
      <c r="K121" s="1" t="str">
        <f aca="false">FIXED(H121,0,TRUE())</f>
        <v>8</v>
      </c>
      <c r="L121" s="1" t="str">
        <f aca="false">IF(LEN(I121)=1,"0"&amp;I121,I121)</f>
        <v>63</v>
      </c>
      <c r="M121" s="1" t="str">
        <f aca="false">IF(LEN(J121)=1,"0"&amp;J121,J121)</f>
        <v>03</v>
      </c>
      <c r="N121" s="1" t="str">
        <f aca="false">IF(LEN(K121)=1,"0"&amp;K121,K121)</f>
        <v>08</v>
      </c>
      <c r="O121" s="1" t="n">
        <v>1784.87936033204</v>
      </c>
      <c r="P121" s="1" t="n">
        <f aca="false">INT(O121)</f>
        <v>1784</v>
      </c>
      <c r="Q121" s="1" t="n">
        <f aca="false">2*P121+1</f>
        <v>3569</v>
      </c>
      <c r="R121" s="1" t="str">
        <f aca="false">FIXED(Q121,0,TRUE())</f>
        <v>3569</v>
      </c>
      <c r="S121" s="1" t="str">
        <f aca="false">L121&amp;M121&amp;N121&amp;R121</f>
        <v>6303083569</v>
      </c>
      <c r="T121" s="1" t="n">
        <f aca="false">MOD(MID($S121,T$2,1)*T$1,10)</f>
        <v>6</v>
      </c>
      <c r="U121" s="1" t="n">
        <f aca="false">MOD(MID($S121,U$2,1)*U$1,10)</f>
        <v>9</v>
      </c>
      <c r="V121" s="1" t="n">
        <f aca="false">MOD(MID($S121,V$2,1)*V$1,10)</f>
        <v>0</v>
      </c>
      <c r="W121" s="1" t="n">
        <f aca="false">MOD(MID($S121,W$2,1)*W$1,10)</f>
        <v>7</v>
      </c>
      <c r="X121" s="1" t="n">
        <f aca="false">MOD(MID($S121,X$2,1)*X$1,10)</f>
        <v>0</v>
      </c>
      <c r="Y121" s="1" t="n">
        <f aca="false">MOD(MID($S121,Y$2,1)*Y$1,10)</f>
        <v>4</v>
      </c>
      <c r="Z121" s="1" t="n">
        <f aca="false">MOD(MID($S121,Z$2,1)*Z$1,10)</f>
        <v>1</v>
      </c>
      <c r="AA121" s="1" t="n">
        <f aca="false">MOD(MID($S121,AA$2,1)*AA$1,10)</f>
        <v>5</v>
      </c>
      <c r="AB121" s="1" t="n">
        <f aca="false">MOD(MID($S121,AB$2,1)*AB$1,10)</f>
        <v>6</v>
      </c>
      <c r="AC121" s="1" t="n">
        <f aca="false">MOD(MID($S121,AC$2,1)*AC$1,10)</f>
        <v>7</v>
      </c>
      <c r="AD121" s="1" t="n">
        <f aca="false">MOD(10-MOD(SUM(T121:AC121),10),10)</f>
        <v>5</v>
      </c>
      <c r="AE121" s="1" t="str">
        <f aca="false">S121&amp;AD121</f>
        <v>63030835695</v>
      </c>
      <c r="AF121" s="1" t="n">
        <v>0.503616443372906</v>
      </c>
      <c r="AG121" s="1" t="n">
        <f aca="false">(D121+6935)*AF121</f>
        <v>-8001.45805230873</v>
      </c>
      <c r="AH121" s="1" t="n">
        <f aca="false">INT(AG121)</f>
        <v>-8002</v>
      </c>
      <c r="AI121" s="4" t="n">
        <f aca="true">TODAY()+AH121</f>
        <v>37899</v>
      </c>
      <c r="AJ121" s="1" t="s">
        <v>149</v>
      </c>
      <c r="AK121" s="1" t="n">
        <v>3795.98376415296</v>
      </c>
      <c r="AL121" s="2" t="n">
        <f aca="false">INT(AK121*100)/100</f>
        <v>3795.98</v>
      </c>
      <c r="AM121" s="1" t="n">
        <v>373.555711539048</v>
      </c>
      <c r="AN121" s="2" t="n">
        <f aca="false">INT(AM121*100)/100</f>
        <v>373.55</v>
      </c>
    </row>
    <row r="122" customFormat="false" ht="15" hidden="false" customHeight="false" outlineLevel="0" collapsed="false">
      <c r="A122" s="1" t="n">
        <v>334</v>
      </c>
      <c r="B122" s="1" t="n">
        <v>0.109836115604114</v>
      </c>
      <c r="C122" s="1" t="n">
        <v>-25763.0289620655</v>
      </c>
      <c r="D122" s="1" t="n">
        <f aca="false">INT(C122)</f>
        <v>-25764</v>
      </c>
      <c r="E122" s="4" t="n">
        <f aca="true">TODAY()+D122</f>
        <v>20137</v>
      </c>
      <c r="F122" s="1" t="n">
        <f aca="false">MOD(YEAR(E122),100)</f>
        <v>55</v>
      </c>
      <c r="G122" s="1" t="n">
        <f aca="false">IF(YEAR(E122)&lt;2000,MONTH(E122),MONTH(E122)+20)</f>
        <v>2</v>
      </c>
      <c r="H122" s="1" t="n">
        <f aca="false">DAY(E122)</f>
        <v>17</v>
      </c>
      <c r="I122" s="1" t="str">
        <f aca="false">FIXED(F122,0,TRUE())</f>
        <v>55</v>
      </c>
      <c r="J122" s="1" t="str">
        <f aca="false">FIXED(G122,0,TRUE())</f>
        <v>2</v>
      </c>
      <c r="K122" s="1" t="str">
        <f aca="false">FIXED(H122,0,TRUE())</f>
        <v>17</v>
      </c>
      <c r="L122" s="1" t="str">
        <f aca="false">IF(LEN(I122)=1,"0"&amp;I122,I122)</f>
        <v>55</v>
      </c>
      <c r="M122" s="1" t="str">
        <f aca="false">IF(LEN(J122)=1,"0"&amp;J122,J122)</f>
        <v>02</v>
      </c>
      <c r="N122" s="1" t="str">
        <f aca="false">IF(LEN(K122)=1,"0"&amp;K122,K122)</f>
        <v>17</v>
      </c>
      <c r="O122" s="1" t="n">
        <v>2212.98941007721</v>
      </c>
      <c r="P122" s="1" t="n">
        <f aca="false">INT(O122)</f>
        <v>2212</v>
      </c>
      <c r="Q122" s="1" t="n">
        <f aca="false">P122*2</f>
        <v>4424</v>
      </c>
      <c r="R122" s="1" t="str">
        <f aca="false">FIXED(Q122,0,TRUE())</f>
        <v>4424</v>
      </c>
      <c r="S122" s="1" t="str">
        <f aca="false">L122&amp;M122&amp;N122&amp;R122</f>
        <v>5502174424</v>
      </c>
      <c r="T122" s="1" t="n">
        <f aca="false">MOD(MID($S122,T$2,1)*T$1,10)</f>
        <v>5</v>
      </c>
      <c r="U122" s="1" t="n">
        <f aca="false">MOD(MID($S122,U$2,1)*U$1,10)</f>
        <v>5</v>
      </c>
      <c r="V122" s="1" t="n">
        <f aca="false">MOD(MID($S122,V$2,1)*V$1,10)</f>
        <v>0</v>
      </c>
      <c r="W122" s="1" t="n">
        <f aca="false">MOD(MID($S122,W$2,1)*W$1,10)</f>
        <v>8</v>
      </c>
      <c r="X122" s="1" t="n">
        <f aca="false">MOD(MID($S122,X$2,1)*X$1,10)</f>
        <v>1</v>
      </c>
      <c r="Y122" s="1" t="n">
        <f aca="false">MOD(MID($S122,Y$2,1)*Y$1,10)</f>
        <v>1</v>
      </c>
      <c r="Z122" s="1" t="n">
        <f aca="false">MOD(MID($S122,Z$2,1)*Z$1,10)</f>
        <v>8</v>
      </c>
      <c r="AA122" s="1" t="n">
        <f aca="false">MOD(MID($S122,AA$2,1)*AA$1,10)</f>
        <v>6</v>
      </c>
      <c r="AB122" s="1" t="n">
        <f aca="false">MOD(MID($S122,AB$2,1)*AB$1,10)</f>
        <v>2</v>
      </c>
      <c r="AC122" s="1" t="n">
        <f aca="false">MOD(MID($S122,AC$2,1)*AC$1,10)</f>
        <v>2</v>
      </c>
      <c r="AD122" s="1" t="n">
        <f aca="false">MOD(10-MOD(SUM(T122:AC122),10),10)</f>
        <v>2</v>
      </c>
      <c r="AE122" s="1" t="str">
        <f aca="false">S122&amp;AD122</f>
        <v>55021744242</v>
      </c>
      <c r="AF122" s="1" t="n">
        <v>0.0696432386242256</v>
      </c>
      <c r="AG122" s="1" t="n">
        <f aca="false">(D122+6935)*AF122</f>
        <v>-1311.31254005554</v>
      </c>
      <c r="AH122" s="1" t="n">
        <f aca="false">INT(AG122)</f>
        <v>-1312</v>
      </c>
      <c r="AI122" s="4" t="n">
        <f aca="true">TODAY()+AH122</f>
        <v>44589</v>
      </c>
      <c r="AJ122" s="1" t="s">
        <v>150</v>
      </c>
      <c r="AK122" s="1" t="n">
        <v>4722.28156376843</v>
      </c>
      <c r="AL122" s="2" t="n">
        <f aca="false">INT(AK122*100)/100</f>
        <v>4722.28</v>
      </c>
      <c r="AM122" s="1" t="n">
        <v>413.394573809015</v>
      </c>
      <c r="AN122" s="2" t="n">
        <f aca="false">INT(AM122*100)/100</f>
        <v>413.39</v>
      </c>
    </row>
    <row r="123" customFormat="false" ht="15" hidden="false" customHeight="false" outlineLevel="0" collapsed="false">
      <c r="A123" s="1" t="n">
        <v>149</v>
      </c>
      <c r="B123" s="1" t="n">
        <v>0.11032441175573</v>
      </c>
      <c r="C123" s="1" t="n">
        <v>-16402.367015595</v>
      </c>
      <c r="D123" s="1" t="n">
        <f aca="false">INT(C123)</f>
        <v>-16403</v>
      </c>
      <c r="E123" s="4" t="n">
        <f aca="true">TODAY()+D123</f>
        <v>29498</v>
      </c>
      <c r="F123" s="1" t="n">
        <f aca="false">MOD(YEAR(E123),100)</f>
        <v>80</v>
      </c>
      <c r="G123" s="1" t="n">
        <f aca="false">IF(YEAR(E123)&lt;2000,MONTH(E123),MONTH(E123)+20)</f>
        <v>10</v>
      </c>
      <c r="H123" s="1" t="n">
        <f aca="false">DAY(E123)</f>
        <v>4</v>
      </c>
      <c r="I123" s="1" t="str">
        <f aca="false">FIXED(F123,0,TRUE())</f>
        <v>80</v>
      </c>
      <c r="J123" s="1" t="str">
        <f aca="false">FIXED(G123,0,TRUE())</f>
        <v>10</v>
      </c>
      <c r="K123" s="1" t="str">
        <f aca="false">FIXED(H123,0,TRUE())</f>
        <v>4</v>
      </c>
      <c r="L123" s="1" t="str">
        <f aca="false">IF(LEN(I123)=1,"0"&amp;I123,I123)</f>
        <v>80</v>
      </c>
      <c r="M123" s="1" t="str">
        <f aca="false">IF(LEN(J123)=1,"0"&amp;J123,J123)</f>
        <v>10</v>
      </c>
      <c r="N123" s="1" t="str">
        <f aca="false">IF(LEN(K123)=1,"0"&amp;K123,K123)</f>
        <v>04</v>
      </c>
      <c r="O123" s="1" t="n">
        <v>3995.59132663961</v>
      </c>
      <c r="P123" s="1" t="n">
        <f aca="false">INT(O123)</f>
        <v>3995</v>
      </c>
      <c r="Q123" s="1" t="n">
        <f aca="false">P123*2</f>
        <v>7990</v>
      </c>
      <c r="R123" s="1" t="str">
        <f aca="false">FIXED(Q123,0,TRUE())</f>
        <v>7990</v>
      </c>
      <c r="S123" s="1" t="str">
        <f aca="false">L123&amp;M123&amp;N123&amp;R123</f>
        <v>8010047990</v>
      </c>
      <c r="T123" s="1" t="n">
        <f aca="false">MOD(MID($S123,T$2,1)*T$1,10)</f>
        <v>8</v>
      </c>
      <c r="U123" s="1" t="n">
        <f aca="false">MOD(MID($S123,U$2,1)*U$1,10)</f>
        <v>0</v>
      </c>
      <c r="V123" s="1" t="n">
        <f aca="false">MOD(MID($S123,V$2,1)*V$1,10)</f>
        <v>7</v>
      </c>
      <c r="W123" s="1" t="n">
        <f aca="false">MOD(MID($S123,W$2,1)*W$1,10)</f>
        <v>0</v>
      </c>
      <c r="X123" s="1" t="n">
        <f aca="false">MOD(MID($S123,X$2,1)*X$1,10)</f>
        <v>0</v>
      </c>
      <c r="Y123" s="1" t="n">
        <f aca="false">MOD(MID($S123,Y$2,1)*Y$1,10)</f>
        <v>2</v>
      </c>
      <c r="Z123" s="1" t="n">
        <f aca="false">MOD(MID($S123,Z$2,1)*Z$1,10)</f>
        <v>9</v>
      </c>
      <c r="AA123" s="1" t="n">
        <f aca="false">MOD(MID($S123,AA$2,1)*AA$1,10)</f>
        <v>1</v>
      </c>
      <c r="AB123" s="1" t="n">
        <f aca="false">MOD(MID($S123,AB$2,1)*AB$1,10)</f>
        <v>9</v>
      </c>
      <c r="AC123" s="1" t="n">
        <f aca="false">MOD(MID($S123,AC$2,1)*AC$1,10)</f>
        <v>0</v>
      </c>
      <c r="AD123" s="1" t="n">
        <f aca="false">MOD(10-MOD(SUM(T123:AC123),10),10)</f>
        <v>4</v>
      </c>
      <c r="AE123" s="1" t="str">
        <f aca="false">S123&amp;AD123</f>
        <v>80100479904</v>
      </c>
      <c r="AF123" s="1" t="n">
        <v>0.119907223731193</v>
      </c>
      <c r="AG123" s="1" t="n">
        <f aca="false">(D123+6935)*AF123</f>
        <v>-1135.28159428694</v>
      </c>
      <c r="AH123" s="1" t="n">
        <f aca="false">INT(AG123)</f>
        <v>-1136</v>
      </c>
      <c r="AI123" s="4" t="n">
        <f aca="true">TODAY()+AH123</f>
        <v>44765</v>
      </c>
      <c r="AJ123" s="1" t="s">
        <v>151</v>
      </c>
      <c r="AK123" s="1" t="n">
        <v>3058.1072420423</v>
      </c>
      <c r="AL123" s="2" t="n">
        <f aca="false">INT(AK123*100)/100</f>
        <v>3058.1</v>
      </c>
      <c r="AM123" s="1" t="n">
        <v>460.142826624348</v>
      </c>
      <c r="AN123" s="2" t="n">
        <f aca="false">INT(AM123*100)/100</f>
        <v>460.14</v>
      </c>
    </row>
    <row r="124" customFormat="false" ht="15" hidden="false" customHeight="false" outlineLevel="0" collapsed="false">
      <c r="A124" s="1" t="n">
        <v>118</v>
      </c>
      <c r="B124" s="1" t="n">
        <v>0.111758781701102</v>
      </c>
      <c r="C124" s="1" t="n">
        <v>-9034.61622974334</v>
      </c>
      <c r="D124" s="1" t="n">
        <f aca="false">INT(C124)</f>
        <v>-9035</v>
      </c>
      <c r="E124" s="4" t="n">
        <f aca="true">TODAY()+D124</f>
        <v>36866</v>
      </c>
      <c r="F124" s="1" t="n">
        <f aca="false">MOD(YEAR(E124),100)</f>
        <v>0</v>
      </c>
      <c r="G124" s="1" t="n">
        <f aca="false">IF(YEAR(E124)&lt;2000,MONTH(E124),MONTH(E124)+20)</f>
        <v>32</v>
      </c>
      <c r="H124" s="1" t="n">
        <f aca="false">DAY(E124)</f>
        <v>6</v>
      </c>
      <c r="I124" s="1" t="str">
        <f aca="false">FIXED(F124,0,TRUE())</f>
        <v>0</v>
      </c>
      <c r="J124" s="1" t="str">
        <f aca="false">FIXED(G124,0,TRUE())</f>
        <v>32</v>
      </c>
      <c r="K124" s="1" t="str">
        <f aca="false">FIXED(H124,0,TRUE())</f>
        <v>6</v>
      </c>
      <c r="L124" s="1" t="str">
        <f aca="false">IF(LEN(I124)=1,"0"&amp;I124,I124)</f>
        <v>00</v>
      </c>
      <c r="M124" s="1" t="str">
        <f aca="false">IF(LEN(J124)=1,"0"&amp;J124,J124)</f>
        <v>32</v>
      </c>
      <c r="N124" s="1" t="str">
        <f aca="false">IF(LEN(K124)=1,"0"&amp;K124,K124)</f>
        <v>06</v>
      </c>
      <c r="O124" s="1" t="n">
        <v>4825.99850459304</v>
      </c>
      <c r="P124" s="1" t="n">
        <f aca="false">INT(O124)</f>
        <v>4825</v>
      </c>
      <c r="Q124" s="1" t="n">
        <f aca="false">P124*2</f>
        <v>9650</v>
      </c>
      <c r="R124" s="1" t="str">
        <f aca="false">FIXED(Q124,0,TRUE())</f>
        <v>9650</v>
      </c>
      <c r="S124" s="1" t="str">
        <f aca="false">L124&amp;M124&amp;N124&amp;R124</f>
        <v>0032069650</v>
      </c>
      <c r="T124" s="1" t="n">
        <f aca="false">MOD(MID($S124,T$2,1)*T$1,10)</f>
        <v>0</v>
      </c>
      <c r="U124" s="1" t="n">
        <f aca="false">MOD(MID($S124,U$2,1)*U$1,10)</f>
        <v>0</v>
      </c>
      <c r="V124" s="1" t="n">
        <f aca="false">MOD(MID($S124,V$2,1)*V$1,10)</f>
        <v>1</v>
      </c>
      <c r="W124" s="1" t="n">
        <f aca="false">MOD(MID($S124,W$2,1)*W$1,10)</f>
        <v>8</v>
      </c>
      <c r="X124" s="1" t="n">
        <f aca="false">MOD(MID($S124,X$2,1)*X$1,10)</f>
        <v>0</v>
      </c>
      <c r="Y124" s="1" t="n">
        <f aca="false">MOD(MID($S124,Y$2,1)*Y$1,10)</f>
        <v>8</v>
      </c>
      <c r="Z124" s="1" t="n">
        <f aca="false">MOD(MID($S124,Z$2,1)*Z$1,10)</f>
        <v>3</v>
      </c>
      <c r="AA124" s="1" t="n">
        <f aca="false">MOD(MID($S124,AA$2,1)*AA$1,10)</f>
        <v>4</v>
      </c>
      <c r="AB124" s="1" t="n">
        <f aca="false">MOD(MID($S124,AB$2,1)*AB$1,10)</f>
        <v>5</v>
      </c>
      <c r="AC124" s="1" t="n">
        <f aca="false">MOD(MID($S124,AC$2,1)*AC$1,10)</f>
        <v>0</v>
      </c>
      <c r="AD124" s="1" t="n">
        <f aca="false">MOD(10-MOD(SUM(T124:AC124),10),10)</f>
        <v>1</v>
      </c>
      <c r="AE124" s="1" t="str">
        <f aca="false">S124&amp;AD124</f>
        <v>00320696501</v>
      </c>
      <c r="AF124" s="1" t="n">
        <v>0.660206915494247</v>
      </c>
      <c r="AG124" s="1" t="n">
        <f aca="false">(D124+6935)*AF124</f>
        <v>-1386.43452253792</v>
      </c>
      <c r="AH124" s="1" t="n">
        <f aca="false">INT(AG124)</f>
        <v>-1387</v>
      </c>
      <c r="AI124" s="4" t="n">
        <f aca="true">TODAY()+AH124</f>
        <v>44514</v>
      </c>
      <c r="AJ124" s="1" t="s">
        <v>152</v>
      </c>
      <c r="AK124" s="1" t="n">
        <v>4084.20056764428</v>
      </c>
      <c r="AL124" s="2" t="n">
        <f aca="false">INT(AK124*100)/100</f>
        <v>4084.2</v>
      </c>
      <c r="AM124" s="1" t="n">
        <v>471.031830805384</v>
      </c>
      <c r="AN124" s="2" t="n">
        <f aca="false">INT(AM124*100)/100</f>
        <v>471.03</v>
      </c>
    </row>
    <row r="125" customFormat="false" ht="15" hidden="false" customHeight="false" outlineLevel="0" collapsed="false">
      <c r="A125" s="1" t="n">
        <v>495</v>
      </c>
      <c r="B125" s="1" t="n">
        <v>0.111941892757958</v>
      </c>
      <c r="C125" s="1" t="n">
        <v>-27342.4909207434</v>
      </c>
      <c r="D125" s="1" t="n">
        <f aca="false">INT(C125)</f>
        <v>-27343</v>
      </c>
      <c r="E125" s="4" t="n">
        <f aca="true">TODAY()+D125</f>
        <v>18558</v>
      </c>
      <c r="F125" s="1" t="n">
        <f aca="false">MOD(YEAR(E125),100)</f>
        <v>50</v>
      </c>
      <c r="G125" s="1" t="n">
        <f aca="false">IF(YEAR(E125)&lt;2000,MONTH(E125),MONTH(E125)+20)</f>
        <v>10</v>
      </c>
      <c r="H125" s="1" t="n">
        <f aca="false">DAY(E125)</f>
        <v>22</v>
      </c>
      <c r="I125" s="1" t="str">
        <f aca="false">FIXED(F125,0,TRUE())</f>
        <v>50</v>
      </c>
      <c r="J125" s="1" t="str">
        <f aca="false">FIXED(G125,0,TRUE())</f>
        <v>10</v>
      </c>
      <c r="K125" s="1" t="str">
        <f aca="false">FIXED(H125,0,TRUE())</f>
        <v>22</v>
      </c>
      <c r="L125" s="1" t="str">
        <f aca="false">IF(LEN(I125)=1,"0"&amp;I125,I125)</f>
        <v>50</v>
      </c>
      <c r="M125" s="1" t="str">
        <f aca="false">IF(LEN(J125)=1,"0"&amp;J125,J125)</f>
        <v>10</v>
      </c>
      <c r="N125" s="1" t="str">
        <f aca="false">IF(LEN(K125)=1,"0"&amp;K125,K125)</f>
        <v>22</v>
      </c>
      <c r="O125" s="1" t="n">
        <v>2282.87652211066</v>
      </c>
      <c r="P125" s="1" t="n">
        <f aca="false">INT(O125)</f>
        <v>2282</v>
      </c>
      <c r="Q125" s="1" t="n">
        <f aca="false">P125*2</f>
        <v>4564</v>
      </c>
      <c r="R125" s="1" t="str">
        <f aca="false">FIXED(Q125,0,TRUE())</f>
        <v>4564</v>
      </c>
      <c r="S125" s="1" t="str">
        <f aca="false">L125&amp;M125&amp;N125&amp;R125</f>
        <v>5010224564</v>
      </c>
      <c r="T125" s="1" t="n">
        <f aca="false">MOD(MID($S125,T$2,1)*T$1,10)</f>
        <v>5</v>
      </c>
      <c r="U125" s="1" t="n">
        <f aca="false">MOD(MID($S125,U$2,1)*U$1,10)</f>
        <v>0</v>
      </c>
      <c r="V125" s="1" t="n">
        <f aca="false">MOD(MID($S125,V$2,1)*V$1,10)</f>
        <v>7</v>
      </c>
      <c r="W125" s="1" t="n">
        <f aca="false">MOD(MID($S125,W$2,1)*W$1,10)</f>
        <v>0</v>
      </c>
      <c r="X125" s="1" t="n">
        <f aca="false">MOD(MID($S125,X$2,1)*X$1,10)</f>
        <v>2</v>
      </c>
      <c r="Y125" s="1" t="n">
        <f aca="false">MOD(MID($S125,Y$2,1)*Y$1,10)</f>
        <v>6</v>
      </c>
      <c r="Z125" s="1" t="n">
        <f aca="false">MOD(MID($S125,Z$2,1)*Z$1,10)</f>
        <v>8</v>
      </c>
      <c r="AA125" s="1" t="n">
        <f aca="false">MOD(MID($S125,AA$2,1)*AA$1,10)</f>
        <v>5</v>
      </c>
      <c r="AB125" s="1" t="n">
        <f aca="false">MOD(MID($S125,AB$2,1)*AB$1,10)</f>
        <v>6</v>
      </c>
      <c r="AC125" s="1" t="n">
        <f aca="false">MOD(MID($S125,AC$2,1)*AC$1,10)</f>
        <v>2</v>
      </c>
      <c r="AD125" s="1" t="n">
        <f aca="false">MOD(10-MOD(SUM(T125:AC125),10),10)</f>
        <v>9</v>
      </c>
      <c r="AE125" s="1" t="str">
        <f aca="false">S125&amp;AD125</f>
        <v>50102245649</v>
      </c>
      <c r="AF125" s="1" t="n">
        <v>0.874172185430464</v>
      </c>
      <c r="AG125" s="1" t="n">
        <f aca="false">(D125+6935)*AF125</f>
        <v>-17840.1059602649</v>
      </c>
      <c r="AH125" s="1" t="n">
        <f aca="false">INT(AG125)</f>
        <v>-17841</v>
      </c>
      <c r="AI125" s="4" t="n">
        <f aca="true">TODAY()+AH125</f>
        <v>28060</v>
      </c>
      <c r="AJ125" s="1" t="s">
        <v>153</v>
      </c>
      <c r="AK125" s="1" t="n">
        <v>3771.32480849635</v>
      </c>
      <c r="AL125" s="2" t="n">
        <f aca="false">INT(AK125*100)/100</f>
        <v>3771.32</v>
      </c>
      <c r="AM125" s="1" t="n">
        <v>335.248878444777</v>
      </c>
      <c r="AN125" s="2" t="n">
        <f aca="false">INT(AM125*100)/100</f>
        <v>335.24</v>
      </c>
    </row>
    <row r="126" customFormat="false" ht="15" hidden="false" customHeight="false" outlineLevel="0" collapsed="false">
      <c r="A126" s="1" t="n">
        <v>357</v>
      </c>
      <c r="B126" s="1" t="n">
        <v>0.112735374004334</v>
      </c>
      <c r="C126" s="1" t="n">
        <v>-16290.5575731681</v>
      </c>
      <c r="D126" s="1" t="n">
        <f aca="false">INT(C126)</f>
        <v>-16291</v>
      </c>
      <c r="E126" s="4" t="n">
        <f aca="true">TODAY()+D126</f>
        <v>29610</v>
      </c>
      <c r="F126" s="1" t="n">
        <f aca="false">MOD(YEAR(E126),100)</f>
        <v>81</v>
      </c>
      <c r="G126" s="1" t="n">
        <f aca="false">IF(YEAR(E126)&lt;2000,MONTH(E126),MONTH(E126)+20)</f>
        <v>1</v>
      </c>
      <c r="H126" s="1" t="n">
        <f aca="false">DAY(E126)</f>
        <v>24</v>
      </c>
      <c r="I126" s="1" t="str">
        <f aca="false">FIXED(F126,0,TRUE())</f>
        <v>81</v>
      </c>
      <c r="J126" s="1" t="str">
        <f aca="false">FIXED(G126,0,TRUE())</f>
        <v>1</v>
      </c>
      <c r="K126" s="1" t="str">
        <f aca="false">FIXED(H126,0,TRUE())</f>
        <v>24</v>
      </c>
      <c r="L126" s="1" t="str">
        <f aca="false">IF(LEN(I126)=1,"0"&amp;I126,I126)</f>
        <v>81</v>
      </c>
      <c r="M126" s="1" t="str">
        <f aca="false">IF(LEN(J126)=1,"0"&amp;J126,J126)</f>
        <v>01</v>
      </c>
      <c r="N126" s="1" t="str">
        <f aca="false">IF(LEN(K126)=1,"0"&amp;K126,K126)</f>
        <v>24</v>
      </c>
      <c r="O126" s="1" t="n">
        <v>4557.57158116398</v>
      </c>
      <c r="P126" s="1" t="n">
        <f aca="false">INT(O126)</f>
        <v>4557</v>
      </c>
      <c r="Q126" s="1" t="n">
        <f aca="false">P126*2</f>
        <v>9114</v>
      </c>
      <c r="R126" s="1" t="str">
        <f aca="false">FIXED(Q126,0,TRUE())</f>
        <v>9114</v>
      </c>
      <c r="S126" s="1" t="str">
        <f aca="false">L126&amp;M126&amp;N126&amp;R126</f>
        <v>8101249114</v>
      </c>
      <c r="T126" s="1" t="n">
        <f aca="false">MOD(MID($S126,T$2,1)*T$1,10)</f>
        <v>8</v>
      </c>
      <c r="U126" s="1" t="n">
        <f aca="false">MOD(MID($S126,U$2,1)*U$1,10)</f>
        <v>3</v>
      </c>
      <c r="V126" s="1" t="n">
        <f aca="false">MOD(MID($S126,V$2,1)*V$1,10)</f>
        <v>0</v>
      </c>
      <c r="W126" s="1" t="n">
        <f aca="false">MOD(MID($S126,W$2,1)*W$1,10)</f>
        <v>9</v>
      </c>
      <c r="X126" s="1" t="n">
        <f aca="false">MOD(MID($S126,X$2,1)*X$1,10)</f>
        <v>2</v>
      </c>
      <c r="Y126" s="1" t="n">
        <f aca="false">MOD(MID($S126,Y$2,1)*Y$1,10)</f>
        <v>2</v>
      </c>
      <c r="Z126" s="1" t="n">
        <f aca="false">MOD(MID($S126,Z$2,1)*Z$1,10)</f>
        <v>3</v>
      </c>
      <c r="AA126" s="1" t="n">
        <f aca="false">MOD(MID($S126,AA$2,1)*AA$1,10)</f>
        <v>9</v>
      </c>
      <c r="AB126" s="1" t="n">
        <f aca="false">MOD(MID($S126,AB$2,1)*AB$1,10)</f>
        <v>1</v>
      </c>
      <c r="AC126" s="1" t="n">
        <f aca="false">MOD(MID($S126,AC$2,1)*AC$1,10)</f>
        <v>2</v>
      </c>
      <c r="AD126" s="1" t="n">
        <f aca="false">MOD(10-MOD(SUM(T126:AC126),10),10)</f>
        <v>1</v>
      </c>
      <c r="AE126" s="1" t="str">
        <f aca="false">S126&amp;AD126</f>
        <v>81012491141</v>
      </c>
      <c r="AF126" s="1" t="n">
        <v>0.1698660237434</v>
      </c>
      <c r="AG126" s="1" t="n">
        <f aca="false">(D126+6935)*AF126</f>
        <v>-1589.26651814325</v>
      </c>
      <c r="AH126" s="1" t="n">
        <f aca="false">INT(AG126)</f>
        <v>-1590</v>
      </c>
      <c r="AI126" s="4" t="n">
        <f aca="true">TODAY()+AH126</f>
        <v>44311</v>
      </c>
      <c r="AJ126" s="1" t="s">
        <v>154</v>
      </c>
      <c r="AK126" s="1" t="n">
        <v>4815.36301767022</v>
      </c>
      <c r="AL126" s="2" t="n">
        <f aca="false">INT(AK126*100)/100</f>
        <v>4815.36</v>
      </c>
      <c r="AM126" s="1" t="n">
        <v>301.074251533555</v>
      </c>
      <c r="AN126" s="2" t="n">
        <f aca="false">INT(AM126*100)/100</f>
        <v>301.07</v>
      </c>
    </row>
    <row r="127" customFormat="false" ht="15" hidden="false" customHeight="false" outlineLevel="0" collapsed="false">
      <c r="A127" s="1" t="n">
        <v>810</v>
      </c>
      <c r="B127" s="1" t="n">
        <v>0.114047669911802</v>
      </c>
      <c r="C127" s="1" t="n">
        <v>-21262.3917355876</v>
      </c>
      <c r="D127" s="1" t="n">
        <f aca="false">INT(C127)</f>
        <v>-21263</v>
      </c>
      <c r="E127" s="4" t="n">
        <f aca="true">TODAY()+D127</f>
        <v>24638</v>
      </c>
      <c r="F127" s="1" t="n">
        <f aca="false">MOD(YEAR(E127),100)</f>
        <v>67</v>
      </c>
      <c r="G127" s="1" t="n">
        <f aca="false">IF(YEAR(E127)&lt;2000,MONTH(E127),MONTH(E127)+20)</f>
        <v>6</v>
      </c>
      <c r="H127" s="1" t="n">
        <f aca="false">DAY(E127)</f>
        <v>15</v>
      </c>
      <c r="I127" s="1" t="str">
        <f aca="false">FIXED(F127,0,TRUE())</f>
        <v>67</v>
      </c>
      <c r="J127" s="1" t="str">
        <f aca="false">FIXED(G127,0,TRUE())</f>
        <v>6</v>
      </c>
      <c r="K127" s="1" t="str">
        <f aca="false">FIXED(H127,0,TRUE())</f>
        <v>15</v>
      </c>
      <c r="L127" s="1" t="str">
        <f aca="false">IF(LEN(I127)=1,"0"&amp;I127,I127)</f>
        <v>67</v>
      </c>
      <c r="M127" s="1" t="str">
        <f aca="false">IF(LEN(J127)=1,"0"&amp;J127,J127)</f>
        <v>06</v>
      </c>
      <c r="N127" s="1" t="str">
        <f aca="false">IF(LEN(K127)=1,"0"&amp;K127,K127)</f>
        <v>15</v>
      </c>
      <c r="O127" s="1" t="n">
        <v>3135.38944669942</v>
      </c>
      <c r="P127" s="1" t="n">
        <f aca="false">INT(O127)</f>
        <v>3135</v>
      </c>
      <c r="Q127" s="1" t="n">
        <f aca="false">2*P127+1</f>
        <v>6271</v>
      </c>
      <c r="R127" s="1" t="str">
        <f aca="false">FIXED(Q127,0,TRUE())</f>
        <v>6271</v>
      </c>
      <c r="S127" s="1" t="str">
        <f aca="false">L127&amp;M127&amp;N127&amp;R127</f>
        <v>6706156271</v>
      </c>
      <c r="T127" s="1" t="n">
        <f aca="false">MOD(MID($S127,T$2,1)*T$1,10)</f>
        <v>6</v>
      </c>
      <c r="U127" s="1" t="n">
        <f aca="false">MOD(MID($S127,U$2,1)*U$1,10)</f>
        <v>1</v>
      </c>
      <c r="V127" s="1" t="n">
        <f aca="false">MOD(MID($S127,V$2,1)*V$1,10)</f>
        <v>0</v>
      </c>
      <c r="W127" s="1" t="n">
        <f aca="false">MOD(MID($S127,W$2,1)*W$1,10)</f>
        <v>4</v>
      </c>
      <c r="X127" s="1" t="n">
        <f aca="false">MOD(MID($S127,X$2,1)*X$1,10)</f>
        <v>1</v>
      </c>
      <c r="Y127" s="1" t="n">
        <f aca="false">MOD(MID($S127,Y$2,1)*Y$1,10)</f>
        <v>5</v>
      </c>
      <c r="Z127" s="1" t="n">
        <f aca="false">MOD(MID($S127,Z$2,1)*Z$1,10)</f>
        <v>2</v>
      </c>
      <c r="AA127" s="1" t="n">
        <f aca="false">MOD(MID($S127,AA$2,1)*AA$1,10)</f>
        <v>8</v>
      </c>
      <c r="AB127" s="1" t="n">
        <f aca="false">MOD(MID($S127,AB$2,1)*AB$1,10)</f>
        <v>7</v>
      </c>
      <c r="AC127" s="1" t="n">
        <f aca="false">MOD(MID($S127,AC$2,1)*AC$1,10)</f>
        <v>3</v>
      </c>
      <c r="AD127" s="1" t="n">
        <f aca="false">MOD(10-MOD(SUM(T127:AC127),10),10)</f>
        <v>3</v>
      </c>
      <c r="AE127" s="1" t="str">
        <f aca="false">S127&amp;AD127</f>
        <v>67061562713</v>
      </c>
      <c r="AF127" s="1" t="n">
        <v>0.274086733603931</v>
      </c>
      <c r="AG127" s="1" t="n">
        <f aca="false">(D127+6935)*AF127</f>
        <v>-3927.11471907712</v>
      </c>
      <c r="AH127" s="1" t="n">
        <f aca="false">INT(AG127)</f>
        <v>-3928</v>
      </c>
      <c r="AI127" s="4" t="n">
        <f aca="true">TODAY()+AH127</f>
        <v>41973</v>
      </c>
      <c r="AJ127" s="1" t="s">
        <v>155</v>
      </c>
      <c r="AK127" s="1" t="n">
        <v>3162.78572954497</v>
      </c>
      <c r="AL127" s="2" t="n">
        <f aca="false">INT(AK127*100)/100</f>
        <v>3162.78</v>
      </c>
      <c r="AM127" s="1" t="n">
        <v>480.809961241493</v>
      </c>
      <c r="AN127" s="2" t="n">
        <f aca="false">INT(AM127*100)/100</f>
        <v>480.8</v>
      </c>
    </row>
    <row r="128" customFormat="false" ht="15" hidden="false" customHeight="false" outlineLevel="0" collapsed="false">
      <c r="A128" s="1" t="n">
        <v>270</v>
      </c>
      <c r="B128" s="1" t="n">
        <v>0.115390484328745</v>
      </c>
      <c r="C128" s="1" t="n">
        <v>-18586.3371684927</v>
      </c>
      <c r="D128" s="1" t="n">
        <f aca="false">INT(C128)</f>
        <v>-18587</v>
      </c>
      <c r="E128" s="4" t="n">
        <f aca="true">TODAY()+D128</f>
        <v>27314</v>
      </c>
      <c r="F128" s="1" t="n">
        <f aca="false">MOD(YEAR(E128),100)</f>
        <v>74</v>
      </c>
      <c r="G128" s="1" t="n">
        <f aca="false">IF(YEAR(E128)&lt;2000,MONTH(E128),MONTH(E128)+20)</f>
        <v>10</v>
      </c>
      <c r="H128" s="1" t="n">
        <f aca="false">DAY(E128)</f>
        <v>12</v>
      </c>
      <c r="I128" s="1" t="str">
        <f aca="false">FIXED(F128,0,TRUE())</f>
        <v>74</v>
      </c>
      <c r="J128" s="1" t="str">
        <f aca="false">FIXED(G128,0,TRUE())</f>
        <v>10</v>
      </c>
      <c r="K128" s="1" t="str">
        <f aca="false">FIXED(H128,0,TRUE())</f>
        <v>12</v>
      </c>
      <c r="L128" s="1" t="str">
        <f aca="false">IF(LEN(I128)=1,"0"&amp;I128,I128)</f>
        <v>74</v>
      </c>
      <c r="M128" s="1" t="str">
        <f aca="false">IF(LEN(J128)=1,"0"&amp;J128,J128)</f>
        <v>10</v>
      </c>
      <c r="N128" s="1" t="str">
        <f aca="false">IF(LEN(K128)=1,"0"&amp;K128,K128)</f>
        <v>12</v>
      </c>
      <c r="O128" s="1" t="n">
        <v>1703.73342081973</v>
      </c>
      <c r="P128" s="1" t="n">
        <f aca="false">INT(O128)</f>
        <v>1703</v>
      </c>
      <c r="Q128" s="1" t="n">
        <f aca="false">P128*2</f>
        <v>3406</v>
      </c>
      <c r="R128" s="1" t="str">
        <f aca="false">FIXED(Q128,0,TRUE())</f>
        <v>3406</v>
      </c>
      <c r="S128" s="1" t="str">
        <f aca="false">L128&amp;M128&amp;N128&amp;R128</f>
        <v>7410123406</v>
      </c>
      <c r="T128" s="1" t="n">
        <f aca="false">MOD(MID($S128,T$2,1)*T$1,10)</f>
        <v>7</v>
      </c>
      <c r="U128" s="1" t="n">
        <f aca="false">MOD(MID($S128,U$2,1)*U$1,10)</f>
        <v>2</v>
      </c>
      <c r="V128" s="1" t="n">
        <f aca="false">MOD(MID($S128,V$2,1)*V$1,10)</f>
        <v>7</v>
      </c>
      <c r="W128" s="1" t="n">
        <f aca="false">MOD(MID($S128,W$2,1)*W$1,10)</f>
        <v>0</v>
      </c>
      <c r="X128" s="1" t="n">
        <f aca="false">MOD(MID($S128,X$2,1)*X$1,10)</f>
        <v>1</v>
      </c>
      <c r="Y128" s="1" t="n">
        <f aca="false">MOD(MID($S128,Y$2,1)*Y$1,10)</f>
        <v>6</v>
      </c>
      <c r="Z128" s="1" t="n">
        <f aca="false">MOD(MID($S128,Z$2,1)*Z$1,10)</f>
        <v>1</v>
      </c>
      <c r="AA128" s="1" t="n">
        <f aca="false">MOD(MID($S128,AA$2,1)*AA$1,10)</f>
        <v>6</v>
      </c>
      <c r="AB128" s="1" t="n">
        <f aca="false">MOD(MID($S128,AB$2,1)*AB$1,10)</f>
        <v>0</v>
      </c>
      <c r="AC128" s="1" t="n">
        <f aca="false">MOD(MID($S128,AC$2,1)*AC$1,10)</f>
        <v>8</v>
      </c>
      <c r="AD128" s="1" t="n">
        <f aca="false">MOD(10-MOD(SUM(T128:AC128),10),10)</f>
        <v>2</v>
      </c>
      <c r="AE128" s="1" t="str">
        <f aca="false">S128&amp;AD128</f>
        <v>74101234062</v>
      </c>
      <c r="AF128" s="1" t="n">
        <v>0.0257271034882656</v>
      </c>
      <c r="AG128" s="1" t="n">
        <f aca="false">(D128+6935)*AF128</f>
        <v>-299.772209845271</v>
      </c>
      <c r="AH128" s="1" t="n">
        <f aca="false">INT(AG128)</f>
        <v>-300</v>
      </c>
      <c r="AI128" s="4" t="n">
        <f aca="true">TODAY()+AH128</f>
        <v>45601</v>
      </c>
      <c r="AJ128" s="1" t="s">
        <v>156</v>
      </c>
      <c r="AK128" s="1" t="n">
        <v>3294.19843134861</v>
      </c>
      <c r="AL128" s="2" t="n">
        <f aca="false">INT(AK128*100)/100</f>
        <v>3294.19</v>
      </c>
      <c r="AM128" s="1" t="n">
        <v>352.076784569842</v>
      </c>
      <c r="AN128" s="2" t="n">
        <f aca="false">INT(AM128*100)/100</f>
        <v>352.07</v>
      </c>
    </row>
    <row r="129" customFormat="false" ht="15" hidden="false" customHeight="false" outlineLevel="0" collapsed="false">
      <c r="A129" s="1" t="n">
        <v>494</v>
      </c>
      <c r="B129" s="1" t="n">
        <v>0.117252113406781</v>
      </c>
      <c r="C129" s="1" t="n">
        <v>-12723.0991546373</v>
      </c>
      <c r="D129" s="1" t="n">
        <f aca="false">INT(C129)</f>
        <v>-12724</v>
      </c>
      <c r="E129" s="4" t="n">
        <f aca="true">TODAY()+D129</f>
        <v>33177</v>
      </c>
      <c r="F129" s="1" t="n">
        <f aca="false">MOD(YEAR(E129),100)</f>
        <v>90</v>
      </c>
      <c r="G129" s="1" t="n">
        <f aca="false">IF(YEAR(E129)&lt;2000,MONTH(E129),MONTH(E129)+20)</f>
        <v>10</v>
      </c>
      <c r="H129" s="1" t="n">
        <f aca="false">DAY(E129)</f>
        <v>31</v>
      </c>
      <c r="I129" s="1" t="str">
        <f aca="false">FIXED(F129,0,TRUE())</f>
        <v>90</v>
      </c>
      <c r="J129" s="1" t="str">
        <f aca="false">FIXED(G129,0,TRUE())</f>
        <v>10</v>
      </c>
      <c r="K129" s="1" t="str">
        <f aca="false">FIXED(H129,0,TRUE())</f>
        <v>31</v>
      </c>
      <c r="L129" s="1" t="str">
        <f aca="false">IF(LEN(I129)=1,"0"&amp;I129,I129)</f>
        <v>90</v>
      </c>
      <c r="M129" s="1" t="str">
        <f aca="false">IF(LEN(J129)=1,"0"&amp;J129,J129)</f>
        <v>10</v>
      </c>
      <c r="N129" s="1" t="str">
        <f aca="false">IF(LEN(K129)=1,"0"&amp;K129,K129)</f>
        <v>31</v>
      </c>
      <c r="O129" s="1" t="n">
        <v>1637.41618091372</v>
      </c>
      <c r="P129" s="1" t="n">
        <f aca="false">INT(O129)</f>
        <v>1637</v>
      </c>
      <c r="Q129" s="1" t="n">
        <f aca="false">P129*2</f>
        <v>3274</v>
      </c>
      <c r="R129" s="1" t="str">
        <f aca="false">FIXED(Q129,0,TRUE())</f>
        <v>3274</v>
      </c>
      <c r="S129" s="1" t="str">
        <f aca="false">L129&amp;M129&amp;N129&amp;R129</f>
        <v>9010313274</v>
      </c>
      <c r="T129" s="1" t="n">
        <f aca="false">MOD(MID($S129,T$2,1)*T$1,10)</f>
        <v>9</v>
      </c>
      <c r="U129" s="1" t="n">
        <f aca="false">MOD(MID($S129,U$2,1)*U$1,10)</f>
        <v>0</v>
      </c>
      <c r="V129" s="1" t="n">
        <f aca="false">MOD(MID($S129,V$2,1)*V$1,10)</f>
        <v>7</v>
      </c>
      <c r="W129" s="1" t="n">
        <f aca="false">MOD(MID($S129,W$2,1)*W$1,10)</f>
        <v>0</v>
      </c>
      <c r="X129" s="1" t="n">
        <f aca="false">MOD(MID($S129,X$2,1)*X$1,10)</f>
        <v>3</v>
      </c>
      <c r="Y129" s="1" t="n">
        <f aca="false">MOD(MID($S129,Y$2,1)*Y$1,10)</f>
        <v>3</v>
      </c>
      <c r="Z129" s="1" t="n">
        <f aca="false">MOD(MID($S129,Z$2,1)*Z$1,10)</f>
        <v>1</v>
      </c>
      <c r="AA129" s="1" t="n">
        <f aca="false">MOD(MID($S129,AA$2,1)*AA$1,10)</f>
        <v>8</v>
      </c>
      <c r="AB129" s="1" t="n">
        <f aca="false">MOD(MID($S129,AB$2,1)*AB$1,10)</f>
        <v>7</v>
      </c>
      <c r="AC129" s="1" t="n">
        <f aca="false">MOD(MID($S129,AC$2,1)*AC$1,10)</f>
        <v>2</v>
      </c>
      <c r="AD129" s="1" t="n">
        <f aca="false">MOD(10-MOD(SUM(T129:AC129),10),10)</f>
        <v>0</v>
      </c>
      <c r="AE129" s="1" t="str">
        <f aca="false">S129&amp;AD129</f>
        <v>90103132740</v>
      </c>
      <c r="AF129" s="1" t="n">
        <v>0.19373149815363</v>
      </c>
      <c r="AG129" s="1" t="n">
        <f aca="false">(D129+6935)*AF129</f>
        <v>-1121.51164281137</v>
      </c>
      <c r="AH129" s="1" t="n">
        <f aca="false">INT(AG129)</f>
        <v>-1122</v>
      </c>
      <c r="AI129" s="4" t="n">
        <f aca="true">TODAY()+AH129</f>
        <v>44779</v>
      </c>
      <c r="AJ129" s="1" t="s">
        <v>157</v>
      </c>
      <c r="AK129" s="1" t="n">
        <v>3541.70354319895</v>
      </c>
      <c r="AL129" s="2" t="n">
        <f aca="false">INT(AK129*100)/100</f>
        <v>3541.7</v>
      </c>
      <c r="AM129" s="1" t="n">
        <v>480.614642780847</v>
      </c>
      <c r="AN129" s="2" t="n">
        <f aca="false">INT(AM129*100)/100</f>
        <v>480.61</v>
      </c>
    </row>
    <row r="130" customFormat="false" ht="15" hidden="false" customHeight="false" outlineLevel="0" collapsed="false">
      <c r="A130" s="1" t="n">
        <v>350</v>
      </c>
      <c r="B130" s="1" t="n">
        <v>0.117740409558397</v>
      </c>
      <c r="C130" s="1" t="n">
        <v>-10811.8948942534</v>
      </c>
      <c r="D130" s="1" t="n">
        <f aca="false">INT(C130)</f>
        <v>-10812</v>
      </c>
      <c r="E130" s="4" t="n">
        <f aca="true">TODAY()+D130</f>
        <v>35089</v>
      </c>
      <c r="F130" s="1" t="n">
        <f aca="false">MOD(YEAR(E130),100)</f>
        <v>96</v>
      </c>
      <c r="G130" s="1" t="n">
        <f aca="false">IF(YEAR(E130)&lt;2000,MONTH(E130),MONTH(E130)+20)</f>
        <v>1</v>
      </c>
      <c r="H130" s="1" t="n">
        <f aca="false">DAY(E130)</f>
        <v>25</v>
      </c>
      <c r="I130" s="1" t="str">
        <f aca="false">FIXED(F130,0,TRUE())</f>
        <v>96</v>
      </c>
      <c r="J130" s="1" t="str">
        <f aca="false">FIXED(G130,0,TRUE())</f>
        <v>1</v>
      </c>
      <c r="K130" s="1" t="str">
        <f aca="false">FIXED(H130,0,TRUE())</f>
        <v>25</v>
      </c>
      <c r="L130" s="1" t="str">
        <f aca="false">IF(LEN(I130)=1,"0"&amp;I130,I130)</f>
        <v>96</v>
      </c>
      <c r="M130" s="1" t="str">
        <f aca="false">IF(LEN(J130)=1,"0"&amp;J130,J130)</f>
        <v>01</v>
      </c>
      <c r="N130" s="1" t="str">
        <f aca="false">IF(LEN(K130)=1,"0"&amp;K130,K130)</f>
        <v>25</v>
      </c>
      <c r="O130" s="1" t="n">
        <v>2725.12875759148</v>
      </c>
      <c r="P130" s="1" t="n">
        <f aca="false">INT(O130)</f>
        <v>2725</v>
      </c>
      <c r="Q130" s="1" t="n">
        <f aca="false">P130*2</f>
        <v>5450</v>
      </c>
      <c r="R130" s="1" t="str">
        <f aca="false">FIXED(Q130,0,TRUE())</f>
        <v>5450</v>
      </c>
      <c r="S130" s="1" t="str">
        <f aca="false">L130&amp;M130&amp;N130&amp;R130</f>
        <v>9601255450</v>
      </c>
      <c r="T130" s="1" t="n">
        <f aca="false">MOD(MID($S130,T$2,1)*T$1,10)</f>
        <v>9</v>
      </c>
      <c r="U130" s="1" t="n">
        <f aca="false">MOD(MID($S130,U$2,1)*U$1,10)</f>
        <v>8</v>
      </c>
      <c r="V130" s="1" t="n">
        <f aca="false">MOD(MID($S130,V$2,1)*V$1,10)</f>
        <v>0</v>
      </c>
      <c r="W130" s="1" t="n">
        <f aca="false">MOD(MID($S130,W$2,1)*W$1,10)</f>
        <v>9</v>
      </c>
      <c r="X130" s="1" t="n">
        <f aca="false">MOD(MID($S130,X$2,1)*X$1,10)</f>
        <v>2</v>
      </c>
      <c r="Y130" s="1" t="n">
        <f aca="false">MOD(MID($S130,Y$2,1)*Y$1,10)</f>
        <v>5</v>
      </c>
      <c r="Z130" s="1" t="n">
        <f aca="false">MOD(MID($S130,Z$2,1)*Z$1,10)</f>
        <v>5</v>
      </c>
      <c r="AA130" s="1" t="n">
        <f aca="false">MOD(MID($S130,AA$2,1)*AA$1,10)</f>
        <v>6</v>
      </c>
      <c r="AB130" s="1" t="n">
        <f aca="false">MOD(MID($S130,AB$2,1)*AB$1,10)</f>
        <v>5</v>
      </c>
      <c r="AC130" s="1" t="n">
        <f aca="false">MOD(MID($S130,AC$2,1)*AC$1,10)</f>
        <v>0</v>
      </c>
      <c r="AD130" s="1" t="n">
        <f aca="false">MOD(10-MOD(SUM(T130:AC130),10),10)</f>
        <v>1</v>
      </c>
      <c r="AE130" s="1" t="str">
        <f aca="false">S130&amp;AD130</f>
        <v>96012554501</v>
      </c>
      <c r="AF130" s="1" t="n">
        <v>0.110202337717826</v>
      </c>
      <c r="AG130" s="1" t="n">
        <f aca="false">(D130+6935)*AF130</f>
        <v>-427.254463332011</v>
      </c>
      <c r="AH130" s="1" t="n">
        <f aca="false">INT(AG130)</f>
        <v>-428</v>
      </c>
      <c r="AI130" s="4" t="n">
        <f aca="true">TODAY()+AH130</f>
        <v>45473</v>
      </c>
      <c r="AJ130" s="1" t="s">
        <v>158</v>
      </c>
      <c r="AK130" s="1" t="n">
        <v>3384.96047853023</v>
      </c>
      <c r="AL130" s="2" t="n">
        <f aca="false">INT(AK130*100)/100</f>
        <v>3384.96</v>
      </c>
      <c r="AM130" s="1" t="n">
        <v>446.781823175756</v>
      </c>
      <c r="AN130" s="2" t="n">
        <f aca="false">INT(AM130*100)/100</f>
        <v>446.78</v>
      </c>
    </row>
    <row r="131" customFormat="false" ht="15" hidden="false" customHeight="false" outlineLevel="0" collapsed="false">
      <c r="A131" s="1" t="n">
        <v>958</v>
      </c>
      <c r="B131" s="1" t="n">
        <v>0.120914334543901</v>
      </c>
      <c r="C131" s="1" t="n">
        <v>-19357.945188757</v>
      </c>
      <c r="D131" s="1" t="n">
        <f aca="false">INT(C131)</f>
        <v>-19358</v>
      </c>
      <c r="E131" s="4" t="n">
        <f aca="true">TODAY()+D131</f>
        <v>26543</v>
      </c>
      <c r="F131" s="1" t="n">
        <f aca="false">MOD(YEAR(E131),100)</f>
        <v>72</v>
      </c>
      <c r="G131" s="1" t="n">
        <f aca="false">IF(YEAR(E131)&lt;2000,MONTH(E131),MONTH(E131)+20)</f>
        <v>9</v>
      </c>
      <c r="H131" s="1" t="n">
        <f aca="false">DAY(E131)</f>
        <v>1</v>
      </c>
      <c r="I131" s="1" t="str">
        <f aca="false">FIXED(F131,0,TRUE())</f>
        <v>72</v>
      </c>
      <c r="J131" s="1" t="str">
        <f aca="false">FIXED(G131,0,TRUE())</f>
        <v>9</v>
      </c>
      <c r="K131" s="1" t="str">
        <f aca="false">FIXED(H131,0,TRUE())</f>
        <v>1</v>
      </c>
      <c r="L131" s="1" t="str">
        <f aca="false">IF(LEN(I131)=1,"0"&amp;I131,I131)</f>
        <v>72</v>
      </c>
      <c r="M131" s="1" t="str">
        <f aca="false">IF(LEN(J131)=1,"0"&amp;J131,J131)</f>
        <v>09</v>
      </c>
      <c r="N131" s="1" t="str">
        <f aca="false">IF(LEN(K131)=1,"0"&amp;K131,K131)</f>
        <v>01</v>
      </c>
      <c r="O131" s="1" t="n">
        <v>1237.86510818812</v>
      </c>
      <c r="P131" s="1" t="n">
        <f aca="false">INT(O131)</f>
        <v>1237</v>
      </c>
      <c r="Q131" s="1" t="n">
        <f aca="false">2*P131+1</f>
        <v>2475</v>
      </c>
      <c r="R131" s="1" t="str">
        <f aca="false">FIXED(Q131,0,TRUE())</f>
        <v>2475</v>
      </c>
      <c r="S131" s="1" t="str">
        <f aca="false">L131&amp;M131&amp;N131&amp;R131</f>
        <v>7209012475</v>
      </c>
      <c r="T131" s="1" t="n">
        <f aca="false">MOD(MID($S131,T$2,1)*T$1,10)</f>
        <v>7</v>
      </c>
      <c r="U131" s="1" t="n">
        <f aca="false">MOD(MID($S131,U$2,1)*U$1,10)</f>
        <v>6</v>
      </c>
      <c r="V131" s="1" t="n">
        <f aca="false">MOD(MID($S131,V$2,1)*V$1,10)</f>
        <v>0</v>
      </c>
      <c r="W131" s="1" t="n">
        <f aca="false">MOD(MID($S131,W$2,1)*W$1,10)</f>
        <v>1</v>
      </c>
      <c r="X131" s="1" t="n">
        <f aca="false">MOD(MID($S131,X$2,1)*X$1,10)</f>
        <v>0</v>
      </c>
      <c r="Y131" s="1" t="n">
        <f aca="false">MOD(MID($S131,Y$2,1)*Y$1,10)</f>
        <v>3</v>
      </c>
      <c r="Z131" s="1" t="n">
        <f aca="false">MOD(MID($S131,Z$2,1)*Z$1,10)</f>
        <v>4</v>
      </c>
      <c r="AA131" s="1" t="n">
        <f aca="false">MOD(MID($S131,AA$2,1)*AA$1,10)</f>
        <v>6</v>
      </c>
      <c r="AB131" s="1" t="n">
        <f aca="false">MOD(MID($S131,AB$2,1)*AB$1,10)</f>
        <v>7</v>
      </c>
      <c r="AC131" s="1" t="n">
        <f aca="false">MOD(MID($S131,AC$2,1)*AC$1,10)</f>
        <v>5</v>
      </c>
      <c r="AD131" s="1" t="n">
        <f aca="false">MOD(10-MOD(SUM(T131:AC131),10),10)</f>
        <v>1</v>
      </c>
      <c r="AE131" s="1" t="str">
        <f aca="false">S131&amp;AD131</f>
        <v>72090124751</v>
      </c>
      <c r="AF131" s="1" t="n">
        <v>0.379192480239265</v>
      </c>
      <c r="AG131" s="1" t="n">
        <f aca="false">(D131+6935)*AF131</f>
        <v>-4710.70818201239</v>
      </c>
      <c r="AH131" s="1" t="n">
        <f aca="false">INT(AG131)</f>
        <v>-4711</v>
      </c>
      <c r="AI131" s="4" t="n">
        <f aca="true">TODAY()+AH131</f>
        <v>41190</v>
      </c>
      <c r="AJ131" s="1" t="s">
        <v>159</v>
      </c>
      <c r="AK131" s="1" t="n">
        <v>3565.32486953337</v>
      </c>
      <c r="AL131" s="2" t="n">
        <f aca="false">INT(AK131*100)/100</f>
        <v>3565.32</v>
      </c>
      <c r="AM131" s="1" t="n">
        <v>456.535538804285</v>
      </c>
      <c r="AN131" s="2" t="n">
        <f aca="false">INT(AM131*100)/100</f>
        <v>456.53</v>
      </c>
    </row>
    <row r="132" customFormat="false" ht="15" hidden="false" customHeight="false" outlineLevel="0" collapsed="false">
      <c r="A132" s="1" t="n">
        <v>341</v>
      </c>
      <c r="B132" s="1" t="n">
        <v>0.121189001129185</v>
      </c>
      <c r="C132" s="1" t="n">
        <v>-27273.0707724235</v>
      </c>
      <c r="D132" s="1" t="n">
        <f aca="false">INT(C132)</f>
        <v>-27274</v>
      </c>
      <c r="E132" s="4" t="n">
        <f aca="true">TODAY()+D132</f>
        <v>18627</v>
      </c>
      <c r="F132" s="1" t="n">
        <f aca="false">MOD(YEAR(E132),100)</f>
        <v>50</v>
      </c>
      <c r="G132" s="1" t="n">
        <f aca="false">IF(YEAR(E132)&lt;2000,MONTH(E132),MONTH(E132)+20)</f>
        <v>12</v>
      </c>
      <c r="H132" s="1" t="n">
        <f aca="false">DAY(E132)</f>
        <v>30</v>
      </c>
      <c r="I132" s="1" t="str">
        <f aca="false">FIXED(F132,0,TRUE())</f>
        <v>50</v>
      </c>
      <c r="J132" s="1" t="str">
        <f aca="false">FIXED(G132,0,TRUE())</f>
        <v>12</v>
      </c>
      <c r="K132" s="1" t="str">
        <f aca="false">FIXED(H132,0,TRUE())</f>
        <v>30</v>
      </c>
      <c r="L132" s="1" t="str">
        <f aca="false">IF(LEN(I132)=1,"0"&amp;I132,I132)</f>
        <v>50</v>
      </c>
      <c r="M132" s="1" t="str">
        <f aca="false">IF(LEN(J132)=1,"0"&amp;J132,J132)</f>
        <v>12</v>
      </c>
      <c r="N132" s="1" t="str">
        <f aca="false">IF(LEN(K132)=1,"0"&amp;K132,K132)</f>
        <v>30</v>
      </c>
      <c r="O132" s="1" t="n">
        <v>4038.01788384655</v>
      </c>
      <c r="P132" s="1" t="n">
        <f aca="false">INT(O132)</f>
        <v>4038</v>
      </c>
      <c r="Q132" s="1" t="n">
        <f aca="false">P132*2</f>
        <v>8076</v>
      </c>
      <c r="R132" s="1" t="str">
        <f aca="false">FIXED(Q132,0,TRUE())</f>
        <v>8076</v>
      </c>
      <c r="S132" s="1" t="str">
        <f aca="false">L132&amp;M132&amp;N132&amp;R132</f>
        <v>5012308076</v>
      </c>
      <c r="T132" s="1" t="n">
        <f aca="false">MOD(MID($S132,T$2,1)*T$1,10)</f>
        <v>5</v>
      </c>
      <c r="U132" s="1" t="n">
        <f aca="false">MOD(MID($S132,U$2,1)*U$1,10)</f>
        <v>0</v>
      </c>
      <c r="V132" s="1" t="n">
        <f aca="false">MOD(MID($S132,V$2,1)*V$1,10)</f>
        <v>7</v>
      </c>
      <c r="W132" s="1" t="n">
        <f aca="false">MOD(MID($S132,W$2,1)*W$1,10)</f>
        <v>8</v>
      </c>
      <c r="X132" s="1" t="n">
        <f aca="false">MOD(MID($S132,X$2,1)*X$1,10)</f>
        <v>3</v>
      </c>
      <c r="Y132" s="1" t="n">
        <f aca="false">MOD(MID($S132,Y$2,1)*Y$1,10)</f>
        <v>0</v>
      </c>
      <c r="Z132" s="1" t="n">
        <f aca="false">MOD(MID($S132,Z$2,1)*Z$1,10)</f>
        <v>6</v>
      </c>
      <c r="AA132" s="1" t="n">
        <f aca="false">MOD(MID($S132,AA$2,1)*AA$1,10)</f>
        <v>0</v>
      </c>
      <c r="AB132" s="1" t="n">
        <f aca="false">MOD(MID($S132,AB$2,1)*AB$1,10)</f>
        <v>7</v>
      </c>
      <c r="AC132" s="1" t="n">
        <f aca="false">MOD(MID($S132,AC$2,1)*AC$1,10)</f>
        <v>8</v>
      </c>
      <c r="AD132" s="1" t="n">
        <f aca="false">MOD(10-MOD(SUM(T132:AC132),10),10)</f>
        <v>6</v>
      </c>
      <c r="AE132" s="1" t="str">
        <f aca="false">S132&amp;AD132</f>
        <v>50123080766</v>
      </c>
      <c r="AF132" s="1" t="n">
        <v>0.32654805139317</v>
      </c>
      <c r="AG132" s="1" t="n">
        <f aca="false">(D132+6935)*AF132</f>
        <v>-6641.66081728568</v>
      </c>
      <c r="AH132" s="1" t="n">
        <f aca="false">INT(AG132)</f>
        <v>-6642</v>
      </c>
      <c r="AI132" s="4" t="n">
        <f aca="true">TODAY()+AH132</f>
        <v>39259</v>
      </c>
      <c r="AJ132" s="1" t="s">
        <v>160</v>
      </c>
      <c r="AK132" s="1" t="n">
        <v>4490.4019287698</v>
      </c>
      <c r="AL132" s="2" t="n">
        <f aca="false">INT(AK132*100)/100</f>
        <v>4490.4</v>
      </c>
      <c r="AM132" s="1" t="n">
        <v>311.77404095584</v>
      </c>
      <c r="AN132" s="2" t="n">
        <f aca="false">INT(AM132*100)/100</f>
        <v>311.77</v>
      </c>
    </row>
    <row r="133" customFormat="false" ht="15" hidden="false" customHeight="false" outlineLevel="0" collapsed="false">
      <c r="A133" s="1" t="n">
        <v>660</v>
      </c>
      <c r="B133" s="1" t="n">
        <v>0.122562334055605</v>
      </c>
      <c r="C133" s="1" t="n">
        <v>-26741.0544145024</v>
      </c>
      <c r="D133" s="1" t="n">
        <f aca="false">INT(C133)</f>
        <v>-26742</v>
      </c>
      <c r="E133" s="4" t="n">
        <f aca="true">TODAY()+D133</f>
        <v>19159</v>
      </c>
      <c r="F133" s="1" t="n">
        <f aca="false">MOD(YEAR(E133),100)</f>
        <v>52</v>
      </c>
      <c r="G133" s="1" t="n">
        <f aca="false">IF(YEAR(E133)&lt;2000,MONTH(E133),MONTH(E133)+20)</f>
        <v>6</v>
      </c>
      <c r="H133" s="1" t="n">
        <f aca="false">DAY(E133)</f>
        <v>14</v>
      </c>
      <c r="I133" s="1" t="str">
        <f aca="false">FIXED(F133,0,TRUE())</f>
        <v>52</v>
      </c>
      <c r="J133" s="1" t="str">
        <f aca="false">FIXED(G133,0,TRUE())</f>
        <v>6</v>
      </c>
      <c r="K133" s="1" t="str">
        <f aca="false">FIXED(H133,0,TRUE())</f>
        <v>14</v>
      </c>
      <c r="L133" s="1" t="str">
        <f aca="false">IF(LEN(I133)=1,"0"&amp;I133,I133)</f>
        <v>52</v>
      </c>
      <c r="M133" s="1" t="str">
        <f aca="false">IF(LEN(J133)=1,"0"&amp;J133,J133)</f>
        <v>06</v>
      </c>
      <c r="N133" s="1" t="str">
        <f aca="false">IF(LEN(K133)=1,"0"&amp;K133,K133)</f>
        <v>14</v>
      </c>
      <c r="O133" s="1" t="n">
        <v>3390.49800103763</v>
      </c>
      <c r="P133" s="1" t="n">
        <f aca="false">INT(O133)</f>
        <v>3390</v>
      </c>
      <c r="Q133" s="1" t="n">
        <f aca="false">2*P133+1</f>
        <v>6781</v>
      </c>
      <c r="R133" s="1" t="str">
        <f aca="false">FIXED(Q133,0,TRUE())</f>
        <v>6781</v>
      </c>
      <c r="S133" s="1" t="str">
        <f aca="false">L133&amp;M133&amp;N133&amp;R133</f>
        <v>5206146781</v>
      </c>
      <c r="T133" s="1" t="n">
        <f aca="false">MOD(MID($S133,T$2,1)*T$1,10)</f>
        <v>5</v>
      </c>
      <c r="U133" s="1" t="n">
        <f aca="false">MOD(MID($S133,U$2,1)*U$1,10)</f>
        <v>6</v>
      </c>
      <c r="V133" s="1" t="n">
        <f aca="false">MOD(MID($S133,V$2,1)*V$1,10)</f>
        <v>0</v>
      </c>
      <c r="W133" s="1" t="n">
        <f aca="false">MOD(MID($S133,W$2,1)*W$1,10)</f>
        <v>4</v>
      </c>
      <c r="X133" s="1" t="n">
        <f aca="false">MOD(MID($S133,X$2,1)*X$1,10)</f>
        <v>1</v>
      </c>
      <c r="Y133" s="1" t="n">
        <f aca="false">MOD(MID($S133,Y$2,1)*Y$1,10)</f>
        <v>2</v>
      </c>
      <c r="Z133" s="1" t="n">
        <f aca="false">MOD(MID($S133,Z$2,1)*Z$1,10)</f>
        <v>2</v>
      </c>
      <c r="AA133" s="1" t="n">
        <f aca="false">MOD(MID($S133,AA$2,1)*AA$1,10)</f>
        <v>3</v>
      </c>
      <c r="AB133" s="1" t="n">
        <f aca="false">MOD(MID($S133,AB$2,1)*AB$1,10)</f>
        <v>8</v>
      </c>
      <c r="AC133" s="1" t="n">
        <f aca="false">MOD(MID($S133,AC$2,1)*AC$1,10)</f>
        <v>3</v>
      </c>
      <c r="AD133" s="1" t="n">
        <f aca="false">MOD(10-MOD(SUM(T133:AC133),10),10)</f>
        <v>6</v>
      </c>
      <c r="AE133" s="1" t="str">
        <f aca="false">S133&amp;AD133</f>
        <v>52061467816</v>
      </c>
      <c r="AF133" s="1" t="n">
        <v>0.565324869533372</v>
      </c>
      <c r="AG133" s="1" t="n">
        <f aca="false">(D133+6935)*AF133</f>
        <v>-11197.3896908475</v>
      </c>
      <c r="AH133" s="1" t="n">
        <f aca="false">INT(AG133)</f>
        <v>-11198</v>
      </c>
      <c r="AI133" s="4" t="n">
        <f aca="true">TODAY()+AH133</f>
        <v>34703</v>
      </c>
      <c r="AJ133" s="1" t="s">
        <v>161</v>
      </c>
      <c r="AK133" s="1" t="n">
        <v>4526.90206610309</v>
      </c>
      <c r="AL133" s="2" t="n">
        <f aca="false">INT(AK133*100)/100</f>
        <v>4526.9</v>
      </c>
      <c r="AM133" s="1" t="n">
        <v>364.680928983428</v>
      </c>
      <c r="AN133" s="2" t="n">
        <f aca="false">INT(AM133*100)/100</f>
        <v>364.68</v>
      </c>
    </row>
    <row r="134" customFormat="false" ht="15" hidden="false" customHeight="false" outlineLevel="0" collapsed="false">
      <c r="A134" s="1" t="n">
        <v>723</v>
      </c>
      <c r="B134" s="1" t="n">
        <v>0.123905148472549</v>
      </c>
      <c r="C134" s="1" t="n">
        <v>-21270.9924619282</v>
      </c>
      <c r="D134" s="1" t="n">
        <f aca="false">INT(C134)</f>
        <v>-21271</v>
      </c>
      <c r="E134" s="4" t="n">
        <f aca="true">TODAY()+D134</f>
        <v>24630</v>
      </c>
      <c r="F134" s="1" t="n">
        <f aca="false">MOD(YEAR(E134),100)</f>
        <v>67</v>
      </c>
      <c r="G134" s="1" t="n">
        <f aca="false">IF(YEAR(E134)&lt;2000,MONTH(E134),MONTH(E134)+20)</f>
        <v>6</v>
      </c>
      <c r="H134" s="1" t="n">
        <f aca="false">DAY(E134)</f>
        <v>7</v>
      </c>
      <c r="I134" s="1" t="str">
        <f aca="false">FIXED(F134,0,TRUE())</f>
        <v>67</v>
      </c>
      <c r="J134" s="1" t="str">
        <f aca="false">FIXED(G134,0,TRUE())</f>
        <v>6</v>
      </c>
      <c r="K134" s="1" t="str">
        <f aca="false">FIXED(H134,0,TRUE())</f>
        <v>7</v>
      </c>
      <c r="L134" s="1" t="str">
        <f aca="false">IF(LEN(I134)=1,"0"&amp;I134,I134)</f>
        <v>67</v>
      </c>
      <c r="M134" s="1" t="str">
        <f aca="false">IF(LEN(J134)=1,"0"&amp;J134,J134)</f>
        <v>06</v>
      </c>
      <c r="N134" s="1" t="str">
        <f aca="false">IF(LEN(K134)=1,"0"&amp;K134,K134)</f>
        <v>07</v>
      </c>
      <c r="O134" s="1" t="n">
        <v>2266.94940031129</v>
      </c>
      <c r="P134" s="1" t="n">
        <f aca="false">INT(O134)</f>
        <v>2266</v>
      </c>
      <c r="Q134" s="1" t="n">
        <f aca="false">2*P134+1</f>
        <v>4533</v>
      </c>
      <c r="R134" s="1" t="str">
        <f aca="false">FIXED(Q134,0,TRUE())</f>
        <v>4533</v>
      </c>
      <c r="S134" s="1" t="str">
        <f aca="false">L134&amp;M134&amp;N134&amp;R134</f>
        <v>6706074533</v>
      </c>
      <c r="T134" s="1" t="n">
        <f aca="false">MOD(MID($S134,T$2,1)*T$1,10)</f>
        <v>6</v>
      </c>
      <c r="U134" s="1" t="n">
        <f aca="false">MOD(MID($S134,U$2,1)*U$1,10)</f>
        <v>1</v>
      </c>
      <c r="V134" s="1" t="n">
        <f aca="false">MOD(MID($S134,V$2,1)*V$1,10)</f>
        <v>0</v>
      </c>
      <c r="W134" s="1" t="n">
        <f aca="false">MOD(MID($S134,W$2,1)*W$1,10)</f>
        <v>4</v>
      </c>
      <c r="X134" s="1" t="n">
        <f aca="false">MOD(MID($S134,X$2,1)*X$1,10)</f>
        <v>0</v>
      </c>
      <c r="Y134" s="1" t="n">
        <f aca="false">MOD(MID($S134,Y$2,1)*Y$1,10)</f>
        <v>1</v>
      </c>
      <c r="Z134" s="1" t="n">
        <f aca="false">MOD(MID($S134,Z$2,1)*Z$1,10)</f>
        <v>8</v>
      </c>
      <c r="AA134" s="1" t="n">
        <f aca="false">MOD(MID($S134,AA$2,1)*AA$1,10)</f>
        <v>5</v>
      </c>
      <c r="AB134" s="1" t="n">
        <f aca="false">MOD(MID($S134,AB$2,1)*AB$1,10)</f>
        <v>3</v>
      </c>
      <c r="AC134" s="1" t="n">
        <f aca="false">MOD(MID($S134,AC$2,1)*AC$1,10)</f>
        <v>9</v>
      </c>
      <c r="AD134" s="1" t="n">
        <f aca="false">MOD(10-MOD(SUM(T134:AC134),10),10)</f>
        <v>3</v>
      </c>
      <c r="AE134" s="1" t="str">
        <f aca="false">S134&amp;AD134</f>
        <v>67060745333</v>
      </c>
      <c r="AF134" s="1" t="n">
        <v>0.808282723471786</v>
      </c>
      <c r="AG134" s="1" t="n">
        <f aca="false">(D134+6935)*AF134</f>
        <v>-11587.5411236915</v>
      </c>
      <c r="AH134" s="1" t="n">
        <f aca="false">INT(AG134)</f>
        <v>-11588</v>
      </c>
      <c r="AI134" s="4" t="n">
        <f aca="true">TODAY()+AH134</f>
        <v>34313</v>
      </c>
      <c r="AJ134" s="1" t="s">
        <v>162</v>
      </c>
      <c r="AK134" s="1" t="n">
        <v>3352.54982146672</v>
      </c>
      <c r="AL134" s="2" t="n">
        <f aca="false">INT(AK134*100)/100</f>
        <v>3352.54</v>
      </c>
      <c r="AM134" s="1" t="n">
        <v>433.536790063173</v>
      </c>
      <c r="AN134" s="2" t="n">
        <f aca="false">INT(AM134*100)/100</f>
        <v>433.53</v>
      </c>
    </row>
    <row r="135" customFormat="false" ht="15" hidden="false" customHeight="false" outlineLevel="0" collapsed="false">
      <c r="A135" s="1" t="n">
        <v>787</v>
      </c>
      <c r="B135" s="1" t="n">
        <v>0.12518692587054</v>
      </c>
      <c r="C135" s="1" t="n">
        <v>-23206.7702261422</v>
      </c>
      <c r="D135" s="1" t="n">
        <f aca="false">INT(C135)</f>
        <v>-23207</v>
      </c>
      <c r="E135" s="4" t="n">
        <f aca="true">TODAY()+D135</f>
        <v>22694</v>
      </c>
      <c r="F135" s="1" t="n">
        <f aca="false">MOD(YEAR(E135),100)</f>
        <v>62</v>
      </c>
      <c r="G135" s="1" t="n">
        <f aca="false">IF(YEAR(E135)&lt;2000,MONTH(E135),MONTH(E135)+20)</f>
        <v>2</v>
      </c>
      <c r="H135" s="1" t="n">
        <f aca="false">DAY(E135)</f>
        <v>17</v>
      </c>
      <c r="I135" s="1" t="str">
        <f aca="false">FIXED(F135,0,TRUE())</f>
        <v>62</v>
      </c>
      <c r="J135" s="1" t="str">
        <f aca="false">FIXED(G135,0,TRUE())</f>
        <v>2</v>
      </c>
      <c r="K135" s="1" t="str">
        <f aca="false">FIXED(H135,0,TRUE())</f>
        <v>17</v>
      </c>
      <c r="L135" s="1" t="str">
        <f aca="false">IF(LEN(I135)=1,"0"&amp;I135,I135)</f>
        <v>62</v>
      </c>
      <c r="M135" s="1" t="str">
        <f aca="false">IF(LEN(J135)=1,"0"&amp;J135,J135)</f>
        <v>02</v>
      </c>
      <c r="N135" s="1" t="str">
        <f aca="false">IF(LEN(K135)=1,"0"&amp;K135,K135)</f>
        <v>17</v>
      </c>
      <c r="O135" s="1" t="n">
        <v>3092.96288949248</v>
      </c>
      <c r="P135" s="1" t="n">
        <f aca="false">INT(O135)</f>
        <v>3092</v>
      </c>
      <c r="Q135" s="1" t="n">
        <f aca="false">2*P135+1</f>
        <v>6185</v>
      </c>
      <c r="R135" s="1" t="str">
        <f aca="false">FIXED(Q135,0,TRUE())</f>
        <v>6185</v>
      </c>
      <c r="S135" s="1" t="str">
        <f aca="false">L135&amp;M135&amp;N135&amp;R135</f>
        <v>6202176185</v>
      </c>
      <c r="T135" s="1" t="n">
        <f aca="false">MOD(MID($S135,T$2,1)*T$1,10)</f>
        <v>6</v>
      </c>
      <c r="U135" s="1" t="n">
        <f aca="false">MOD(MID($S135,U$2,1)*U$1,10)</f>
        <v>6</v>
      </c>
      <c r="V135" s="1" t="n">
        <f aca="false">MOD(MID($S135,V$2,1)*V$1,10)</f>
        <v>0</v>
      </c>
      <c r="W135" s="1" t="n">
        <f aca="false">MOD(MID($S135,W$2,1)*W$1,10)</f>
        <v>8</v>
      </c>
      <c r="X135" s="1" t="n">
        <f aca="false">MOD(MID($S135,X$2,1)*X$1,10)</f>
        <v>1</v>
      </c>
      <c r="Y135" s="1" t="n">
        <f aca="false">MOD(MID($S135,Y$2,1)*Y$1,10)</f>
        <v>1</v>
      </c>
      <c r="Z135" s="1" t="n">
        <f aca="false">MOD(MID($S135,Z$2,1)*Z$1,10)</f>
        <v>2</v>
      </c>
      <c r="AA135" s="1" t="n">
        <f aca="false">MOD(MID($S135,AA$2,1)*AA$1,10)</f>
        <v>9</v>
      </c>
      <c r="AB135" s="1" t="n">
        <f aca="false">MOD(MID($S135,AB$2,1)*AB$1,10)</f>
        <v>8</v>
      </c>
      <c r="AC135" s="1" t="n">
        <f aca="false">MOD(MID($S135,AC$2,1)*AC$1,10)</f>
        <v>5</v>
      </c>
      <c r="AD135" s="1" t="n">
        <f aca="false">MOD(10-MOD(SUM(T135:AC135),10),10)</f>
        <v>4</v>
      </c>
      <c r="AE135" s="1" t="str">
        <f aca="false">S135&amp;AD135</f>
        <v>62021761854</v>
      </c>
      <c r="AF135" s="1" t="n">
        <v>0.933164464247566</v>
      </c>
      <c r="AG135" s="1" t="n">
        <f aca="false">(D135+6935)*AF135</f>
        <v>-15184.4521622364</v>
      </c>
      <c r="AH135" s="1" t="n">
        <f aca="false">INT(AG135)</f>
        <v>-15185</v>
      </c>
      <c r="AI135" s="4" t="n">
        <f aca="true">TODAY()+AH135</f>
        <v>30716</v>
      </c>
      <c r="AJ135" s="1" t="s">
        <v>163</v>
      </c>
      <c r="AK135" s="1" t="n">
        <v>4959.77660451064</v>
      </c>
      <c r="AL135" s="2" t="n">
        <f aca="false">INT(AK135*100)/100</f>
        <v>4959.77</v>
      </c>
      <c r="AM135" s="1" t="n">
        <v>393.801690725425</v>
      </c>
      <c r="AN135" s="2" t="n">
        <f aca="false">INT(AM135*100)/100</f>
        <v>393.8</v>
      </c>
    </row>
    <row r="136" customFormat="false" ht="15" hidden="false" customHeight="false" outlineLevel="0" collapsed="false">
      <c r="A136" s="1" t="n">
        <v>3</v>
      </c>
      <c r="B136" s="1" t="n">
        <v>0.125278481398968</v>
      </c>
      <c r="C136" s="1" t="n">
        <v>-17614.4550920133</v>
      </c>
      <c r="D136" s="1" t="n">
        <f aca="false">INT(C136)</f>
        <v>-17615</v>
      </c>
      <c r="E136" s="4" t="n">
        <f aca="true">TODAY()+D136</f>
        <v>28286</v>
      </c>
      <c r="F136" s="1" t="n">
        <f aca="false">MOD(YEAR(E136),100)</f>
        <v>77</v>
      </c>
      <c r="G136" s="1" t="n">
        <f aca="false">IF(YEAR(E136)&lt;2000,MONTH(E136),MONTH(E136)+20)</f>
        <v>6</v>
      </c>
      <c r="H136" s="1" t="n">
        <f aca="false">DAY(E136)</f>
        <v>10</v>
      </c>
      <c r="I136" s="1" t="str">
        <f aca="false">FIXED(F136,0,TRUE())</f>
        <v>77</v>
      </c>
      <c r="J136" s="1" t="str">
        <f aca="false">FIXED(G136,0,TRUE())</f>
        <v>6</v>
      </c>
      <c r="K136" s="1" t="str">
        <f aca="false">FIXED(H136,0,TRUE())</f>
        <v>10</v>
      </c>
      <c r="L136" s="1" t="str">
        <f aca="false">IF(LEN(I136)=1,"0"&amp;I136,I136)</f>
        <v>77</v>
      </c>
      <c r="M136" s="1" t="str">
        <f aca="false">IF(LEN(J136)=1,"0"&amp;J136,J136)</f>
        <v>06</v>
      </c>
      <c r="N136" s="1" t="str">
        <f aca="false">IF(LEN(K136)=1,"0"&amp;K136,K136)</f>
        <v>10</v>
      </c>
      <c r="O136" s="1" t="n">
        <v>3496.08383434553</v>
      </c>
      <c r="P136" s="1" t="n">
        <f aca="false">INT(O136)</f>
        <v>3496</v>
      </c>
      <c r="Q136" s="1" t="n">
        <f aca="false">P136*2</f>
        <v>6992</v>
      </c>
      <c r="R136" s="1" t="str">
        <f aca="false">FIXED(Q136,0,TRUE())</f>
        <v>6992</v>
      </c>
      <c r="S136" s="1" t="str">
        <f aca="false">L136&amp;M136&amp;N136&amp;R136</f>
        <v>7706106992</v>
      </c>
      <c r="T136" s="1" t="n">
        <f aca="false">MOD(MID($S136,T$2,1)*T$1,10)</f>
        <v>7</v>
      </c>
      <c r="U136" s="1" t="n">
        <f aca="false">MOD(MID($S136,U$2,1)*U$1,10)</f>
        <v>1</v>
      </c>
      <c r="V136" s="1" t="n">
        <f aca="false">MOD(MID($S136,V$2,1)*V$1,10)</f>
        <v>0</v>
      </c>
      <c r="W136" s="1" t="n">
        <f aca="false">MOD(MID($S136,W$2,1)*W$1,10)</f>
        <v>4</v>
      </c>
      <c r="X136" s="1" t="n">
        <f aca="false">MOD(MID($S136,X$2,1)*X$1,10)</f>
        <v>1</v>
      </c>
      <c r="Y136" s="1" t="n">
        <f aca="false">MOD(MID($S136,Y$2,1)*Y$1,10)</f>
        <v>0</v>
      </c>
      <c r="Z136" s="1" t="n">
        <f aca="false">MOD(MID($S136,Z$2,1)*Z$1,10)</f>
        <v>2</v>
      </c>
      <c r="AA136" s="1" t="n">
        <f aca="false">MOD(MID($S136,AA$2,1)*AA$1,10)</f>
        <v>1</v>
      </c>
      <c r="AB136" s="1" t="n">
        <f aca="false">MOD(MID($S136,AB$2,1)*AB$1,10)</f>
        <v>9</v>
      </c>
      <c r="AC136" s="1" t="n">
        <f aca="false">MOD(MID($S136,AC$2,1)*AC$1,10)</f>
        <v>6</v>
      </c>
      <c r="AD136" s="1" t="n">
        <f aca="false">MOD(10-MOD(SUM(T136:AC136),10),10)</f>
        <v>9</v>
      </c>
      <c r="AE136" s="1" t="str">
        <f aca="false">S136&amp;AD136</f>
        <v>77061069929</v>
      </c>
      <c r="AF136" s="1" t="n">
        <v>0.712302011169774</v>
      </c>
      <c r="AG136" s="1" t="n">
        <f aca="false">(D136+6935)*AF136</f>
        <v>-7607.38547929319</v>
      </c>
      <c r="AH136" s="1" t="n">
        <f aca="false">INT(AG136)</f>
        <v>-7608</v>
      </c>
      <c r="AI136" s="4" t="n">
        <f aca="true">TODAY()+AH136</f>
        <v>38293</v>
      </c>
      <c r="AJ136" s="1" t="s">
        <v>164</v>
      </c>
      <c r="AK136" s="1" t="n">
        <v>4216.77297280801</v>
      </c>
      <c r="AL136" s="2" t="n">
        <f aca="false">INT(AK136*100)/100</f>
        <v>4216.77</v>
      </c>
      <c r="AM136" s="1" t="n">
        <v>364.009521774957</v>
      </c>
      <c r="AN136" s="2" t="n">
        <f aca="false">INT(AM136*100)/100</f>
        <v>364</v>
      </c>
    </row>
    <row r="137" customFormat="false" ht="15" hidden="false" customHeight="false" outlineLevel="0" collapsed="false">
      <c r="A137" s="1" t="n">
        <v>688</v>
      </c>
      <c r="B137" s="1" t="n">
        <v>0.12564470351268</v>
      </c>
      <c r="C137" s="1" t="n">
        <v>-22935.8473464156</v>
      </c>
      <c r="D137" s="1" t="n">
        <f aca="false">INT(C137)</f>
        <v>-22936</v>
      </c>
      <c r="E137" s="4" t="n">
        <f aca="true">TODAY()+D137</f>
        <v>22965</v>
      </c>
      <c r="F137" s="1" t="n">
        <f aca="false">MOD(YEAR(E137),100)</f>
        <v>62</v>
      </c>
      <c r="G137" s="1" t="n">
        <f aca="false">IF(YEAR(E137)&lt;2000,MONTH(E137),MONTH(E137)+20)</f>
        <v>11</v>
      </c>
      <c r="H137" s="1" t="n">
        <f aca="false">DAY(E137)</f>
        <v>15</v>
      </c>
      <c r="I137" s="1" t="str">
        <f aca="false">FIXED(F137,0,TRUE())</f>
        <v>62</v>
      </c>
      <c r="J137" s="1" t="str">
        <f aca="false">FIXED(G137,0,TRUE())</f>
        <v>11</v>
      </c>
      <c r="K137" s="1" t="str">
        <f aca="false">FIXED(H137,0,TRUE())</f>
        <v>15</v>
      </c>
      <c r="L137" s="1" t="str">
        <f aca="false">IF(LEN(I137)=1,"0"&amp;I137,I137)</f>
        <v>62</v>
      </c>
      <c r="M137" s="1" t="str">
        <f aca="false">IF(LEN(J137)=1,"0"&amp;J137,J137)</f>
        <v>11</v>
      </c>
      <c r="N137" s="1" t="str">
        <f aca="false">IF(LEN(K137)=1,"0"&amp;K137,K137)</f>
        <v>15</v>
      </c>
      <c r="O137" s="1" t="n">
        <v>4620.86816003906</v>
      </c>
      <c r="P137" s="1" t="n">
        <f aca="false">INT(O137)</f>
        <v>4620</v>
      </c>
      <c r="Q137" s="1" t="n">
        <f aca="false">2*P137+1</f>
        <v>9241</v>
      </c>
      <c r="R137" s="1" t="str">
        <f aca="false">FIXED(Q137,0,TRUE())</f>
        <v>9241</v>
      </c>
      <c r="S137" s="1" t="str">
        <f aca="false">L137&amp;M137&amp;N137&amp;R137</f>
        <v>6211159241</v>
      </c>
      <c r="T137" s="1" t="n">
        <f aca="false">MOD(MID($S137,T$2,1)*T$1,10)</f>
        <v>6</v>
      </c>
      <c r="U137" s="1" t="n">
        <f aca="false">MOD(MID($S137,U$2,1)*U$1,10)</f>
        <v>6</v>
      </c>
      <c r="V137" s="1" t="n">
        <f aca="false">MOD(MID($S137,V$2,1)*V$1,10)</f>
        <v>7</v>
      </c>
      <c r="W137" s="1" t="n">
        <f aca="false">MOD(MID($S137,W$2,1)*W$1,10)</f>
        <v>9</v>
      </c>
      <c r="X137" s="1" t="n">
        <f aca="false">MOD(MID($S137,X$2,1)*X$1,10)</f>
        <v>1</v>
      </c>
      <c r="Y137" s="1" t="n">
        <f aca="false">MOD(MID($S137,Y$2,1)*Y$1,10)</f>
        <v>5</v>
      </c>
      <c r="Z137" s="1" t="n">
        <f aca="false">MOD(MID($S137,Z$2,1)*Z$1,10)</f>
        <v>3</v>
      </c>
      <c r="AA137" s="1" t="n">
        <f aca="false">MOD(MID($S137,AA$2,1)*AA$1,10)</f>
        <v>8</v>
      </c>
      <c r="AB137" s="1" t="n">
        <f aca="false">MOD(MID($S137,AB$2,1)*AB$1,10)</f>
        <v>4</v>
      </c>
      <c r="AC137" s="1" t="n">
        <f aca="false">MOD(MID($S137,AC$2,1)*AC$1,10)</f>
        <v>3</v>
      </c>
      <c r="AD137" s="1" t="n">
        <f aca="false">MOD(10-MOD(SUM(T137:AC137),10),10)</f>
        <v>8</v>
      </c>
      <c r="AE137" s="1" t="str">
        <f aca="false">S137&amp;AD137</f>
        <v>62111592418</v>
      </c>
      <c r="AF137" s="1" t="n">
        <v>0.901699880977813</v>
      </c>
      <c r="AG137" s="1" t="n">
        <f aca="false">(D137+6935)*AF137</f>
        <v>-14428.099795526</v>
      </c>
      <c r="AH137" s="1" t="n">
        <f aca="false">INT(AG137)</f>
        <v>-14429</v>
      </c>
      <c r="AI137" s="4" t="n">
        <f aca="true">TODAY()+AH137</f>
        <v>31472</v>
      </c>
      <c r="AJ137" s="1" t="s">
        <v>165</v>
      </c>
      <c r="AK137" s="1" t="n">
        <v>4217.13919492172</v>
      </c>
      <c r="AL137" s="2" t="n">
        <f aca="false">INT(AK137*100)/100</f>
        <v>4217.13</v>
      </c>
      <c r="AM137" s="1" t="n">
        <v>345.948667867061</v>
      </c>
      <c r="AN137" s="2" t="n">
        <f aca="false">INT(AM137*100)/100</f>
        <v>345.94</v>
      </c>
    </row>
    <row r="138" customFormat="false" ht="15" hidden="false" customHeight="false" outlineLevel="0" collapsed="false">
      <c r="A138" s="1" t="n">
        <v>881</v>
      </c>
      <c r="B138" s="1" t="n">
        <v>0.125705740531632</v>
      </c>
      <c r="C138" s="1" t="n">
        <v>-18510.1593066195</v>
      </c>
      <c r="D138" s="1" t="n">
        <f aca="false">INT(C138)</f>
        <v>-18511</v>
      </c>
      <c r="E138" s="4" t="n">
        <f aca="true">TODAY()+D138</f>
        <v>27390</v>
      </c>
      <c r="F138" s="1" t="n">
        <f aca="false">MOD(YEAR(E138),100)</f>
        <v>74</v>
      </c>
      <c r="G138" s="1" t="n">
        <f aca="false">IF(YEAR(E138)&lt;2000,MONTH(E138),MONTH(E138)+20)</f>
        <v>12</v>
      </c>
      <c r="H138" s="1" t="n">
        <f aca="false">DAY(E138)</f>
        <v>27</v>
      </c>
      <c r="I138" s="1" t="str">
        <f aca="false">FIXED(F138,0,TRUE())</f>
        <v>74</v>
      </c>
      <c r="J138" s="1" t="str">
        <f aca="false">FIXED(G138,0,TRUE())</f>
        <v>12</v>
      </c>
      <c r="K138" s="1" t="str">
        <f aca="false">FIXED(H138,0,TRUE())</f>
        <v>27</v>
      </c>
      <c r="L138" s="1" t="str">
        <f aca="false">IF(LEN(I138)=1,"0"&amp;I138,I138)</f>
        <v>74</v>
      </c>
      <c r="M138" s="1" t="str">
        <f aca="false">IF(LEN(J138)=1,"0"&amp;J138,J138)</f>
        <v>12</v>
      </c>
      <c r="N138" s="1" t="str">
        <f aca="false">IF(LEN(K138)=1,"0"&amp;K138,K138)</f>
        <v>27</v>
      </c>
      <c r="O138" s="1" t="n">
        <v>4880.91961424604</v>
      </c>
      <c r="P138" s="1" t="n">
        <f aca="false">INT(O138)</f>
        <v>4880</v>
      </c>
      <c r="Q138" s="1" t="n">
        <f aca="false">2*P138+1</f>
        <v>9761</v>
      </c>
      <c r="R138" s="1" t="str">
        <f aca="false">FIXED(Q138,0,TRUE())</f>
        <v>9761</v>
      </c>
      <c r="S138" s="1" t="str">
        <f aca="false">L138&amp;M138&amp;N138&amp;R138</f>
        <v>7412279761</v>
      </c>
      <c r="T138" s="1" t="n">
        <f aca="false">MOD(MID($S138,T$2,1)*T$1,10)</f>
        <v>7</v>
      </c>
      <c r="U138" s="1" t="n">
        <f aca="false">MOD(MID($S138,U$2,1)*U$1,10)</f>
        <v>2</v>
      </c>
      <c r="V138" s="1" t="n">
        <f aca="false">MOD(MID($S138,V$2,1)*V$1,10)</f>
        <v>7</v>
      </c>
      <c r="W138" s="1" t="n">
        <f aca="false">MOD(MID($S138,W$2,1)*W$1,10)</f>
        <v>8</v>
      </c>
      <c r="X138" s="1" t="n">
        <f aca="false">MOD(MID($S138,X$2,1)*X$1,10)</f>
        <v>2</v>
      </c>
      <c r="Y138" s="1" t="n">
        <f aca="false">MOD(MID($S138,Y$2,1)*Y$1,10)</f>
        <v>1</v>
      </c>
      <c r="Z138" s="1" t="n">
        <f aca="false">MOD(MID($S138,Z$2,1)*Z$1,10)</f>
        <v>3</v>
      </c>
      <c r="AA138" s="1" t="n">
        <f aca="false">MOD(MID($S138,AA$2,1)*AA$1,10)</f>
        <v>3</v>
      </c>
      <c r="AB138" s="1" t="n">
        <f aca="false">MOD(MID($S138,AB$2,1)*AB$1,10)</f>
        <v>6</v>
      </c>
      <c r="AC138" s="1" t="n">
        <f aca="false">MOD(MID($S138,AC$2,1)*AC$1,10)</f>
        <v>3</v>
      </c>
      <c r="AD138" s="1" t="n">
        <f aca="false">MOD(10-MOD(SUM(T138:AC138),10),10)</f>
        <v>8</v>
      </c>
      <c r="AE138" s="1" t="str">
        <f aca="false">S138&amp;AD138</f>
        <v>74122797618</v>
      </c>
      <c r="AF138" s="1" t="n">
        <v>0.858149967955565</v>
      </c>
      <c r="AG138" s="1" t="n">
        <f aca="false">(D138+6935)*AF138</f>
        <v>-9933.94402905362</v>
      </c>
      <c r="AH138" s="1" t="n">
        <f aca="false">INT(AG138)</f>
        <v>-9934</v>
      </c>
      <c r="AI138" s="4" t="n">
        <f aca="true">TODAY()+AH138</f>
        <v>35967</v>
      </c>
      <c r="AJ138" s="1" t="s">
        <v>166</v>
      </c>
      <c r="AK138" s="1" t="n">
        <v>3881.00833155309</v>
      </c>
      <c r="AL138" s="2" t="n">
        <f aca="false">INT(AK138*100)/100</f>
        <v>3881</v>
      </c>
      <c r="AM138" s="1" t="n">
        <v>485.60747093112</v>
      </c>
      <c r="AN138" s="2" t="n">
        <f aca="false">INT(AM138*100)/100</f>
        <v>485.6</v>
      </c>
    </row>
    <row r="139" customFormat="false" ht="15" hidden="false" customHeight="false" outlineLevel="0" collapsed="false">
      <c r="A139" s="1" t="n">
        <v>84</v>
      </c>
      <c r="B139" s="1" t="n">
        <v>0.125827814569536</v>
      </c>
      <c r="C139" s="1" t="n">
        <v>-24285.5470442824</v>
      </c>
      <c r="D139" s="1" t="n">
        <f aca="false">INT(C139)</f>
        <v>-24286</v>
      </c>
      <c r="E139" s="4" t="n">
        <f aca="true">TODAY()+D139</f>
        <v>21615</v>
      </c>
      <c r="F139" s="1" t="n">
        <f aca="false">MOD(YEAR(E139),100)</f>
        <v>59</v>
      </c>
      <c r="G139" s="1" t="n">
        <f aca="false">IF(YEAR(E139)&lt;2000,MONTH(E139),MONTH(E139)+20)</f>
        <v>3</v>
      </c>
      <c r="H139" s="1" t="n">
        <f aca="false">DAY(E139)</f>
        <v>6</v>
      </c>
      <c r="I139" s="1" t="str">
        <f aca="false">FIXED(F139,0,TRUE())</f>
        <v>59</v>
      </c>
      <c r="J139" s="1" t="str">
        <f aca="false">FIXED(G139,0,TRUE())</f>
        <v>3</v>
      </c>
      <c r="K139" s="1" t="str">
        <f aca="false">FIXED(H139,0,TRUE())</f>
        <v>6</v>
      </c>
      <c r="L139" s="1" t="str">
        <f aca="false">IF(LEN(I139)=1,"0"&amp;I139,I139)</f>
        <v>59</v>
      </c>
      <c r="M139" s="1" t="str">
        <f aca="false">IF(LEN(J139)=1,"0"&amp;J139,J139)</f>
        <v>03</v>
      </c>
      <c r="N139" s="1" t="str">
        <f aca="false">IF(LEN(K139)=1,"0"&amp;K139,K139)</f>
        <v>06</v>
      </c>
      <c r="O139" s="1" t="n">
        <v>2842.11072115238</v>
      </c>
      <c r="P139" s="1" t="n">
        <f aca="false">INT(O139)</f>
        <v>2842</v>
      </c>
      <c r="Q139" s="1" t="n">
        <f aca="false">P139*2</f>
        <v>5684</v>
      </c>
      <c r="R139" s="1" t="str">
        <f aca="false">FIXED(Q139,0,TRUE())</f>
        <v>5684</v>
      </c>
      <c r="S139" s="1" t="str">
        <f aca="false">L139&amp;M139&amp;N139&amp;R139</f>
        <v>5903065684</v>
      </c>
      <c r="T139" s="1" t="n">
        <f aca="false">MOD(MID($S139,T$2,1)*T$1,10)</f>
        <v>5</v>
      </c>
      <c r="U139" s="1" t="n">
        <f aca="false">MOD(MID($S139,U$2,1)*U$1,10)</f>
        <v>7</v>
      </c>
      <c r="V139" s="1" t="n">
        <f aca="false">MOD(MID($S139,V$2,1)*V$1,10)</f>
        <v>0</v>
      </c>
      <c r="W139" s="1" t="n">
        <f aca="false">MOD(MID($S139,W$2,1)*W$1,10)</f>
        <v>7</v>
      </c>
      <c r="X139" s="1" t="n">
        <f aca="false">MOD(MID($S139,X$2,1)*X$1,10)</f>
        <v>0</v>
      </c>
      <c r="Y139" s="1" t="n">
        <f aca="false">MOD(MID($S139,Y$2,1)*Y$1,10)</f>
        <v>8</v>
      </c>
      <c r="Z139" s="1" t="n">
        <f aca="false">MOD(MID($S139,Z$2,1)*Z$1,10)</f>
        <v>5</v>
      </c>
      <c r="AA139" s="1" t="n">
        <f aca="false">MOD(MID($S139,AA$2,1)*AA$1,10)</f>
        <v>4</v>
      </c>
      <c r="AB139" s="1" t="n">
        <f aca="false">MOD(MID($S139,AB$2,1)*AB$1,10)</f>
        <v>8</v>
      </c>
      <c r="AC139" s="1" t="n">
        <f aca="false">MOD(MID($S139,AC$2,1)*AC$1,10)</f>
        <v>2</v>
      </c>
      <c r="AD139" s="1" t="n">
        <f aca="false">MOD(10-MOD(SUM(T139:AC139),10),10)</f>
        <v>4</v>
      </c>
      <c r="AE139" s="1" t="str">
        <f aca="false">S139&amp;AD139</f>
        <v>59030656844</v>
      </c>
      <c r="AF139" s="1" t="n">
        <v>0.0480361339152196</v>
      </c>
      <c r="AG139" s="1" t="n">
        <f aca="false">(D139+6935)*AF139</f>
        <v>-833.474959562975</v>
      </c>
      <c r="AH139" s="1" t="n">
        <f aca="false">INT(AG139)</f>
        <v>-834</v>
      </c>
      <c r="AI139" s="4" t="n">
        <f aca="true">TODAY()+AH139</f>
        <v>45067</v>
      </c>
      <c r="AJ139" s="1" t="s">
        <v>167</v>
      </c>
      <c r="AK139" s="1" t="n">
        <v>3955.83971678823</v>
      </c>
      <c r="AL139" s="2" t="n">
        <f aca="false">INT(AK139*100)/100</f>
        <v>3955.83</v>
      </c>
      <c r="AM139" s="1" t="n">
        <v>420.706808679464</v>
      </c>
      <c r="AN139" s="2" t="n">
        <f aca="false">INT(AM139*100)/100</f>
        <v>420.7</v>
      </c>
    </row>
    <row r="140" customFormat="false" ht="15" hidden="false" customHeight="false" outlineLevel="0" collapsed="false">
      <c r="A140" s="1" t="n">
        <v>732</v>
      </c>
      <c r="B140" s="1" t="n">
        <v>0.12717062898648</v>
      </c>
      <c r="C140" s="1" t="n">
        <v>-9793.93749809259</v>
      </c>
      <c r="D140" s="1" t="n">
        <f aca="false">INT(C140)</f>
        <v>-9794</v>
      </c>
      <c r="E140" s="4" t="n">
        <f aca="true">TODAY()+D140</f>
        <v>36107</v>
      </c>
      <c r="F140" s="1" t="n">
        <f aca="false">MOD(YEAR(E140),100)</f>
        <v>98</v>
      </c>
      <c r="G140" s="1" t="n">
        <f aca="false">IF(YEAR(E140)&lt;2000,MONTH(E140),MONTH(E140)+20)</f>
        <v>11</v>
      </c>
      <c r="H140" s="1" t="n">
        <f aca="false">DAY(E140)</f>
        <v>8</v>
      </c>
      <c r="I140" s="1" t="str">
        <f aca="false">FIXED(F140,0,TRUE())</f>
        <v>98</v>
      </c>
      <c r="J140" s="1" t="str">
        <f aca="false">FIXED(G140,0,TRUE())</f>
        <v>11</v>
      </c>
      <c r="K140" s="1" t="str">
        <f aca="false">FIXED(H140,0,TRUE())</f>
        <v>8</v>
      </c>
      <c r="L140" s="1" t="str">
        <f aca="false">IF(LEN(I140)=1,"0"&amp;I140,I140)</f>
        <v>98</v>
      </c>
      <c r="M140" s="1" t="str">
        <f aca="false">IF(LEN(J140)=1,"0"&amp;J140,J140)</f>
        <v>11</v>
      </c>
      <c r="N140" s="1" t="str">
        <f aca="false">IF(LEN(K140)=1,"0"&amp;K140,K140)</f>
        <v>08</v>
      </c>
      <c r="O140" s="1" t="n">
        <v>880.740592669454</v>
      </c>
      <c r="P140" s="1" t="n">
        <f aca="false">INT(O140)</f>
        <v>880</v>
      </c>
      <c r="Q140" s="1" t="n">
        <f aca="false">2*P140+1</f>
        <v>1761</v>
      </c>
      <c r="R140" s="1" t="str">
        <f aca="false">FIXED(Q140,0,TRUE())</f>
        <v>1761</v>
      </c>
      <c r="S140" s="1" t="str">
        <f aca="false">L140&amp;M140&amp;N140&amp;R140</f>
        <v>9811081761</v>
      </c>
      <c r="T140" s="1" t="n">
        <f aca="false">MOD(MID($S140,T$2,1)*T$1,10)</f>
        <v>9</v>
      </c>
      <c r="U140" s="1" t="n">
        <f aca="false">MOD(MID($S140,U$2,1)*U$1,10)</f>
        <v>4</v>
      </c>
      <c r="V140" s="1" t="n">
        <f aca="false">MOD(MID($S140,V$2,1)*V$1,10)</f>
        <v>7</v>
      </c>
      <c r="W140" s="1" t="n">
        <f aca="false">MOD(MID($S140,W$2,1)*W$1,10)</f>
        <v>9</v>
      </c>
      <c r="X140" s="1" t="n">
        <f aca="false">MOD(MID($S140,X$2,1)*X$1,10)</f>
        <v>0</v>
      </c>
      <c r="Y140" s="1" t="n">
        <f aca="false">MOD(MID($S140,Y$2,1)*Y$1,10)</f>
        <v>4</v>
      </c>
      <c r="Z140" s="1" t="n">
        <f aca="false">MOD(MID($S140,Z$2,1)*Z$1,10)</f>
        <v>7</v>
      </c>
      <c r="AA140" s="1" t="n">
        <f aca="false">MOD(MID($S140,AA$2,1)*AA$1,10)</f>
        <v>3</v>
      </c>
      <c r="AB140" s="1" t="n">
        <f aca="false">MOD(MID($S140,AB$2,1)*AB$1,10)</f>
        <v>6</v>
      </c>
      <c r="AC140" s="1" t="n">
        <f aca="false">MOD(MID($S140,AC$2,1)*AC$1,10)</f>
        <v>3</v>
      </c>
      <c r="AD140" s="1" t="n">
        <f aca="false">MOD(10-MOD(SUM(T140:AC140),10),10)</f>
        <v>8</v>
      </c>
      <c r="AE140" s="1" t="str">
        <f aca="false">S140&amp;AD140</f>
        <v>98110817618</v>
      </c>
      <c r="AF140" s="1" t="n">
        <v>0.682058168279061</v>
      </c>
      <c r="AG140" s="1" t="n">
        <f aca="false">(D140+6935)*AF140</f>
        <v>-1950.00430310984</v>
      </c>
      <c r="AH140" s="1" t="n">
        <f aca="false">INT(AG140)</f>
        <v>-1951</v>
      </c>
      <c r="AI140" s="4" t="n">
        <f aca="true">TODAY()+AH140</f>
        <v>43950</v>
      </c>
      <c r="AJ140" s="1" t="s">
        <v>168</v>
      </c>
      <c r="AK140" s="1" t="n">
        <v>3347.72789696951</v>
      </c>
      <c r="AL140" s="2" t="n">
        <f aca="false">INT(AK140*100)/100</f>
        <v>3347.72</v>
      </c>
      <c r="AM140" s="1" t="n">
        <v>421.854304635762</v>
      </c>
      <c r="AN140" s="2" t="n">
        <f aca="false">INT(AM140*100)/100</f>
        <v>421.85</v>
      </c>
    </row>
    <row r="141" customFormat="false" ht="15" hidden="false" customHeight="false" outlineLevel="0" collapsed="false">
      <c r="A141" s="1" t="n">
        <v>227</v>
      </c>
      <c r="B141" s="1" t="n">
        <v>0.127658925138096</v>
      </c>
      <c r="C141" s="1" t="n">
        <v>-25868.0806909391</v>
      </c>
      <c r="D141" s="1" t="n">
        <f aca="false">INT(C141)</f>
        <v>-25869</v>
      </c>
      <c r="E141" s="4" t="n">
        <f aca="true">TODAY()+D141</f>
        <v>20032</v>
      </c>
      <c r="F141" s="1" t="n">
        <f aca="false">MOD(YEAR(E141),100)</f>
        <v>54</v>
      </c>
      <c r="G141" s="1" t="n">
        <f aca="false">IF(YEAR(E141)&lt;2000,MONTH(E141),MONTH(E141)+20)</f>
        <v>11</v>
      </c>
      <c r="H141" s="1" t="n">
        <f aca="false">DAY(E141)</f>
        <v>4</v>
      </c>
      <c r="I141" s="1" t="str">
        <f aca="false">FIXED(F141,0,TRUE())</f>
        <v>54</v>
      </c>
      <c r="J141" s="1" t="str">
        <f aca="false">FIXED(G141,0,TRUE())</f>
        <v>11</v>
      </c>
      <c r="K141" s="1" t="str">
        <f aca="false">FIXED(H141,0,TRUE())</f>
        <v>4</v>
      </c>
      <c r="L141" s="1" t="str">
        <f aca="false">IF(LEN(I141)=1,"0"&amp;I141,I141)</f>
        <v>54</v>
      </c>
      <c r="M141" s="1" t="str">
        <f aca="false">IF(LEN(J141)=1,"0"&amp;J141,J141)</f>
        <v>11</v>
      </c>
      <c r="N141" s="1" t="str">
        <f aca="false">IF(LEN(K141)=1,"0"&amp;K141,K141)</f>
        <v>04</v>
      </c>
      <c r="O141" s="1" t="n">
        <v>3963.32517471847</v>
      </c>
      <c r="P141" s="1" t="n">
        <f aca="false">INT(O141)</f>
        <v>3963</v>
      </c>
      <c r="Q141" s="1" t="n">
        <f aca="false">P141*2</f>
        <v>7926</v>
      </c>
      <c r="R141" s="1" t="str">
        <f aca="false">FIXED(Q141,0,TRUE())</f>
        <v>7926</v>
      </c>
      <c r="S141" s="1" t="str">
        <f aca="false">L141&amp;M141&amp;N141&amp;R141</f>
        <v>5411047926</v>
      </c>
      <c r="T141" s="1" t="n">
        <f aca="false">MOD(MID($S141,T$2,1)*T$1,10)</f>
        <v>5</v>
      </c>
      <c r="U141" s="1" t="n">
        <f aca="false">MOD(MID($S141,U$2,1)*U$1,10)</f>
        <v>2</v>
      </c>
      <c r="V141" s="1" t="n">
        <f aca="false">MOD(MID($S141,V$2,1)*V$1,10)</f>
        <v>7</v>
      </c>
      <c r="W141" s="1" t="n">
        <f aca="false">MOD(MID($S141,W$2,1)*W$1,10)</f>
        <v>9</v>
      </c>
      <c r="X141" s="1" t="n">
        <f aca="false">MOD(MID($S141,X$2,1)*X$1,10)</f>
        <v>0</v>
      </c>
      <c r="Y141" s="1" t="n">
        <f aca="false">MOD(MID($S141,Y$2,1)*Y$1,10)</f>
        <v>2</v>
      </c>
      <c r="Z141" s="1" t="n">
        <f aca="false">MOD(MID($S141,Z$2,1)*Z$1,10)</f>
        <v>9</v>
      </c>
      <c r="AA141" s="1" t="n">
        <f aca="false">MOD(MID($S141,AA$2,1)*AA$1,10)</f>
        <v>1</v>
      </c>
      <c r="AB141" s="1" t="n">
        <f aca="false">MOD(MID($S141,AB$2,1)*AB$1,10)</f>
        <v>2</v>
      </c>
      <c r="AC141" s="1" t="n">
        <f aca="false">MOD(MID($S141,AC$2,1)*AC$1,10)</f>
        <v>8</v>
      </c>
      <c r="AD141" s="1" t="n">
        <f aca="false">MOD(10-MOD(SUM(T141:AC141),10),10)</f>
        <v>5</v>
      </c>
      <c r="AE141" s="1" t="str">
        <f aca="false">S141&amp;AD141</f>
        <v>54110479265</v>
      </c>
      <c r="AF141" s="1" t="n">
        <v>0.881801812799463</v>
      </c>
      <c r="AG141" s="1" t="n">
        <f aca="false">(D141+6935)*AF141</f>
        <v>-16696.035523545</v>
      </c>
      <c r="AH141" s="1" t="n">
        <f aca="false">INT(AG141)</f>
        <v>-16697</v>
      </c>
      <c r="AI141" s="4" t="n">
        <f aca="true">TODAY()+AH141</f>
        <v>29204</v>
      </c>
      <c r="AJ141" s="1" t="s">
        <v>169</v>
      </c>
      <c r="AK141" s="1" t="n">
        <v>4876.70522171697</v>
      </c>
      <c r="AL141" s="2" t="n">
        <f aca="false">INT(AK141*100)/100</f>
        <v>4876.7</v>
      </c>
      <c r="AM141" s="1" t="n">
        <v>493.096713156529</v>
      </c>
      <c r="AN141" s="2" t="n">
        <f aca="false">INT(AM141*100)/100</f>
        <v>493.09</v>
      </c>
    </row>
    <row r="142" customFormat="false" ht="15" hidden="false" customHeight="false" outlineLevel="0" collapsed="false">
      <c r="A142" s="1" t="n">
        <v>366</v>
      </c>
      <c r="B142" s="1" t="n">
        <v>0.1308328501236</v>
      </c>
      <c r="C142" s="1" t="n">
        <v>-22368.1994079409</v>
      </c>
      <c r="D142" s="1" t="n">
        <f aca="false">INT(C142)</f>
        <v>-22369</v>
      </c>
      <c r="E142" s="4" t="n">
        <f aca="true">TODAY()+D142</f>
        <v>23532</v>
      </c>
      <c r="F142" s="1" t="n">
        <f aca="false">MOD(YEAR(E142),100)</f>
        <v>64</v>
      </c>
      <c r="G142" s="1" t="n">
        <f aca="false">IF(YEAR(E142)&lt;2000,MONTH(E142),MONTH(E142)+20)</f>
        <v>6</v>
      </c>
      <c r="H142" s="1" t="n">
        <f aca="false">DAY(E142)</f>
        <v>4</v>
      </c>
      <c r="I142" s="1" t="str">
        <f aca="false">FIXED(F142,0,TRUE())</f>
        <v>64</v>
      </c>
      <c r="J142" s="1" t="str">
        <f aca="false">FIXED(G142,0,TRUE())</f>
        <v>6</v>
      </c>
      <c r="K142" s="1" t="str">
        <f aca="false">FIXED(H142,0,TRUE())</f>
        <v>4</v>
      </c>
      <c r="L142" s="1" t="str">
        <f aca="false">IF(LEN(I142)=1,"0"&amp;I142,I142)</f>
        <v>64</v>
      </c>
      <c r="M142" s="1" t="str">
        <f aca="false">IF(LEN(J142)=1,"0"&amp;J142,J142)</f>
        <v>06</v>
      </c>
      <c r="N142" s="1" t="str">
        <f aca="false">IF(LEN(K142)=1,"0"&amp;K142,K142)</f>
        <v>04</v>
      </c>
      <c r="O142" s="1" t="n">
        <v>1374.6186712241</v>
      </c>
      <c r="P142" s="1" t="n">
        <f aca="false">INT(O142)</f>
        <v>1374</v>
      </c>
      <c r="Q142" s="1" t="n">
        <f aca="false">P142*2</f>
        <v>2748</v>
      </c>
      <c r="R142" s="1" t="str">
        <f aca="false">FIXED(Q142,0,TRUE())</f>
        <v>2748</v>
      </c>
      <c r="S142" s="1" t="str">
        <f aca="false">L142&amp;M142&amp;N142&amp;R142</f>
        <v>6406042748</v>
      </c>
      <c r="T142" s="1" t="n">
        <f aca="false">MOD(MID($S142,T$2,1)*T$1,10)</f>
        <v>6</v>
      </c>
      <c r="U142" s="1" t="n">
        <f aca="false">MOD(MID($S142,U$2,1)*U$1,10)</f>
        <v>2</v>
      </c>
      <c r="V142" s="1" t="n">
        <f aca="false">MOD(MID($S142,V$2,1)*V$1,10)</f>
        <v>0</v>
      </c>
      <c r="W142" s="1" t="n">
        <f aca="false">MOD(MID($S142,W$2,1)*W$1,10)</f>
        <v>4</v>
      </c>
      <c r="X142" s="1" t="n">
        <f aca="false">MOD(MID($S142,X$2,1)*X$1,10)</f>
        <v>0</v>
      </c>
      <c r="Y142" s="1" t="n">
        <f aca="false">MOD(MID($S142,Y$2,1)*Y$1,10)</f>
        <v>2</v>
      </c>
      <c r="Z142" s="1" t="n">
        <f aca="false">MOD(MID($S142,Z$2,1)*Z$1,10)</f>
        <v>4</v>
      </c>
      <c r="AA142" s="1" t="n">
        <f aca="false">MOD(MID($S142,AA$2,1)*AA$1,10)</f>
        <v>3</v>
      </c>
      <c r="AB142" s="1" t="n">
        <f aca="false">MOD(MID($S142,AB$2,1)*AB$1,10)</f>
        <v>4</v>
      </c>
      <c r="AC142" s="1" t="n">
        <f aca="false">MOD(MID($S142,AC$2,1)*AC$1,10)</f>
        <v>4</v>
      </c>
      <c r="AD142" s="1" t="n">
        <f aca="false">MOD(10-MOD(SUM(T142:AC142),10),10)</f>
        <v>1</v>
      </c>
      <c r="AE142" s="1" t="str">
        <f aca="false">S142&amp;AD142</f>
        <v>64060427481</v>
      </c>
      <c r="AF142" s="1" t="n">
        <v>0.384868923001801</v>
      </c>
      <c r="AG142" s="1" t="n">
        <f aca="false">(D142+6935)*AF142</f>
        <v>-5940.06695760979</v>
      </c>
      <c r="AH142" s="1" t="n">
        <f aca="false">INT(AG142)</f>
        <v>-5941</v>
      </c>
      <c r="AI142" s="4" t="n">
        <f aca="true">TODAY()+AH142</f>
        <v>39960</v>
      </c>
      <c r="AJ142" s="1" t="s">
        <v>170</v>
      </c>
      <c r="AK142" s="1" t="n">
        <v>4514.69466231269</v>
      </c>
      <c r="AL142" s="2" t="n">
        <f aca="false">INT(AK142*100)/100</f>
        <v>4514.69</v>
      </c>
      <c r="AM142" s="1" t="n">
        <v>473.192541276284</v>
      </c>
      <c r="AN142" s="2" t="n">
        <f aca="false">INT(AM142*100)/100</f>
        <v>473.19</v>
      </c>
    </row>
    <row r="143" customFormat="false" ht="15" hidden="false" customHeight="false" outlineLevel="0" collapsed="false">
      <c r="A143" s="1" t="n">
        <v>944</v>
      </c>
      <c r="B143" s="1" t="n">
        <v>0.130954924161504</v>
      </c>
      <c r="C143" s="1" t="n">
        <v>-25983.5761589404</v>
      </c>
      <c r="D143" s="1" t="n">
        <f aca="false">INT(C143)</f>
        <v>-25984</v>
      </c>
      <c r="E143" s="4" t="n">
        <f aca="true">TODAY()+D143</f>
        <v>19917</v>
      </c>
      <c r="F143" s="1" t="n">
        <f aca="false">MOD(YEAR(E143),100)</f>
        <v>54</v>
      </c>
      <c r="G143" s="1" t="n">
        <f aca="false">IF(YEAR(E143)&lt;2000,MONTH(E143),MONTH(E143)+20)</f>
        <v>7</v>
      </c>
      <c r="H143" s="1" t="n">
        <f aca="false">DAY(E143)</f>
        <v>12</v>
      </c>
      <c r="I143" s="1" t="str">
        <f aca="false">FIXED(F143,0,TRUE())</f>
        <v>54</v>
      </c>
      <c r="J143" s="1" t="str">
        <f aca="false">FIXED(G143,0,TRUE())</f>
        <v>7</v>
      </c>
      <c r="K143" s="1" t="str">
        <f aca="false">FIXED(H143,0,TRUE())</f>
        <v>12</v>
      </c>
      <c r="L143" s="1" t="str">
        <f aca="false">IF(LEN(I143)=1,"0"&amp;I143,I143)</f>
        <v>54</v>
      </c>
      <c r="M143" s="1" t="str">
        <f aca="false">IF(LEN(J143)=1,"0"&amp;J143,J143)</f>
        <v>07</v>
      </c>
      <c r="N143" s="1" t="str">
        <f aca="false">IF(LEN(K143)=1,"0"&amp;K143,K143)</f>
        <v>12</v>
      </c>
      <c r="O143" s="1" t="n">
        <v>3861.30921353801</v>
      </c>
      <c r="P143" s="1" t="n">
        <f aca="false">INT(O143)</f>
        <v>3861</v>
      </c>
      <c r="Q143" s="1" t="n">
        <f aca="false">2*P143+1</f>
        <v>7723</v>
      </c>
      <c r="R143" s="1" t="str">
        <f aca="false">FIXED(Q143,0,TRUE())</f>
        <v>7723</v>
      </c>
      <c r="S143" s="1" t="str">
        <f aca="false">L143&amp;M143&amp;N143&amp;R143</f>
        <v>5407127723</v>
      </c>
      <c r="T143" s="1" t="n">
        <f aca="false">MOD(MID($S143,T$2,1)*T$1,10)</f>
        <v>5</v>
      </c>
      <c r="U143" s="1" t="n">
        <f aca="false">MOD(MID($S143,U$2,1)*U$1,10)</f>
        <v>2</v>
      </c>
      <c r="V143" s="1" t="n">
        <f aca="false">MOD(MID($S143,V$2,1)*V$1,10)</f>
        <v>0</v>
      </c>
      <c r="W143" s="1" t="n">
        <f aca="false">MOD(MID($S143,W$2,1)*W$1,10)</f>
        <v>3</v>
      </c>
      <c r="X143" s="1" t="n">
        <f aca="false">MOD(MID($S143,X$2,1)*X$1,10)</f>
        <v>1</v>
      </c>
      <c r="Y143" s="1" t="n">
        <f aca="false">MOD(MID($S143,Y$2,1)*Y$1,10)</f>
        <v>6</v>
      </c>
      <c r="Z143" s="1" t="n">
        <f aca="false">MOD(MID($S143,Z$2,1)*Z$1,10)</f>
        <v>9</v>
      </c>
      <c r="AA143" s="1" t="n">
        <f aca="false">MOD(MID($S143,AA$2,1)*AA$1,10)</f>
        <v>3</v>
      </c>
      <c r="AB143" s="1" t="n">
        <f aca="false">MOD(MID($S143,AB$2,1)*AB$1,10)</f>
        <v>2</v>
      </c>
      <c r="AC143" s="1" t="n">
        <f aca="false">MOD(MID($S143,AC$2,1)*AC$1,10)</f>
        <v>9</v>
      </c>
      <c r="AD143" s="1" t="n">
        <f aca="false">MOD(10-MOD(SUM(T143:AC143),10),10)</f>
        <v>0</v>
      </c>
      <c r="AE143" s="1" t="str">
        <f aca="false">S143&amp;AD143</f>
        <v>54071277230</v>
      </c>
      <c r="AF143" s="1" t="n">
        <v>0.358409375286111</v>
      </c>
      <c r="AG143" s="1" t="n">
        <f aca="false">(D143+6935)*AF143</f>
        <v>-6827.34018982513</v>
      </c>
      <c r="AH143" s="1" t="n">
        <f aca="false">INT(AG143)</f>
        <v>-6828</v>
      </c>
      <c r="AI143" s="4" t="n">
        <f aca="true">TODAY()+AH143</f>
        <v>39073</v>
      </c>
      <c r="AJ143" s="1" t="s">
        <v>171</v>
      </c>
      <c r="AK143" s="1" t="n">
        <v>3909.63469344157</v>
      </c>
      <c r="AL143" s="2" t="n">
        <f aca="false">INT(AK143*100)/100</f>
        <v>3909.63</v>
      </c>
      <c r="AM143" s="1" t="n">
        <v>397.830133976257</v>
      </c>
      <c r="AN143" s="2" t="n">
        <f aca="false">INT(AM143*100)/100</f>
        <v>397.83</v>
      </c>
    </row>
    <row r="144" customFormat="false" ht="15" hidden="false" customHeight="false" outlineLevel="0" collapsed="false">
      <c r="A144" s="1" t="n">
        <v>89</v>
      </c>
      <c r="B144" s="1" t="n">
        <v>0.131199072237312</v>
      </c>
      <c r="C144" s="1" t="n">
        <v>-16858.2055116428</v>
      </c>
      <c r="D144" s="1" t="n">
        <f aca="false">INT(C144)</f>
        <v>-16859</v>
      </c>
      <c r="E144" s="4" t="n">
        <f aca="true">TODAY()+D144</f>
        <v>29042</v>
      </c>
      <c r="F144" s="1" t="n">
        <f aca="false">MOD(YEAR(E144),100)</f>
        <v>79</v>
      </c>
      <c r="G144" s="1" t="n">
        <f aca="false">IF(YEAR(E144)&lt;2000,MONTH(E144),MONTH(E144)+20)</f>
        <v>7</v>
      </c>
      <c r="H144" s="1" t="n">
        <f aca="false">DAY(E144)</f>
        <v>6</v>
      </c>
      <c r="I144" s="1" t="str">
        <f aca="false">FIXED(F144,0,TRUE())</f>
        <v>79</v>
      </c>
      <c r="J144" s="1" t="str">
        <f aca="false">FIXED(G144,0,TRUE())</f>
        <v>7</v>
      </c>
      <c r="K144" s="1" t="str">
        <f aca="false">FIXED(H144,0,TRUE())</f>
        <v>6</v>
      </c>
      <c r="L144" s="1" t="str">
        <f aca="false">IF(LEN(I144)=1,"0"&amp;I144,I144)</f>
        <v>79</v>
      </c>
      <c r="M144" s="1" t="str">
        <f aca="false">IF(LEN(J144)=1,"0"&amp;J144,J144)</f>
        <v>07</v>
      </c>
      <c r="N144" s="1" t="str">
        <f aca="false">IF(LEN(K144)=1,"0"&amp;K144,K144)</f>
        <v>06</v>
      </c>
      <c r="O144" s="1" t="n">
        <v>2624.07391582995</v>
      </c>
      <c r="P144" s="1" t="n">
        <f aca="false">INT(O144)</f>
        <v>2624</v>
      </c>
      <c r="Q144" s="1" t="n">
        <f aca="false">P144*2</f>
        <v>5248</v>
      </c>
      <c r="R144" s="1" t="str">
        <f aca="false">FIXED(Q144,0,TRUE())</f>
        <v>5248</v>
      </c>
      <c r="S144" s="1" t="str">
        <f aca="false">L144&amp;M144&amp;N144&amp;R144</f>
        <v>7907065248</v>
      </c>
      <c r="T144" s="1" t="n">
        <f aca="false">MOD(MID($S144,T$2,1)*T$1,10)</f>
        <v>7</v>
      </c>
      <c r="U144" s="1" t="n">
        <f aca="false">MOD(MID($S144,U$2,1)*U$1,10)</f>
        <v>7</v>
      </c>
      <c r="V144" s="1" t="n">
        <f aca="false">MOD(MID($S144,V$2,1)*V$1,10)</f>
        <v>0</v>
      </c>
      <c r="W144" s="1" t="n">
        <f aca="false">MOD(MID($S144,W$2,1)*W$1,10)</f>
        <v>3</v>
      </c>
      <c r="X144" s="1" t="n">
        <f aca="false">MOD(MID($S144,X$2,1)*X$1,10)</f>
        <v>0</v>
      </c>
      <c r="Y144" s="1" t="n">
        <f aca="false">MOD(MID($S144,Y$2,1)*Y$1,10)</f>
        <v>8</v>
      </c>
      <c r="Z144" s="1" t="n">
        <f aca="false">MOD(MID($S144,Z$2,1)*Z$1,10)</f>
        <v>5</v>
      </c>
      <c r="AA144" s="1" t="n">
        <f aca="false">MOD(MID($S144,AA$2,1)*AA$1,10)</f>
        <v>8</v>
      </c>
      <c r="AB144" s="1" t="n">
        <f aca="false">MOD(MID($S144,AB$2,1)*AB$1,10)</f>
        <v>4</v>
      </c>
      <c r="AC144" s="1" t="n">
        <f aca="false">MOD(MID($S144,AC$2,1)*AC$1,10)</f>
        <v>4</v>
      </c>
      <c r="AD144" s="1" t="n">
        <f aca="false">MOD(10-MOD(SUM(T144:AC144),10),10)</f>
        <v>4</v>
      </c>
      <c r="AE144" s="1" t="str">
        <f aca="false">S144&amp;AD144</f>
        <v>79070652484</v>
      </c>
      <c r="AF144" s="1" t="n">
        <v>0.839045381023591</v>
      </c>
      <c r="AG144" s="1" t="n">
        <f aca="false">(D144+6935)*AF144</f>
        <v>-8326.68636127812</v>
      </c>
      <c r="AH144" s="1" t="n">
        <f aca="false">INT(AG144)</f>
        <v>-8327</v>
      </c>
      <c r="AI144" s="4" t="n">
        <f aca="true">TODAY()+AH144</f>
        <v>37574</v>
      </c>
      <c r="AJ144" s="1" t="s">
        <v>172</v>
      </c>
      <c r="AK144" s="1" t="n">
        <v>4847.52952665792</v>
      </c>
      <c r="AL144" s="2" t="n">
        <f aca="false">INT(AK144*100)/100</f>
        <v>4847.52</v>
      </c>
      <c r="AM144" s="1" t="n">
        <v>389.98077333903</v>
      </c>
      <c r="AN144" s="2" t="n">
        <f aca="false">INT(AM144*100)/100</f>
        <v>389.98</v>
      </c>
    </row>
    <row r="145" customFormat="false" ht="15" hidden="false" customHeight="false" outlineLevel="0" collapsed="false">
      <c r="A145" s="1" t="n">
        <v>166</v>
      </c>
      <c r="B145" s="1" t="n">
        <v>0.13190099795526</v>
      </c>
      <c r="C145" s="1" t="n">
        <v>-13388.4267708365</v>
      </c>
      <c r="D145" s="1" t="n">
        <f aca="false">INT(C145)</f>
        <v>-13389</v>
      </c>
      <c r="E145" s="4" t="n">
        <f aca="true">TODAY()+D145</f>
        <v>32512</v>
      </c>
      <c r="F145" s="1" t="n">
        <f aca="false">MOD(YEAR(E145),100)</f>
        <v>89</v>
      </c>
      <c r="G145" s="1" t="n">
        <f aca="false">IF(YEAR(E145)&lt;2000,MONTH(E145),MONTH(E145)+20)</f>
        <v>1</v>
      </c>
      <c r="H145" s="1" t="n">
        <f aca="false">DAY(E145)</f>
        <v>4</v>
      </c>
      <c r="I145" s="1" t="str">
        <f aca="false">FIXED(F145,0,TRUE())</f>
        <v>89</v>
      </c>
      <c r="J145" s="1" t="str">
        <f aca="false">FIXED(G145,0,TRUE())</f>
        <v>1</v>
      </c>
      <c r="K145" s="1" t="str">
        <f aca="false">FIXED(H145,0,TRUE())</f>
        <v>4</v>
      </c>
      <c r="L145" s="1" t="str">
        <f aca="false">IF(LEN(I145)=1,"0"&amp;I145,I145)</f>
        <v>89</v>
      </c>
      <c r="M145" s="1" t="str">
        <f aca="false">IF(LEN(J145)=1,"0"&amp;J145,J145)</f>
        <v>01</v>
      </c>
      <c r="N145" s="1" t="str">
        <f aca="false">IF(LEN(K145)=1,"0"&amp;K145,K145)</f>
        <v>04</v>
      </c>
      <c r="O145" s="1" t="n">
        <v>4026.48445081942</v>
      </c>
      <c r="P145" s="1" t="n">
        <f aca="false">INT(O145)</f>
        <v>4026</v>
      </c>
      <c r="Q145" s="1" t="n">
        <f aca="false">P145*2</f>
        <v>8052</v>
      </c>
      <c r="R145" s="1" t="str">
        <f aca="false">FIXED(Q145,0,TRUE())</f>
        <v>8052</v>
      </c>
      <c r="S145" s="1" t="str">
        <f aca="false">L145&amp;M145&amp;N145&amp;R145</f>
        <v>8901048052</v>
      </c>
      <c r="T145" s="1" t="n">
        <f aca="false">MOD(MID($S145,T$2,1)*T$1,10)</f>
        <v>8</v>
      </c>
      <c r="U145" s="1" t="n">
        <f aca="false">MOD(MID($S145,U$2,1)*U$1,10)</f>
        <v>7</v>
      </c>
      <c r="V145" s="1" t="n">
        <f aca="false">MOD(MID($S145,V$2,1)*V$1,10)</f>
        <v>0</v>
      </c>
      <c r="W145" s="1" t="n">
        <f aca="false">MOD(MID($S145,W$2,1)*W$1,10)</f>
        <v>9</v>
      </c>
      <c r="X145" s="1" t="n">
        <f aca="false">MOD(MID($S145,X$2,1)*X$1,10)</f>
        <v>0</v>
      </c>
      <c r="Y145" s="1" t="n">
        <f aca="false">MOD(MID($S145,Y$2,1)*Y$1,10)</f>
        <v>2</v>
      </c>
      <c r="Z145" s="1" t="n">
        <f aca="false">MOD(MID($S145,Z$2,1)*Z$1,10)</f>
        <v>6</v>
      </c>
      <c r="AA145" s="1" t="n">
        <f aca="false">MOD(MID($S145,AA$2,1)*AA$1,10)</f>
        <v>0</v>
      </c>
      <c r="AB145" s="1" t="n">
        <f aca="false">MOD(MID($S145,AB$2,1)*AB$1,10)</f>
        <v>5</v>
      </c>
      <c r="AC145" s="1" t="n">
        <f aca="false">MOD(MID($S145,AC$2,1)*AC$1,10)</f>
        <v>6</v>
      </c>
      <c r="AD145" s="1" t="n">
        <f aca="false">MOD(10-MOD(SUM(T145:AC145),10),10)</f>
        <v>7</v>
      </c>
      <c r="AE145" s="1" t="str">
        <f aca="false">S145&amp;AD145</f>
        <v>89010480527</v>
      </c>
      <c r="AF145" s="1" t="n">
        <v>0.343668935209204</v>
      </c>
      <c r="AG145" s="1" t="n">
        <f aca="false">(D145+6935)*AF145</f>
        <v>-2218.03930784021</v>
      </c>
      <c r="AH145" s="1" t="n">
        <f aca="false">INT(AG145)</f>
        <v>-2219</v>
      </c>
      <c r="AI145" s="4" t="n">
        <f aca="true">TODAY()+AH145</f>
        <v>43682</v>
      </c>
      <c r="AJ145" s="1" t="s">
        <v>173</v>
      </c>
      <c r="AK145" s="1" t="n">
        <v>3516.37318033387</v>
      </c>
      <c r="AL145" s="2" t="n">
        <f aca="false">INT(AK145*100)/100</f>
        <v>3516.37</v>
      </c>
      <c r="AM145" s="1" t="n">
        <v>332.795190282907</v>
      </c>
      <c r="AN145" s="2" t="n">
        <f aca="false">INT(AM145*100)/100</f>
        <v>332.79</v>
      </c>
    </row>
    <row r="146" customFormat="false" ht="15" hidden="false" customHeight="false" outlineLevel="0" collapsed="false">
      <c r="A146" s="1" t="n">
        <v>374</v>
      </c>
      <c r="B146" s="1" t="n">
        <v>0.1323587755974</v>
      </c>
      <c r="C146" s="1" t="n">
        <v>-7402.32123783074</v>
      </c>
      <c r="D146" s="1" t="n">
        <f aca="false">INT(C146)</f>
        <v>-7403</v>
      </c>
      <c r="E146" s="4" t="n">
        <f aca="true">TODAY()+D146</f>
        <v>38498</v>
      </c>
      <c r="F146" s="1" t="n">
        <f aca="false">MOD(YEAR(E146),100)</f>
        <v>5</v>
      </c>
      <c r="G146" s="1" t="n">
        <f aca="false">IF(YEAR(E146)&lt;2000,MONTH(E146),MONTH(E146)+20)</f>
        <v>25</v>
      </c>
      <c r="H146" s="1" t="n">
        <f aca="false">DAY(E146)</f>
        <v>26</v>
      </c>
      <c r="I146" s="1" t="str">
        <f aca="false">FIXED(F146,0,TRUE())</f>
        <v>5</v>
      </c>
      <c r="J146" s="1" t="str">
        <f aca="false">FIXED(G146,0,TRUE())</f>
        <v>25</v>
      </c>
      <c r="K146" s="1" t="str">
        <f aca="false">FIXED(H146,0,TRUE())</f>
        <v>26</v>
      </c>
      <c r="L146" s="1" t="str">
        <f aca="false">IF(LEN(I146)=1,"0"&amp;I146,I146)</f>
        <v>05</v>
      </c>
      <c r="M146" s="1" t="str">
        <f aca="false">IF(LEN(J146)=1,"0"&amp;J146,J146)</f>
        <v>25</v>
      </c>
      <c r="N146" s="1" t="str">
        <f aca="false">IF(LEN(K146)=1,"0"&amp;K146,K146)</f>
        <v>26</v>
      </c>
      <c r="O146" s="1" t="n">
        <v>2741.19318216498</v>
      </c>
      <c r="P146" s="1" t="n">
        <f aca="false">INT(O146)</f>
        <v>2741</v>
      </c>
      <c r="Q146" s="1" t="n">
        <f aca="false">P146*2</f>
        <v>5482</v>
      </c>
      <c r="R146" s="1" t="str">
        <f aca="false">FIXED(Q146,0,TRUE())</f>
        <v>5482</v>
      </c>
      <c r="S146" s="1" t="str">
        <f aca="false">L146&amp;M146&amp;N146&amp;R146</f>
        <v>0525265482</v>
      </c>
      <c r="T146" s="1" t="n">
        <f aca="false">MOD(MID($S146,T$2,1)*T$1,10)</f>
        <v>0</v>
      </c>
      <c r="U146" s="1" t="n">
        <f aca="false">MOD(MID($S146,U$2,1)*U$1,10)</f>
        <v>5</v>
      </c>
      <c r="V146" s="1" t="n">
        <f aca="false">MOD(MID($S146,V$2,1)*V$1,10)</f>
        <v>4</v>
      </c>
      <c r="W146" s="1" t="n">
        <f aca="false">MOD(MID($S146,W$2,1)*W$1,10)</f>
        <v>5</v>
      </c>
      <c r="X146" s="1" t="n">
        <f aca="false">MOD(MID($S146,X$2,1)*X$1,10)</f>
        <v>2</v>
      </c>
      <c r="Y146" s="1" t="n">
        <f aca="false">MOD(MID($S146,Y$2,1)*Y$1,10)</f>
        <v>8</v>
      </c>
      <c r="Z146" s="1" t="n">
        <f aca="false">MOD(MID($S146,Z$2,1)*Z$1,10)</f>
        <v>5</v>
      </c>
      <c r="AA146" s="1" t="n">
        <f aca="false">MOD(MID($S146,AA$2,1)*AA$1,10)</f>
        <v>6</v>
      </c>
      <c r="AB146" s="1" t="n">
        <f aca="false">MOD(MID($S146,AB$2,1)*AB$1,10)</f>
        <v>8</v>
      </c>
      <c r="AC146" s="1" t="n">
        <f aca="false">MOD(MID($S146,AC$2,1)*AC$1,10)</f>
        <v>6</v>
      </c>
      <c r="AD146" s="1" t="n">
        <f aca="false">MOD(10-MOD(SUM(T146:AC146),10),10)</f>
        <v>1</v>
      </c>
      <c r="AE146" s="1" t="str">
        <f aca="false">S146&amp;AD146</f>
        <v>05252654821</v>
      </c>
      <c r="AF146" s="1" t="n">
        <v>0.167210913418989</v>
      </c>
      <c r="AG146" s="1" t="n">
        <f aca="false">(D146+6935)*AF146</f>
        <v>-78.2547074800867</v>
      </c>
      <c r="AH146" s="1" t="n">
        <f aca="false">INT(AG146)</f>
        <v>-79</v>
      </c>
      <c r="AI146" s="4" t="n">
        <f aca="true">TODAY()+AH146</f>
        <v>45822</v>
      </c>
      <c r="AJ146" s="1" t="s">
        <v>174</v>
      </c>
      <c r="AK146" s="1" t="n">
        <v>3510.75777459029</v>
      </c>
      <c r="AL146" s="2" t="n">
        <f aca="false">INT(AK146*100)/100</f>
        <v>3510.75</v>
      </c>
      <c r="AM146" s="1" t="n">
        <v>394.10077211829</v>
      </c>
      <c r="AN146" s="2" t="n">
        <f aca="false">INT(AM146*100)/100</f>
        <v>394.1</v>
      </c>
    </row>
    <row r="147" customFormat="false" ht="15" hidden="false" customHeight="false" outlineLevel="0" collapsed="false">
      <c r="A147" s="1" t="n">
        <v>443</v>
      </c>
      <c r="B147" s="1" t="n">
        <v>0.133152256843776</v>
      </c>
      <c r="C147" s="1" t="n">
        <v>-25417.771233253</v>
      </c>
      <c r="D147" s="1" t="n">
        <f aca="false">INT(C147)</f>
        <v>-25418</v>
      </c>
      <c r="E147" s="4" t="n">
        <f aca="true">TODAY()+D147</f>
        <v>20483</v>
      </c>
      <c r="F147" s="1" t="n">
        <f aca="false">MOD(YEAR(E147),100)</f>
        <v>56</v>
      </c>
      <c r="G147" s="1" t="n">
        <f aca="false">IF(YEAR(E147)&lt;2000,MONTH(E147),MONTH(E147)+20)</f>
        <v>1</v>
      </c>
      <c r="H147" s="1" t="n">
        <f aca="false">DAY(E147)</f>
        <v>29</v>
      </c>
      <c r="I147" s="1" t="str">
        <f aca="false">FIXED(F147,0,TRUE())</f>
        <v>56</v>
      </c>
      <c r="J147" s="1" t="str">
        <f aca="false">FIXED(G147,0,TRUE())</f>
        <v>1</v>
      </c>
      <c r="K147" s="1" t="str">
        <f aca="false">FIXED(H147,0,TRUE())</f>
        <v>29</v>
      </c>
      <c r="L147" s="1" t="str">
        <f aca="false">IF(LEN(I147)=1,"0"&amp;I147,I147)</f>
        <v>56</v>
      </c>
      <c r="M147" s="1" t="str">
        <f aca="false">IF(LEN(J147)=1,"0"&amp;J147,J147)</f>
        <v>01</v>
      </c>
      <c r="N147" s="1" t="str">
        <f aca="false">IF(LEN(K147)=1,"0"&amp;K147,K147)</f>
        <v>29</v>
      </c>
      <c r="O147" s="1" t="n">
        <v>4297.79473250527</v>
      </c>
      <c r="P147" s="1" t="n">
        <f aca="false">INT(O147)</f>
        <v>4297</v>
      </c>
      <c r="Q147" s="1" t="n">
        <f aca="false">P147*2</f>
        <v>8594</v>
      </c>
      <c r="R147" s="1" t="str">
        <f aca="false">FIXED(Q147,0,TRUE())</f>
        <v>8594</v>
      </c>
      <c r="S147" s="1" t="str">
        <f aca="false">L147&amp;M147&amp;N147&amp;R147</f>
        <v>5601298594</v>
      </c>
      <c r="T147" s="1" t="n">
        <f aca="false">MOD(MID($S147,T$2,1)*T$1,10)</f>
        <v>5</v>
      </c>
      <c r="U147" s="1" t="n">
        <f aca="false">MOD(MID($S147,U$2,1)*U$1,10)</f>
        <v>8</v>
      </c>
      <c r="V147" s="1" t="n">
        <f aca="false">MOD(MID($S147,V$2,1)*V$1,10)</f>
        <v>0</v>
      </c>
      <c r="W147" s="1" t="n">
        <f aca="false">MOD(MID($S147,W$2,1)*W$1,10)</f>
        <v>9</v>
      </c>
      <c r="X147" s="1" t="n">
        <f aca="false">MOD(MID($S147,X$2,1)*X$1,10)</f>
        <v>2</v>
      </c>
      <c r="Y147" s="1" t="n">
        <f aca="false">MOD(MID($S147,Y$2,1)*Y$1,10)</f>
        <v>7</v>
      </c>
      <c r="Z147" s="1" t="n">
        <f aca="false">MOD(MID($S147,Z$2,1)*Z$1,10)</f>
        <v>6</v>
      </c>
      <c r="AA147" s="1" t="n">
        <f aca="false">MOD(MID($S147,AA$2,1)*AA$1,10)</f>
        <v>5</v>
      </c>
      <c r="AB147" s="1" t="n">
        <f aca="false">MOD(MID($S147,AB$2,1)*AB$1,10)</f>
        <v>9</v>
      </c>
      <c r="AC147" s="1" t="n">
        <f aca="false">MOD(MID($S147,AC$2,1)*AC$1,10)</f>
        <v>2</v>
      </c>
      <c r="AD147" s="1" t="n">
        <f aca="false">MOD(10-MOD(SUM(T147:AC147),10),10)</f>
        <v>7</v>
      </c>
      <c r="AE147" s="1" t="str">
        <f aca="false">S147&amp;AD147</f>
        <v>56012985947</v>
      </c>
      <c r="AF147" s="1" t="n">
        <v>0.251289407025361</v>
      </c>
      <c r="AG147" s="1" t="n">
        <f aca="false">(D147+6935)*AF147</f>
        <v>-4644.58211004975</v>
      </c>
      <c r="AH147" s="1" t="n">
        <f aca="false">INT(AG147)</f>
        <v>-4645</v>
      </c>
      <c r="AI147" s="4" t="n">
        <f aca="true">TODAY()+AH147</f>
        <v>41256</v>
      </c>
      <c r="AJ147" s="1" t="s">
        <v>175</v>
      </c>
      <c r="AK147" s="1" t="n">
        <v>3179.50987273782</v>
      </c>
      <c r="AL147" s="2" t="n">
        <f aca="false">INT(AK147*100)/100</f>
        <v>3179.5</v>
      </c>
      <c r="AM147" s="1" t="n">
        <v>498.242133854183</v>
      </c>
      <c r="AN147" s="2" t="n">
        <f aca="false">INT(AM147*100)/100</f>
        <v>498.24</v>
      </c>
    </row>
    <row r="148" customFormat="false" ht="15" hidden="false" customHeight="false" outlineLevel="0" collapsed="false">
      <c r="A148" s="1" t="n">
        <v>728</v>
      </c>
      <c r="B148" s="1" t="n">
        <v>0.133152256843776</v>
      </c>
      <c r="C148" s="1" t="n">
        <v>-20401.0904263436</v>
      </c>
      <c r="D148" s="1" t="n">
        <f aca="false">INT(C148)</f>
        <v>-20402</v>
      </c>
      <c r="E148" s="4" t="n">
        <f aca="true">TODAY()+D148</f>
        <v>25499</v>
      </c>
      <c r="F148" s="1" t="n">
        <f aca="false">MOD(YEAR(E148),100)</f>
        <v>69</v>
      </c>
      <c r="G148" s="1" t="n">
        <f aca="false">IF(YEAR(E148)&lt;2000,MONTH(E148),MONTH(E148)+20)</f>
        <v>10</v>
      </c>
      <c r="H148" s="1" t="n">
        <f aca="false">DAY(E148)</f>
        <v>23</v>
      </c>
      <c r="I148" s="1" t="str">
        <f aca="false">FIXED(F148,0,TRUE())</f>
        <v>69</v>
      </c>
      <c r="J148" s="1" t="str">
        <f aca="false">FIXED(G148,0,TRUE())</f>
        <v>10</v>
      </c>
      <c r="K148" s="1" t="str">
        <f aca="false">FIXED(H148,0,TRUE())</f>
        <v>23</v>
      </c>
      <c r="L148" s="1" t="str">
        <f aca="false">IF(LEN(I148)=1,"0"&amp;I148,I148)</f>
        <v>69</v>
      </c>
      <c r="M148" s="1" t="str">
        <f aca="false">IF(LEN(J148)=1,"0"&amp;J148,J148)</f>
        <v>10</v>
      </c>
      <c r="N148" s="1" t="str">
        <f aca="false">IF(LEN(K148)=1,"0"&amp;K148,K148)</f>
        <v>23</v>
      </c>
      <c r="O148" s="1" t="n">
        <v>1636.4550614948</v>
      </c>
      <c r="P148" s="1" t="n">
        <f aca="false">INT(O148)</f>
        <v>1636</v>
      </c>
      <c r="Q148" s="1" t="n">
        <f aca="false">2*P148+1</f>
        <v>3273</v>
      </c>
      <c r="R148" s="1" t="str">
        <f aca="false">FIXED(Q148,0,TRUE())</f>
        <v>3273</v>
      </c>
      <c r="S148" s="1" t="str">
        <f aca="false">L148&amp;M148&amp;N148&amp;R148</f>
        <v>6910233273</v>
      </c>
      <c r="T148" s="1" t="n">
        <f aca="false">MOD(MID($S148,T$2,1)*T$1,10)</f>
        <v>6</v>
      </c>
      <c r="U148" s="1" t="n">
        <f aca="false">MOD(MID($S148,U$2,1)*U$1,10)</f>
        <v>7</v>
      </c>
      <c r="V148" s="1" t="n">
        <f aca="false">MOD(MID($S148,V$2,1)*V$1,10)</f>
        <v>7</v>
      </c>
      <c r="W148" s="1" t="n">
        <f aca="false">MOD(MID($S148,W$2,1)*W$1,10)</f>
        <v>0</v>
      </c>
      <c r="X148" s="1" t="n">
        <f aca="false">MOD(MID($S148,X$2,1)*X$1,10)</f>
        <v>2</v>
      </c>
      <c r="Y148" s="1" t="n">
        <f aca="false">MOD(MID($S148,Y$2,1)*Y$1,10)</f>
        <v>9</v>
      </c>
      <c r="Z148" s="1" t="n">
        <f aca="false">MOD(MID($S148,Z$2,1)*Z$1,10)</f>
        <v>1</v>
      </c>
      <c r="AA148" s="1" t="n">
        <f aca="false">MOD(MID($S148,AA$2,1)*AA$1,10)</f>
        <v>8</v>
      </c>
      <c r="AB148" s="1" t="n">
        <f aca="false">MOD(MID($S148,AB$2,1)*AB$1,10)</f>
        <v>7</v>
      </c>
      <c r="AC148" s="1" t="n">
        <f aca="false">MOD(MID($S148,AC$2,1)*AC$1,10)</f>
        <v>9</v>
      </c>
      <c r="AD148" s="1" t="n">
        <f aca="false">MOD(10-MOD(SUM(T148:AC148),10),10)</f>
        <v>4</v>
      </c>
      <c r="AE148" s="1" t="str">
        <f aca="false">S148&amp;AD148</f>
        <v>69102332734</v>
      </c>
      <c r="AF148" s="1" t="n">
        <v>0.0568254646443068</v>
      </c>
      <c r="AG148" s="1" t="n">
        <f aca="false">(D148+6935)*AF148</f>
        <v>-765.268532364879</v>
      </c>
      <c r="AH148" s="1" t="n">
        <f aca="false">INT(AG148)</f>
        <v>-766</v>
      </c>
      <c r="AI148" s="4" t="n">
        <f aca="true">TODAY()+AH148</f>
        <v>45135</v>
      </c>
      <c r="AJ148" s="1" t="s">
        <v>176</v>
      </c>
      <c r="AK148" s="1" t="n">
        <v>3251.41148106327</v>
      </c>
      <c r="AL148" s="2" t="n">
        <f aca="false">INT(AK148*100)/100</f>
        <v>3251.41</v>
      </c>
      <c r="AM148" s="1" t="n">
        <v>349.671926023133</v>
      </c>
      <c r="AN148" s="2" t="n">
        <f aca="false">INT(AM148*100)/100</f>
        <v>349.67</v>
      </c>
    </row>
    <row r="149" customFormat="false" ht="15" hidden="false" customHeight="false" outlineLevel="0" collapsed="false">
      <c r="A149" s="1" t="n">
        <v>850</v>
      </c>
      <c r="B149" s="1" t="n">
        <v>0.136417737357707</v>
      </c>
      <c r="C149" s="1" t="n">
        <v>-11277.5627918332</v>
      </c>
      <c r="D149" s="1" t="n">
        <f aca="false">INT(C149)</f>
        <v>-11278</v>
      </c>
      <c r="E149" s="4" t="n">
        <f aca="true">TODAY()+D149</f>
        <v>34623</v>
      </c>
      <c r="F149" s="1" t="n">
        <f aca="false">MOD(YEAR(E149),100)</f>
        <v>94</v>
      </c>
      <c r="G149" s="1" t="n">
        <f aca="false">IF(YEAR(E149)&lt;2000,MONTH(E149),MONTH(E149)+20)</f>
        <v>10</v>
      </c>
      <c r="H149" s="1" t="n">
        <f aca="false">DAY(E149)</f>
        <v>16</v>
      </c>
      <c r="I149" s="1" t="str">
        <f aca="false">FIXED(F149,0,TRUE())</f>
        <v>94</v>
      </c>
      <c r="J149" s="1" t="str">
        <f aca="false">FIXED(G149,0,TRUE())</f>
        <v>10</v>
      </c>
      <c r="K149" s="1" t="str">
        <f aca="false">FIXED(H149,0,TRUE())</f>
        <v>16</v>
      </c>
      <c r="L149" s="1" t="str">
        <f aca="false">IF(LEN(I149)=1,"0"&amp;I149,I149)</f>
        <v>94</v>
      </c>
      <c r="M149" s="1" t="str">
        <f aca="false">IF(LEN(J149)=1,"0"&amp;J149,J149)</f>
        <v>10</v>
      </c>
      <c r="N149" s="1" t="str">
        <f aca="false">IF(LEN(K149)=1,"0"&amp;K149,K149)</f>
        <v>16</v>
      </c>
      <c r="O149" s="1" t="n">
        <v>3383.90746787927</v>
      </c>
      <c r="P149" s="1" t="n">
        <f aca="false">INT(O149)</f>
        <v>3383</v>
      </c>
      <c r="Q149" s="1" t="n">
        <f aca="false">2*P149+1</f>
        <v>6767</v>
      </c>
      <c r="R149" s="1" t="str">
        <f aca="false">FIXED(Q149,0,TRUE())</f>
        <v>6767</v>
      </c>
      <c r="S149" s="1" t="str">
        <f aca="false">L149&amp;M149&amp;N149&amp;R149</f>
        <v>9410166767</v>
      </c>
      <c r="T149" s="1" t="n">
        <f aca="false">MOD(MID($S149,T$2,1)*T$1,10)</f>
        <v>9</v>
      </c>
      <c r="U149" s="1" t="n">
        <f aca="false">MOD(MID($S149,U$2,1)*U$1,10)</f>
        <v>2</v>
      </c>
      <c r="V149" s="1" t="n">
        <f aca="false">MOD(MID($S149,V$2,1)*V$1,10)</f>
        <v>7</v>
      </c>
      <c r="W149" s="1" t="n">
        <f aca="false">MOD(MID($S149,W$2,1)*W$1,10)</f>
        <v>0</v>
      </c>
      <c r="X149" s="1" t="n">
        <f aca="false">MOD(MID($S149,X$2,1)*X$1,10)</f>
        <v>1</v>
      </c>
      <c r="Y149" s="1" t="n">
        <f aca="false">MOD(MID($S149,Y$2,1)*Y$1,10)</f>
        <v>8</v>
      </c>
      <c r="Z149" s="1" t="n">
        <f aca="false">MOD(MID($S149,Z$2,1)*Z$1,10)</f>
        <v>2</v>
      </c>
      <c r="AA149" s="1" t="n">
        <f aca="false">MOD(MID($S149,AA$2,1)*AA$1,10)</f>
        <v>3</v>
      </c>
      <c r="AB149" s="1" t="n">
        <f aca="false">MOD(MID($S149,AB$2,1)*AB$1,10)</f>
        <v>6</v>
      </c>
      <c r="AC149" s="1" t="n">
        <f aca="false">MOD(MID($S149,AC$2,1)*AC$1,10)</f>
        <v>1</v>
      </c>
      <c r="AD149" s="1" t="n">
        <f aca="false">MOD(10-MOD(SUM(T149:AC149),10),10)</f>
        <v>1</v>
      </c>
      <c r="AE149" s="1" t="str">
        <f aca="false">S149&amp;AD149</f>
        <v>94101667671</v>
      </c>
      <c r="AF149" s="1" t="n">
        <v>0.842799157689139</v>
      </c>
      <c r="AG149" s="1" t="n">
        <f aca="false">(D149+6935)*AF149</f>
        <v>-3660.27674184393</v>
      </c>
      <c r="AH149" s="1" t="n">
        <f aca="false">INT(AG149)</f>
        <v>-3661</v>
      </c>
      <c r="AI149" s="4" t="n">
        <f aca="true">TODAY()+AH149</f>
        <v>42240</v>
      </c>
      <c r="AJ149" s="1" t="s">
        <v>177</v>
      </c>
      <c r="AK149" s="1" t="n">
        <v>4698.96542252876</v>
      </c>
      <c r="AL149" s="2" t="n">
        <f aca="false">INT(AK149*100)/100</f>
        <v>4698.96</v>
      </c>
      <c r="AM149" s="1" t="n">
        <v>319.751579332865</v>
      </c>
      <c r="AN149" s="2" t="n">
        <f aca="false">INT(AM149*100)/100</f>
        <v>319.75</v>
      </c>
    </row>
    <row r="150" customFormat="false" ht="15" hidden="false" customHeight="false" outlineLevel="0" collapsed="false">
      <c r="A150" s="1" t="n">
        <v>1</v>
      </c>
      <c r="B150" s="1" t="n">
        <v>0.137089144566179</v>
      </c>
      <c r="C150" s="1" t="n">
        <v>-18857.874385815</v>
      </c>
      <c r="D150" s="1" t="n">
        <f aca="false">INT(C150)</f>
        <v>-18858</v>
      </c>
      <c r="E150" s="4" t="n">
        <f aca="true">TODAY()+D150</f>
        <v>27043</v>
      </c>
      <c r="F150" s="1" t="n">
        <f aca="false">MOD(YEAR(E150),100)</f>
        <v>74</v>
      </c>
      <c r="G150" s="1" t="n">
        <f aca="false">IF(YEAR(E150)&lt;2000,MONTH(E150),MONTH(E150)+20)</f>
        <v>1</v>
      </c>
      <c r="H150" s="1" t="n">
        <f aca="false">DAY(E150)</f>
        <v>14</v>
      </c>
      <c r="I150" s="1" t="str">
        <f aca="false">FIXED(F150,0,TRUE())</f>
        <v>74</v>
      </c>
      <c r="J150" s="1" t="str">
        <f aca="false">FIXED(G150,0,TRUE())</f>
        <v>1</v>
      </c>
      <c r="K150" s="1" t="str">
        <f aca="false">FIXED(H150,0,TRUE())</f>
        <v>14</v>
      </c>
      <c r="L150" s="1" t="str">
        <f aca="false">IF(LEN(I150)=1,"0"&amp;I150,I150)</f>
        <v>74</v>
      </c>
      <c r="M150" s="1" t="str">
        <f aca="false">IF(LEN(J150)=1,"0"&amp;J150,J150)</f>
        <v>01</v>
      </c>
      <c r="N150" s="1" t="str">
        <f aca="false">IF(LEN(K150)=1,"0"&amp;K150,K150)</f>
        <v>14</v>
      </c>
      <c r="O150" s="1" t="n">
        <v>1165.78115176855</v>
      </c>
      <c r="P150" s="1" t="n">
        <f aca="false">INT(O150)</f>
        <v>1165</v>
      </c>
      <c r="Q150" s="1" t="n">
        <f aca="false">P150*2</f>
        <v>2330</v>
      </c>
      <c r="R150" s="1" t="str">
        <f aca="false">FIXED(Q150,0,TRUE())</f>
        <v>2330</v>
      </c>
      <c r="S150" s="1" t="str">
        <f aca="false">L150&amp;M150&amp;N150&amp;R150</f>
        <v>7401142330</v>
      </c>
      <c r="T150" s="1" t="n">
        <f aca="false">MOD(MID($S150,T$2,1)*T$1,10)</f>
        <v>7</v>
      </c>
      <c r="U150" s="1" t="n">
        <f aca="false">MOD(MID($S150,U$2,1)*U$1,10)</f>
        <v>2</v>
      </c>
      <c r="V150" s="1" t="n">
        <f aca="false">MOD(MID($S150,V$2,1)*V$1,10)</f>
        <v>0</v>
      </c>
      <c r="W150" s="1" t="n">
        <f aca="false">MOD(MID($S150,W$2,1)*W$1,10)</f>
        <v>9</v>
      </c>
      <c r="X150" s="1" t="n">
        <f aca="false">MOD(MID($S150,X$2,1)*X$1,10)</f>
        <v>1</v>
      </c>
      <c r="Y150" s="1" t="n">
        <f aca="false">MOD(MID($S150,Y$2,1)*Y$1,10)</f>
        <v>2</v>
      </c>
      <c r="Z150" s="1" t="n">
        <f aca="false">MOD(MID($S150,Z$2,1)*Z$1,10)</f>
        <v>4</v>
      </c>
      <c r="AA150" s="1" t="n">
        <f aca="false">MOD(MID($S150,AA$2,1)*AA$1,10)</f>
        <v>7</v>
      </c>
      <c r="AB150" s="1" t="n">
        <f aca="false">MOD(MID($S150,AB$2,1)*AB$1,10)</f>
        <v>3</v>
      </c>
      <c r="AC150" s="1" t="n">
        <f aca="false">MOD(MID($S150,AC$2,1)*AC$1,10)</f>
        <v>0</v>
      </c>
      <c r="AD150" s="1" t="n">
        <f aca="false">MOD(10-MOD(SUM(T150:AC150),10),10)</f>
        <v>5</v>
      </c>
      <c r="AE150" s="1" t="str">
        <f aca="false">S150&amp;AD150</f>
        <v>74011423305</v>
      </c>
      <c r="AF150" s="1" t="n">
        <v>0.472548600726341</v>
      </c>
      <c r="AG150" s="1" t="n">
        <f aca="false">(D150+6935)*AF150</f>
        <v>-5634.19696646016</v>
      </c>
      <c r="AH150" s="1" t="n">
        <f aca="false">INT(AG150)</f>
        <v>-5635</v>
      </c>
      <c r="AI150" s="4" t="n">
        <f aca="true">TODAY()+AH150</f>
        <v>40266</v>
      </c>
      <c r="AJ150" s="1" t="s">
        <v>178</v>
      </c>
      <c r="AK150" s="1" t="n">
        <v>3674.52009643849</v>
      </c>
      <c r="AL150" s="2" t="n">
        <f aca="false">INT(AK150*100)/100</f>
        <v>3674.52</v>
      </c>
      <c r="AM150" s="1" t="n">
        <v>488.634907071139</v>
      </c>
      <c r="AN150" s="2" t="n">
        <f aca="false">INT(AM150*100)/100</f>
        <v>488.63</v>
      </c>
    </row>
    <row r="151" customFormat="false" ht="15" hidden="false" customHeight="false" outlineLevel="0" collapsed="false">
      <c r="A151" s="1" t="n">
        <v>989</v>
      </c>
      <c r="B151" s="1" t="n">
        <v>0.137668996246223</v>
      </c>
      <c r="C151" s="1" t="n">
        <v>-12751.9730216376</v>
      </c>
      <c r="D151" s="1" t="n">
        <f aca="false">INT(C151)</f>
        <v>-12752</v>
      </c>
      <c r="E151" s="4" t="n">
        <f aca="true">TODAY()+D151</f>
        <v>33149</v>
      </c>
      <c r="F151" s="1" t="n">
        <f aca="false">MOD(YEAR(E151),100)</f>
        <v>90</v>
      </c>
      <c r="G151" s="1" t="n">
        <f aca="false">IF(YEAR(E151)&lt;2000,MONTH(E151),MONTH(E151)+20)</f>
        <v>10</v>
      </c>
      <c r="H151" s="1" t="n">
        <f aca="false">DAY(E151)</f>
        <v>3</v>
      </c>
      <c r="I151" s="1" t="str">
        <f aca="false">FIXED(F151,0,TRUE())</f>
        <v>90</v>
      </c>
      <c r="J151" s="1" t="str">
        <f aca="false">FIXED(G151,0,TRUE())</f>
        <v>10</v>
      </c>
      <c r="K151" s="1" t="str">
        <f aca="false">FIXED(H151,0,TRUE())</f>
        <v>3</v>
      </c>
      <c r="L151" s="1" t="str">
        <f aca="false">IF(LEN(I151)=1,"0"&amp;I151,I151)</f>
        <v>90</v>
      </c>
      <c r="M151" s="1" t="str">
        <f aca="false">IF(LEN(J151)=1,"0"&amp;J151,J151)</f>
        <v>10</v>
      </c>
      <c r="N151" s="1" t="str">
        <f aca="false">IF(LEN(K151)=1,"0"&amp;K151,K151)</f>
        <v>03</v>
      </c>
      <c r="O151" s="1" t="n">
        <v>2960.19110690634</v>
      </c>
      <c r="P151" s="1" t="n">
        <f aca="false">INT(O151)</f>
        <v>2960</v>
      </c>
      <c r="Q151" s="1" t="n">
        <f aca="false">2*P151+1</f>
        <v>5921</v>
      </c>
      <c r="R151" s="1" t="str">
        <f aca="false">FIXED(Q151,0,TRUE())</f>
        <v>5921</v>
      </c>
      <c r="S151" s="1" t="str">
        <f aca="false">L151&amp;M151&amp;N151&amp;R151</f>
        <v>9010035921</v>
      </c>
      <c r="T151" s="1" t="n">
        <f aca="false">MOD(MID($S151,T$2,1)*T$1,10)</f>
        <v>9</v>
      </c>
      <c r="U151" s="1" t="n">
        <f aca="false">MOD(MID($S151,U$2,1)*U$1,10)</f>
        <v>0</v>
      </c>
      <c r="V151" s="1" t="n">
        <f aca="false">MOD(MID($S151,V$2,1)*V$1,10)</f>
        <v>7</v>
      </c>
      <c r="W151" s="1" t="n">
        <f aca="false">MOD(MID($S151,W$2,1)*W$1,10)</f>
        <v>0</v>
      </c>
      <c r="X151" s="1" t="n">
        <f aca="false">MOD(MID($S151,X$2,1)*X$1,10)</f>
        <v>0</v>
      </c>
      <c r="Y151" s="1" t="n">
        <f aca="false">MOD(MID($S151,Y$2,1)*Y$1,10)</f>
        <v>9</v>
      </c>
      <c r="Z151" s="1" t="n">
        <f aca="false">MOD(MID($S151,Z$2,1)*Z$1,10)</f>
        <v>5</v>
      </c>
      <c r="AA151" s="1" t="n">
        <f aca="false">MOD(MID($S151,AA$2,1)*AA$1,10)</f>
        <v>1</v>
      </c>
      <c r="AB151" s="1" t="n">
        <f aca="false">MOD(MID($S151,AB$2,1)*AB$1,10)</f>
        <v>2</v>
      </c>
      <c r="AC151" s="1" t="n">
        <f aca="false">MOD(MID($S151,AC$2,1)*AC$1,10)</f>
        <v>3</v>
      </c>
      <c r="AD151" s="1" t="n">
        <f aca="false">MOD(10-MOD(SUM(T151:AC151),10),10)</f>
        <v>4</v>
      </c>
      <c r="AE151" s="1" t="str">
        <f aca="false">S151&amp;AD151</f>
        <v>90100359214</v>
      </c>
      <c r="AF151" s="1" t="n">
        <v>0.0692770165105136</v>
      </c>
      <c r="AG151" s="1" t="n">
        <f aca="false">(D151+6935)*AF151</f>
        <v>-402.984405041658</v>
      </c>
      <c r="AH151" s="1" t="n">
        <f aca="false">INT(AG151)</f>
        <v>-403</v>
      </c>
      <c r="AI151" s="4" t="n">
        <f aca="true">TODAY()+AH151</f>
        <v>45498</v>
      </c>
      <c r="AJ151" s="1" t="s">
        <v>179</v>
      </c>
      <c r="AK151" s="1" t="n">
        <v>4870.47944578387</v>
      </c>
      <c r="AL151" s="2" t="n">
        <f aca="false">INT(AK151*100)/100</f>
        <v>4870.47</v>
      </c>
      <c r="AM151" s="1" t="n">
        <v>487.89635914182</v>
      </c>
      <c r="AN151" s="2" t="n">
        <f aca="false">INT(AM151*100)/100</f>
        <v>487.89</v>
      </c>
    </row>
    <row r="152" customFormat="false" ht="15" hidden="false" customHeight="false" outlineLevel="0" collapsed="false">
      <c r="A152" s="1" t="n">
        <v>659</v>
      </c>
      <c r="B152" s="1" t="n">
        <v>0.140140995513779</v>
      </c>
      <c r="C152" s="1" t="n">
        <v>-23180.3537095248</v>
      </c>
      <c r="D152" s="1" t="n">
        <f aca="false">INT(C152)</f>
        <v>-23181</v>
      </c>
      <c r="E152" s="4" t="n">
        <f aca="true">TODAY()+D152</f>
        <v>22720</v>
      </c>
      <c r="F152" s="1" t="n">
        <f aca="false">MOD(YEAR(E152),100)</f>
        <v>62</v>
      </c>
      <c r="G152" s="1" t="n">
        <f aca="false">IF(YEAR(E152)&lt;2000,MONTH(E152),MONTH(E152)+20)</f>
        <v>3</v>
      </c>
      <c r="H152" s="1" t="n">
        <f aca="false">DAY(E152)</f>
        <v>15</v>
      </c>
      <c r="I152" s="1" t="str">
        <f aca="false">FIXED(F152,0,TRUE())</f>
        <v>62</v>
      </c>
      <c r="J152" s="1" t="str">
        <f aca="false">FIXED(G152,0,TRUE())</f>
        <v>3</v>
      </c>
      <c r="K152" s="1" t="str">
        <f aca="false">FIXED(H152,0,TRUE())</f>
        <v>15</v>
      </c>
      <c r="L152" s="1" t="str">
        <f aca="false">IF(LEN(I152)=1,"0"&amp;I152,I152)</f>
        <v>62</v>
      </c>
      <c r="M152" s="1" t="str">
        <f aca="false">IF(LEN(J152)=1,"0"&amp;J152,J152)</f>
        <v>03</v>
      </c>
      <c r="N152" s="1" t="str">
        <f aca="false">IF(LEN(K152)=1,"0"&amp;K152,K152)</f>
        <v>15</v>
      </c>
      <c r="O152" s="1" t="n">
        <v>2359.0795617542</v>
      </c>
      <c r="P152" s="1" t="n">
        <f aca="false">INT(O152)</f>
        <v>2359</v>
      </c>
      <c r="Q152" s="1" t="n">
        <f aca="false">2*P152+1</f>
        <v>4719</v>
      </c>
      <c r="R152" s="1" t="str">
        <f aca="false">FIXED(Q152,0,TRUE())</f>
        <v>4719</v>
      </c>
      <c r="S152" s="1" t="str">
        <f aca="false">L152&amp;M152&amp;N152&amp;R152</f>
        <v>6203154719</v>
      </c>
      <c r="T152" s="1" t="n">
        <f aca="false">MOD(MID($S152,T$2,1)*T$1,10)</f>
        <v>6</v>
      </c>
      <c r="U152" s="1" t="n">
        <f aca="false">MOD(MID($S152,U$2,1)*U$1,10)</f>
        <v>6</v>
      </c>
      <c r="V152" s="1" t="n">
        <f aca="false">MOD(MID($S152,V$2,1)*V$1,10)</f>
        <v>0</v>
      </c>
      <c r="W152" s="1" t="n">
        <f aca="false">MOD(MID($S152,W$2,1)*W$1,10)</f>
        <v>7</v>
      </c>
      <c r="X152" s="1" t="n">
        <f aca="false">MOD(MID($S152,X$2,1)*X$1,10)</f>
        <v>1</v>
      </c>
      <c r="Y152" s="1" t="n">
        <f aca="false">MOD(MID($S152,Y$2,1)*Y$1,10)</f>
        <v>5</v>
      </c>
      <c r="Z152" s="1" t="n">
        <f aca="false">MOD(MID($S152,Z$2,1)*Z$1,10)</f>
        <v>8</v>
      </c>
      <c r="AA152" s="1" t="n">
        <f aca="false">MOD(MID($S152,AA$2,1)*AA$1,10)</f>
        <v>3</v>
      </c>
      <c r="AB152" s="1" t="n">
        <f aca="false">MOD(MID($S152,AB$2,1)*AB$1,10)</f>
        <v>1</v>
      </c>
      <c r="AC152" s="1" t="n">
        <f aca="false">MOD(MID($S152,AC$2,1)*AC$1,10)</f>
        <v>7</v>
      </c>
      <c r="AD152" s="1" t="n">
        <f aca="false">MOD(10-MOD(SUM(T152:AC152),10),10)</f>
        <v>6</v>
      </c>
      <c r="AE152" s="1" t="str">
        <f aca="false">S152&amp;AD152</f>
        <v>62031547196</v>
      </c>
      <c r="AF152" s="1" t="n">
        <v>0.658223212378308</v>
      </c>
      <c r="AG152" s="1" t="n">
        <f aca="false">(D152+6935)*AF152</f>
        <v>-10693.494308298</v>
      </c>
      <c r="AH152" s="1" t="n">
        <f aca="false">INT(AG152)</f>
        <v>-10694</v>
      </c>
      <c r="AI152" s="4" t="n">
        <f aca="true">TODAY()+AH152</f>
        <v>35207</v>
      </c>
      <c r="AJ152" s="1" t="s">
        <v>180</v>
      </c>
      <c r="AK152" s="1" t="n">
        <v>3683.12631611072</v>
      </c>
      <c r="AL152" s="2" t="n">
        <f aca="false">INT(AK152*100)/100</f>
        <v>3683.12</v>
      </c>
      <c r="AM152" s="1" t="n">
        <v>442.61909848323</v>
      </c>
      <c r="AN152" s="2" t="n">
        <f aca="false">INT(AM152*100)/100</f>
        <v>442.61</v>
      </c>
    </row>
    <row r="153" customFormat="false" ht="15" hidden="false" customHeight="false" outlineLevel="0" collapsed="false">
      <c r="A153" s="1" t="n">
        <v>520</v>
      </c>
      <c r="B153" s="1" t="n">
        <v>0.142307809686575</v>
      </c>
      <c r="C153" s="1" t="n">
        <v>-8312.76955473495</v>
      </c>
      <c r="D153" s="1" t="n">
        <f aca="false">INT(C153)</f>
        <v>-8313</v>
      </c>
      <c r="E153" s="4" t="n">
        <f aca="true">TODAY()+D153</f>
        <v>37588</v>
      </c>
      <c r="F153" s="1" t="n">
        <f aca="false">MOD(YEAR(E153),100)</f>
        <v>2</v>
      </c>
      <c r="G153" s="1" t="n">
        <f aca="false">IF(YEAR(E153)&lt;2000,MONTH(E153),MONTH(E153)+20)</f>
        <v>31</v>
      </c>
      <c r="H153" s="1" t="n">
        <f aca="false">DAY(E153)</f>
        <v>28</v>
      </c>
      <c r="I153" s="1" t="str">
        <f aca="false">FIXED(F153,0,TRUE())</f>
        <v>2</v>
      </c>
      <c r="J153" s="1" t="str">
        <f aca="false">FIXED(G153,0,TRUE())</f>
        <v>31</v>
      </c>
      <c r="K153" s="1" t="str">
        <f aca="false">FIXED(H153,0,TRUE())</f>
        <v>28</v>
      </c>
      <c r="L153" s="1" t="str">
        <f aca="false">IF(LEN(I153)=1,"0"&amp;I153,I153)</f>
        <v>02</v>
      </c>
      <c r="M153" s="1" t="str">
        <f aca="false">IF(LEN(J153)=1,"0"&amp;J153,J153)</f>
        <v>31</v>
      </c>
      <c r="N153" s="1" t="str">
        <f aca="false">IF(LEN(K153)=1,"0"&amp;K153,K153)</f>
        <v>28</v>
      </c>
      <c r="O153" s="1" t="n">
        <v>1636.18045594653</v>
      </c>
      <c r="P153" s="1" t="n">
        <f aca="false">INT(O153)</f>
        <v>1636</v>
      </c>
      <c r="Q153" s="1" t="n">
        <f aca="false">2*P153+1</f>
        <v>3273</v>
      </c>
      <c r="R153" s="1" t="str">
        <f aca="false">FIXED(Q153,0,TRUE())</f>
        <v>3273</v>
      </c>
      <c r="S153" s="1" t="str">
        <f aca="false">L153&amp;M153&amp;N153&amp;R153</f>
        <v>0231283273</v>
      </c>
      <c r="T153" s="1" t="n">
        <f aca="false">MOD(MID($S153,T$2,1)*T$1,10)</f>
        <v>0</v>
      </c>
      <c r="U153" s="1" t="n">
        <f aca="false">MOD(MID($S153,U$2,1)*U$1,10)</f>
        <v>6</v>
      </c>
      <c r="V153" s="1" t="n">
        <f aca="false">MOD(MID($S153,V$2,1)*V$1,10)</f>
        <v>1</v>
      </c>
      <c r="W153" s="1" t="n">
        <f aca="false">MOD(MID($S153,W$2,1)*W$1,10)</f>
        <v>9</v>
      </c>
      <c r="X153" s="1" t="n">
        <f aca="false">MOD(MID($S153,X$2,1)*X$1,10)</f>
        <v>2</v>
      </c>
      <c r="Y153" s="1" t="n">
        <f aca="false">MOD(MID($S153,Y$2,1)*Y$1,10)</f>
        <v>4</v>
      </c>
      <c r="Z153" s="1" t="n">
        <f aca="false">MOD(MID($S153,Z$2,1)*Z$1,10)</f>
        <v>1</v>
      </c>
      <c r="AA153" s="1" t="n">
        <f aca="false">MOD(MID($S153,AA$2,1)*AA$1,10)</f>
        <v>8</v>
      </c>
      <c r="AB153" s="1" t="n">
        <f aca="false">MOD(MID($S153,AB$2,1)*AB$1,10)</f>
        <v>7</v>
      </c>
      <c r="AC153" s="1" t="n">
        <f aca="false">MOD(MID($S153,AC$2,1)*AC$1,10)</f>
        <v>9</v>
      </c>
      <c r="AD153" s="1" t="n">
        <f aca="false">MOD(10-MOD(SUM(T153:AC153),10),10)</f>
        <v>3</v>
      </c>
      <c r="AE153" s="1" t="str">
        <f aca="false">S153&amp;AD153</f>
        <v>02312832733</v>
      </c>
      <c r="AF153" s="1" t="n">
        <v>0.707846308786279</v>
      </c>
      <c r="AG153" s="1" t="n">
        <f aca="false">(D153+6935)*AF153</f>
        <v>-975.412213507492</v>
      </c>
      <c r="AH153" s="1" t="n">
        <f aca="false">INT(AG153)</f>
        <v>-976</v>
      </c>
      <c r="AI153" s="4" t="n">
        <f aca="true">TODAY()+AH153</f>
        <v>44925</v>
      </c>
      <c r="AJ153" s="1" t="s">
        <v>181</v>
      </c>
      <c r="AK153" s="1" t="n">
        <v>4738.2122257149</v>
      </c>
      <c r="AL153" s="2" t="n">
        <f aca="false">INT(AK153*100)/100</f>
        <v>4738.21</v>
      </c>
      <c r="AM153" s="1" t="n">
        <v>410.257271034883</v>
      </c>
      <c r="AN153" s="2" t="n">
        <f aca="false">INT(AM153*100)/100</f>
        <v>410.25</v>
      </c>
    </row>
    <row r="154" customFormat="false" ht="15" hidden="false" customHeight="false" outlineLevel="0" collapsed="false">
      <c r="A154" s="1" t="n">
        <v>702</v>
      </c>
      <c r="B154" s="1" t="n">
        <v>0.144291512802515</v>
      </c>
      <c r="C154" s="1" t="n">
        <v>-10133.6661885434</v>
      </c>
      <c r="D154" s="1" t="n">
        <f aca="false">INT(C154)</f>
        <v>-10134</v>
      </c>
      <c r="E154" s="4" t="n">
        <f aca="true">TODAY()+D154</f>
        <v>35767</v>
      </c>
      <c r="F154" s="1" t="n">
        <f aca="false">MOD(YEAR(E154),100)</f>
        <v>97</v>
      </c>
      <c r="G154" s="1" t="n">
        <f aca="false">IF(YEAR(E154)&lt;2000,MONTH(E154),MONTH(E154)+20)</f>
        <v>12</v>
      </c>
      <c r="H154" s="1" t="n">
        <f aca="false">DAY(E154)</f>
        <v>3</v>
      </c>
      <c r="I154" s="1" t="str">
        <f aca="false">FIXED(F154,0,TRUE())</f>
        <v>97</v>
      </c>
      <c r="J154" s="1" t="str">
        <f aca="false">FIXED(G154,0,TRUE())</f>
        <v>12</v>
      </c>
      <c r="K154" s="1" t="str">
        <f aca="false">FIXED(H154,0,TRUE())</f>
        <v>3</v>
      </c>
      <c r="L154" s="1" t="str">
        <f aca="false">IF(LEN(I154)=1,"0"&amp;I154,I154)</f>
        <v>97</v>
      </c>
      <c r="M154" s="1" t="str">
        <f aca="false">IF(LEN(J154)=1,"0"&amp;J154,J154)</f>
        <v>12</v>
      </c>
      <c r="N154" s="1" t="str">
        <f aca="false">IF(LEN(K154)=1,"0"&amp;K154,K154)</f>
        <v>03</v>
      </c>
      <c r="O154" s="1" t="n">
        <v>2092.9867854854</v>
      </c>
      <c r="P154" s="1" t="n">
        <f aca="false">INT(O154)</f>
        <v>2092</v>
      </c>
      <c r="Q154" s="1" t="n">
        <f aca="false">2*P154+1</f>
        <v>4185</v>
      </c>
      <c r="R154" s="1" t="str">
        <f aca="false">FIXED(Q154,0,TRUE())</f>
        <v>4185</v>
      </c>
      <c r="S154" s="1" t="str">
        <f aca="false">L154&amp;M154&amp;N154&amp;R154</f>
        <v>9712034185</v>
      </c>
      <c r="T154" s="1" t="n">
        <f aca="false">MOD(MID($S154,T$2,1)*T$1,10)</f>
        <v>9</v>
      </c>
      <c r="U154" s="1" t="n">
        <f aca="false">MOD(MID($S154,U$2,1)*U$1,10)</f>
        <v>1</v>
      </c>
      <c r="V154" s="1" t="n">
        <f aca="false">MOD(MID($S154,V$2,1)*V$1,10)</f>
        <v>7</v>
      </c>
      <c r="W154" s="1" t="n">
        <f aca="false">MOD(MID($S154,W$2,1)*W$1,10)</f>
        <v>8</v>
      </c>
      <c r="X154" s="1" t="n">
        <f aca="false">MOD(MID($S154,X$2,1)*X$1,10)</f>
        <v>0</v>
      </c>
      <c r="Y154" s="1" t="n">
        <f aca="false">MOD(MID($S154,Y$2,1)*Y$1,10)</f>
        <v>9</v>
      </c>
      <c r="Z154" s="1" t="n">
        <f aca="false">MOD(MID($S154,Z$2,1)*Z$1,10)</f>
        <v>8</v>
      </c>
      <c r="AA154" s="1" t="n">
        <f aca="false">MOD(MID($S154,AA$2,1)*AA$1,10)</f>
        <v>9</v>
      </c>
      <c r="AB154" s="1" t="n">
        <f aca="false">MOD(MID($S154,AB$2,1)*AB$1,10)</f>
        <v>8</v>
      </c>
      <c r="AC154" s="1" t="n">
        <f aca="false">MOD(MID($S154,AC$2,1)*AC$1,10)</f>
        <v>5</v>
      </c>
      <c r="AD154" s="1" t="n">
        <f aca="false">MOD(10-MOD(SUM(T154:AC154),10),10)</f>
        <v>6</v>
      </c>
      <c r="AE154" s="1" t="str">
        <f aca="false">S154&amp;AD154</f>
        <v>97120341856</v>
      </c>
      <c r="AF154" s="1" t="n">
        <v>0.512253181554613</v>
      </c>
      <c r="AG154" s="1" t="n">
        <f aca="false">(D154+6935)*AF154</f>
        <v>-1638.69792779321</v>
      </c>
      <c r="AH154" s="1" t="n">
        <f aca="false">INT(AG154)</f>
        <v>-1639</v>
      </c>
      <c r="AI154" s="4" t="n">
        <f aca="true">TODAY()+AH154</f>
        <v>44262</v>
      </c>
      <c r="AJ154" s="1" t="s">
        <v>182</v>
      </c>
      <c r="AK154" s="1" t="n">
        <v>4010.65095980712</v>
      </c>
      <c r="AL154" s="2" t="n">
        <f aca="false">INT(AK154*100)/100</f>
        <v>4010.65</v>
      </c>
      <c r="AM154" s="1" t="n">
        <v>443.858149967956</v>
      </c>
      <c r="AN154" s="2" t="n">
        <f aca="false">INT(AM154*100)/100</f>
        <v>443.85</v>
      </c>
    </row>
    <row r="155" customFormat="false" ht="15" hidden="false" customHeight="false" outlineLevel="0" collapsed="false">
      <c r="A155" s="1" t="n">
        <v>892</v>
      </c>
      <c r="B155" s="1" t="n">
        <v>0.144810327463607</v>
      </c>
      <c r="C155" s="1" t="n">
        <v>-13497.1645252846</v>
      </c>
      <c r="D155" s="1" t="n">
        <f aca="false">INT(C155)</f>
        <v>-13498</v>
      </c>
      <c r="E155" s="4" t="n">
        <f aca="true">TODAY()+D155</f>
        <v>32403</v>
      </c>
      <c r="F155" s="1" t="n">
        <f aca="false">MOD(YEAR(E155),100)</f>
        <v>88</v>
      </c>
      <c r="G155" s="1" t="n">
        <f aca="false">IF(YEAR(E155)&lt;2000,MONTH(E155),MONTH(E155)+20)</f>
        <v>9</v>
      </c>
      <c r="H155" s="1" t="n">
        <f aca="false">DAY(E155)</f>
        <v>17</v>
      </c>
      <c r="I155" s="1" t="str">
        <f aca="false">FIXED(F155,0,TRUE())</f>
        <v>88</v>
      </c>
      <c r="J155" s="1" t="str">
        <f aca="false">FIXED(G155,0,TRUE())</f>
        <v>9</v>
      </c>
      <c r="K155" s="1" t="str">
        <f aca="false">FIXED(H155,0,TRUE())</f>
        <v>17</v>
      </c>
      <c r="L155" s="1" t="str">
        <f aca="false">IF(LEN(I155)=1,"0"&amp;I155,I155)</f>
        <v>88</v>
      </c>
      <c r="M155" s="1" t="str">
        <f aca="false">IF(LEN(J155)=1,"0"&amp;J155,J155)</f>
        <v>09</v>
      </c>
      <c r="N155" s="1" t="str">
        <f aca="false">IF(LEN(K155)=1,"0"&amp;K155,K155)</f>
        <v>17</v>
      </c>
      <c r="O155" s="1" t="n">
        <v>2624.34852137822</v>
      </c>
      <c r="P155" s="1" t="n">
        <f aca="false">INT(O155)</f>
        <v>2624</v>
      </c>
      <c r="Q155" s="1" t="n">
        <f aca="false">2*P155+1</f>
        <v>5249</v>
      </c>
      <c r="R155" s="1" t="str">
        <f aca="false">FIXED(Q155,0,TRUE())</f>
        <v>5249</v>
      </c>
      <c r="S155" s="1" t="str">
        <f aca="false">L155&amp;M155&amp;N155&amp;R155</f>
        <v>8809175249</v>
      </c>
      <c r="T155" s="1" t="n">
        <f aca="false">MOD(MID($S155,T$2,1)*T$1,10)</f>
        <v>8</v>
      </c>
      <c r="U155" s="1" t="n">
        <f aca="false">MOD(MID($S155,U$2,1)*U$1,10)</f>
        <v>4</v>
      </c>
      <c r="V155" s="1" t="n">
        <f aca="false">MOD(MID($S155,V$2,1)*V$1,10)</f>
        <v>0</v>
      </c>
      <c r="W155" s="1" t="n">
        <f aca="false">MOD(MID($S155,W$2,1)*W$1,10)</f>
        <v>1</v>
      </c>
      <c r="X155" s="1" t="n">
        <f aca="false">MOD(MID($S155,X$2,1)*X$1,10)</f>
        <v>1</v>
      </c>
      <c r="Y155" s="1" t="n">
        <f aca="false">MOD(MID($S155,Y$2,1)*Y$1,10)</f>
        <v>1</v>
      </c>
      <c r="Z155" s="1" t="n">
        <f aca="false">MOD(MID($S155,Z$2,1)*Z$1,10)</f>
        <v>5</v>
      </c>
      <c r="AA155" s="1" t="n">
        <f aca="false">MOD(MID($S155,AA$2,1)*AA$1,10)</f>
        <v>8</v>
      </c>
      <c r="AB155" s="1" t="n">
        <f aca="false">MOD(MID($S155,AB$2,1)*AB$1,10)</f>
        <v>4</v>
      </c>
      <c r="AC155" s="1" t="n">
        <f aca="false">MOD(MID($S155,AC$2,1)*AC$1,10)</f>
        <v>7</v>
      </c>
      <c r="AD155" s="1" t="n">
        <f aca="false">MOD(10-MOD(SUM(T155:AC155),10),10)</f>
        <v>1</v>
      </c>
      <c r="AE155" s="1" t="str">
        <f aca="false">S155&amp;AD155</f>
        <v>88091752491</v>
      </c>
      <c r="AF155" s="1" t="n">
        <v>0.0149540696432386</v>
      </c>
      <c r="AG155" s="1" t="n">
        <f aca="false">(D155+6935)*AF155</f>
        <v>-98.1435590685751</v>
      </c>
      <c r="AH155" s="1" t="n">
        <f aca="false">INT(AG155)</f>
        <v>-99</v>
      </c>
      <c r="AI155" s="4" t="n">
        <f aca="true">TODAY()+AH155</f>
        <v>45802</v>
      </c>
      <c r="AJ155" s="1" t="s">
        <v>183</v>
      </c>
      <c r="AK155" s="1" t="n">
        <v>3129.15433210242</v>
      </c>
      <c r="AL155" s="2" t="n">
        <f aca="false">INT(AK155*100)/100</f>
        <v>3129.15</v>
      </c>
      <c r="AM155" s="1" t="n">
        <v>337.672048097171</v>
      </c>
      <c r="AN155" s="2" t="n">
        <f aca="false">INT(AM155*100)/100</f>
        <v>337.67</v>
      </c>
    </row>
    <row r="156" customFormat="false" ht="15" hidden="false" customHeight="false" outlineLevel="0" collapsed="false">
      <c r="A156" s="1" t="n">
        <v>115</v>
      </c>
      <c r="B156" s="1" t="n">
        <v>0.146732993560595</v>
      </c>
      <c r="C156" s="1" t="n">
        <v>-11325.4811243019</v>
      </c>
      <c r="D156" s="1" t="n">
        <f aca="false">INT(C156)</f>
        <v>-11326</v>
      </c>
      <c r="E156" s="4" t="n">
        <f aca="true">TODAY()+D156</f>
        <v>34575</v>
      </c>
      <c r="F156" s="1" t="n">
        <f aca="false">MOD(YEAR(E156),100)</f>
        <v>94</v>
      </c>
      <c r="G156" s="1" t="n">
        <f aca="false">IF(YEAR(E156)&lt;2000,MONTH(E156),MONTH(E156)+20)</f>
        <v>8</v>
      </c>
      <c r="H156" s="1" t="n">
        <f aca="false">DAY(E156)</f>
        <v>29</v>
      </c>
      <c r="I156" s="1" t="str">
        <f aca="false">FIXED(F156,0,TRUE())</f>
        <v>94</v>
      </c>
      <c r="J156" s="1" t="str">
        <f aca="false">FIXED(G156,0,TRUE())</f>
        <v>8</v>
      </c>
      <c r="K156" s="1" t="str">
        <f aca="false">FIXED(H156,0,TRUE())</f>
        <v>29</v>
      </c>
      <c r="L156" s="1" t="str">
        <f aca="false">IF(LEN(I156)=1,"0"&amp;I156,I156)</f>
        <v>94</v>
      </c>
      <c r="M156" s="1" t="str">
        <f aca="false">IF(LEN(J156)=1,"0"&amp;J156,J156)</f>
        <v>08</v>
      </c>
      <c r="N156" s="1" t="str">
        <f aca="false">IF(LEN(K156)=1,"0"&amp;K156,K156)</f>
        <v>29</v>
      </c>
      <c r="O156" s="1" t="n">
        <v>1709.0882290109</v>
      </c>
      <c r="P156" s="1" t="n">
        <f aca="false">INT(O156)</f>
        <v>1709</v>
      </c>
      <c r="Q156" s="1" t="n">
        <f aca="false">P156*2</f>
        <v>3418</v>
      </c>
      <c r="R156" s="1" t="str">
        <f aca="false">FIXED(Q156,0,TRUE())</f>
        <v>3418</v>
      </c>
      <c r="S156" s="1" t="str">
        <f aca="false">L156&amp;M156&amp;N156&amp;R156</f>
        <v>9408293418</v>
      </c>
      <c r="T156" s="1" t="n">
        <f aca="false">MOD(MID($S156,T$2,1)*T$1,10)</f>
        <v>9</v>
      </c>
      <c r="U156" s="1" t="n">
        <f aca="false">MOD(MID($S156,U$2,1)*U$1,10)</f>
        <v>2</v>
      </c>
      <c r="V156" s="1" t="n">
        <f aca="false">MOD(MID($S156,V$2,1)*V$1,10)</f>
        <v>0</v>
      </c>
      <c r="W156" s="1" t="n">
        <f aca="false">MOD(MID($S156,W$2,1)*W$1,10)</f>
        <v>2</v>
      </c>
      <c r="X156" s="1" t="n">
        <f aca="false">MOD(MID($S156,X$2,1)*X$1,10)</f>
        <v>2</v>
      </c>
      <c r="Y156" s="1" t="n">
        <f aca="false">MOD(MID($S156,Y$2,1)*Y$1,10)</f>
        <v>7</v>
      </c>
      <c r="Z156" s="1" t="n">
        <f aca="false">MOD(MID($S156,Z$2,1)*Z$1,10)</f>
        <v>1</v>
      </c>
      <c r="AA156" s="1" t="n">
        <f aca="false">MOD(MID($S156,AA$2,1)*AA$1,10)</f>
        <v>6</v>
      </c>
      <c r="AB156" s="1" t="n">
        <f aca="false">MOD(MID($S156,AB$2,1)*AB$1,10)</f>
        <v>1</v>
      </c>
      <c r="AC156" s="1" t="n">
        <f aca="false">MOD(MID($S156,AC$2,1)*AC$1,10)</f>
        <v>4</v>
      </c>
      <c r="AD156" s="1" t="n">
        <f aca="false">MOD(10-MOD(SUM(T156:AC156),10),10)</f>
        <v>6</v>
      </c>
      <c r="AE156" s="1" t="str">
        <f aca="false">S156&amp;AD156</f>
        <v>94082934186</v>
      </c>
      <c r="AF156" s="1" t="n">
        <v>0.459883419293802</v>
      </c>
      <c r="AG156" s="1" t="n">
        <f aca="false">(D156+6935)*AF156</f>
        <v>-2019.34809411908</v>
      </c>
      <c r="AH156" s="1" t="n">
        <f aca="false">INT(AG156)</f>
        <v>-2020</v>
      </c>
      <c r="AI156" s="4" t="n">
        <f aca="true">TODAY()+AH156</f>
        <v>43881</v>
      </c>
      <c r="AJ156" s="1" t="s">
        <v>184</v>
      </c>
      <c r="AK156" s="1" t="n">
        <v>3218.8177129429</v>
      </c>
      <c r="AL156" s="2" t="n">
        <f aca="false">INT(AK156*100)/100</f>
        <v>3218.81</v>
      </c>
      <c r="AM156" s="1" t="n">
        <v>359.797967467269</v>
      </c>
      <c r="AN156" s="2" t="n">
        <f aca="false">INT(AM156*100)/100</f>
        <v>359.79</v>
      </c>
    </row>
    <row r="157" customFormat="false" ht="15" hidden="false" customHeight="false" outlineLevel="0" collapsed="false">
      <c r="A157" s="1" t="n">
        <v>862</v>
      </c>
      <c r="B157" s="1" t="n">
        <v>0.146794030579547</v>
      </c>
      <c r="C157" s="1" t="n">
        <v>-7320.61433759575</v>
      </c>
      <c r="D157" s="1" t="n">
        <f aca="false">INT(C157)</f>
        <v>-7321</v>
      </c>
      <c r="E157" s="4" t="n">
        <f aca="true">TODAY()+D157</f>
        <v>38580</v>
      </c>
      <c r="F157" s="1" t="n">
        <f aca="false">MOD(YEAR(E157),100)</f>
        <v>5</v>
      </c>
      <c r="G157" s="1" t="n">
        <f aca="false">IF(YEAR(E157)&lt;2000,MONTH(E157),MONTH(E157)+20)</f>
        <v>28</v>
      </c>
      <c r="H157" s="1" t="n">
        <f aca="false">DAY(E157)</f>
        <v>16</v>
      </c>
      <c r="I157" s="1" t="str">
        <f aca="false">FIXED(F157,0,TRUE())</f>
        <v>5</v>
      </c>
      <c r="J157" s="1" t="str">
        <f aca="false">FIXED(G157,0,TRUE())</f>
        <v>28</v>
      </c>
      <c r="K157" s="1" t="str">
        <f aca="false">FIXED(H157,0,TRUE())</f>
        <v>16</v>
      </c>
      <c r="L157" s="1" t="str">
        <f aca="false">IF(LEN(I157)=1,"0"&amp;I157,I157)</f>
        <v>05</v>
      </c>
      <c r="M157" s="1" t="str">
        <f aca="false">IF(LEN(J157)=1,"0"&amp;J157,J157)</f>
        <v>28</v>
      </c>
      <c r="N157" s="1" t="str">
        <f aca="false">IF(LEN(K157)=1,"0"&amp;K157,K157)</f>
        <v>16</v>
      </c>
      <c r="O157" s="1" t="n">
        <v>4447.8666646321</v>
      </c>
      <c r="P157" s="1" t="n">
        <f aca="false">INT(O157)</f>
        <v>4447</v>
      </c>
      <c r="Q157" s="1" t="n">
        <f aca="false">2*P157+1</f>
        <v>8895</v>
      </c>
      <c r="R157" s="1" t="str">
        <f aca="false">FIXED(Q157,0,TRUE())</f>
        <v>8895</v>
      </c>
      <c r="S157" s="1" t="str">
        <f aca="false">L157&amp;M157&amp;N157&amp;R157</f>
        <v>0528168895</v>
      </c>
      <c r="T157" s="1" t="n">
        <f aca="false">MOD(MID($S157,T$2,1)*T$1,10)</f>
        <v>0</v>
      </c>
      <c r="U157" s="1" t="n">
        <f aca="false">MOD(MID($S157,U$2,1)*U$1,10)</f>
        <v>5</v>
      </c>
      <c r="V157" s="1" t="n">
        <f aca="false">MOD(MID($S157,V$2,1)*V$1,10)</f>
        <v>4</v>
      </c>
      <c r="W157" s="1" t="n">
        <f aca="false">MOD(MID($S157,W$2,1)*W$1,10)</f>
        <v>2</v>
      </c>
      <c r="X157" s="1" t="n">
        <f aca="false">MOD(MID($S157,X$2,1)*X$1,10)</f>
        <v>1</v>
      </c>
      <c r="Y157" s="1" t="n">
        <f aca="false">MOD(MID($S157,Y$2,1)*Y$1,10)</f>
        <v>8</v>
      </c>
      <c r="Z157" s="1" t="n">
        <f aca="false">MOD(MID($S157,Z$2,1)*Z$1,10)</f>
        <v>6</v>
      </c>
      <c r="AA157" s="1" t="n">
        <f aca="false">MOD(MID($S157,AA$2,1)*AA$1,10)</f>
        <v>2</v>
      </c>
      <c r="AB157" s="1" t="n">
        <f aca="false">MOD(MID($S157,AB$2,1)*AB$1,10)</f>
        <v>9</v>
      </c>
      <c r="AC157" s="1" t="n">
        <f aca="false">MOD(MID($S157,AC$2,1)*AC$1,10)</f>
        <v>5</v>
      </c>
      <c r="AD157" s="1" t="n">
        <f aca="false">MOD(10-MOD(SUM(T157:AC157),10),10)</f>
        <v>8</v>
      </c>
      <c r="AE157" s="1" t="str">
        <f aca="false">S157&amp;AD157</f>
        <v>05281688958</v>
      </c>
      <c r="AF157" s="1" t="n">
        <v>0.338938566240425</v>
      </c>
      <c r="AG157" s="1" t="n">
        <f aca="false">(D157+6935)*AF157</f>
        <v>-130.830286568804</v>
      </c>
      <c r="AH157" s="1" t="n">
        <f aca="false">INT(AG157)</f>
        <v>-131</v>
      </c>
      <c r="AI157" s="4" t="n">
        <f aca="true">TODAY()+AH157</f>
        <v>45770</v>
      </c>
      <c r="AJ157" s="1" t="s">
        <v>185</v>
      </c>
      <c r="AK157" s="1" t="n">
        <v>4855.64745017853</v>
      </c>
      <c r="AL157" s="2" t="n">
        <f aca="false">INT(AK157*100)/100</f>
        <v>4855.64</v>
      </c>
      <c r="AM157" s="1" t="n">
        <v>420.517593920713</v>
      </c>
      <c r="AN157" s="2" t="n">
        <f aca="false">INT(AM157*100)/100</f>
        <v>420.51</v>
      </c>
    </row>
    <row r="158" customFormat="false" ht="15" hidden="false" customHeight="false" outlineLevel="0" collapsed="false">
      <c r="A158" s="1" t="n">
        <v>317</v>
      </c>
      <c r="B158" s="1" t="n">
        <v>0.14706869716483</v>
      </c>
      <c r="C158" s="1" t="n">
        <v>-12793.133640553</v>
      </c>
      <c r="D158" s="1" t="n">
        <f aca="false">INT(C158)</f>
        <v>-12794</v>
      </c>
      <c r="E158" s="4" t="n">
        <f aca="true">TODAY()+D158</f>
        <v>33107</v>
      </c>
      <c r="F158" s="1" t="n">
        <f aca="false">MOD(YEAR(E158),100)</f>
        <v>90</v>
      </c>
      <c r="G158" s="1" t="n">
        <f aca="false">IF(YEAR(E158)&lt;2000,MONTH(E158),MONTH(E158)+20)</f>
        <v>8</v>
      </c>
      <c r="H158" s="1" t="n">
        <f aca="false">DAY(E158)</f>
        <v>22</v>
      </c>
      <c r="I158" s="1" t="str">
        <f aca="false">FIXED(F158,0,TRUE())</f>
        <v>90</v>
      </c>
      <c r="J158" s="1" t="str">
        <f aca="false">FIXED(G158,0,TRUE())</f>
        <v>8</v>
      </c>
      <c r="K158" s="1" t="str">
        <f aca="false">FIXED(H158,0,TRUE())</f>
        <v>22</v>
      </c>
      <c r="L158" s="1" t="str">
        <f aca="false">IF(LEN(I158)=1,"0"&amp;I158,I158)</f>
        <v>90</v>
      </c>
      <c r="M158" s="1" t="str">
        <f aca="false">IF(LEN(J158)=1,"0"&amp;J158,J158)</f>
        <v>08</v>
      </c>
      <c r="N158" s="1" t="str">
        <f aca="false">IF(LEN(K158)=1,"0"&amp;K158,K158)</f>
        <v>22</v>
      </c>
      <c r="O158" s="1" t="n">
        <v>3400.65840632344</v>
      </c>
      <c r="P158" s="1" t="n">
        <f aca="false">INT(O158)</f>
        <v>3400</v>
      </c>
      <c r="Q158" s="1" t="n">
        <f aca="false">P158*2</f>
        <v>6800</v>
      </c>
      <c r="R158" s="1" t="str">
        <f aca="false">FIXED(Q158,0,TRUE())</f>
        <v>6800</v>
      </c>
      <c r="S158" s="1" t="str">
        <f aca="false">L158&amp;M158&amp;N158&amp;R158</f>
        <v>9008226800</v>
      </c>
      <c r="T158" s="1" t="n">
        <f aca="false">MOD(MID($S158,T$2,1)*T$1,10)</f>
        <v>9</v>
      </c>
      <c r="U158" s="1" t="n">
        <f aca="false">MOD(MID($S158,U$2,1)*U$1,10)</f>
        <v>0</v>
      </c>
      <c r="V158" s="1" t="n">
        <f aca="false">MOD(MID($S158,V$2,1)*V$1,10)</f>
        <v>0</v>
      </c>
      <c r="W158" s="1" t="n">
        <f aca="false">MOD(MID($S158,W$2,1)*W$1,10)</f>
        <v>2</v>
      </c>
      <c r="X158" s="1" t="n">
        <f aca="false">MOD(MID($S158,X$2,1)*X$1,10)</f>
        <v>2</v>
      </c>
      <c r="Y158" s="1" t="n">
        <f aca="false">MOD(MID($S158,Y$2,1)*Y$1,10)</f>
        <v>6</v>
      </c>
      <c r="Z158" s="1" t="n">
        <f aca="false">MOD(MID($S158,Z$2,1)*Z$1,10)</f>
        <v>2</v>
      </c>
      <c r="AA158" s="1" t="n">
        <f aca="false">MOD(MID($S158,AA$2,1)*AA$1,10)</f>
        <v>2</v>
      </c>
      <c r="AB158" s="1" t="n">
        <f aca="false">MOD(MID($S158,AB$2,1)*AB$1,10)</f>
        <v>0</v>
      </c>
      <c r="AC158" s="1" t="n">
        <f aca="false">MOD(MID($S158,AC$2,1)*AC$1,10)</f>
        <v>0</v>
      </c>
      <c r="AD158" s="1" t="n">
        <f aca="false">MOD(10-MOD(SUM(T158:AC158),10),10)</f>
        <v>7</v>
      </c>
      <c r="AE158" s="1" t="str">
        <f aca="false">S158&amp;AD158</f>
        <v>90082268007</v>
      </c>
      <c r="AF158" s="1" t="n">
        <v>0.135074922940764</v>
      </c>
      <c r="AG158" s="1" t="n">
        <f aca="false">(D158+6935)*AF158</f>
        <v>-791.403973509934</v>
      </c>
      <c r="AH158" s="1" t="n">
        <f aca="false">INT(AG158)</f>
        <v>-792</v>
      </c>
      <c r="AI158" s="4" t="n">
        <f aca="true">TODAY()+AH158</f>
        <v>45109</v>
      </c>
      <c r="AJ158" s="1" t="s">
        <v>186</v>
      </c>
      <c r="AK158" s="1" t="n">
        <v>4504.135258034</v>
      </c>
      <c r="AL158" s="2" t="n">
        <f aca="false">INT(AK158*100)/100</f>
        <v>4504.13</v>
      </c>
      <c r="AM158" s="1" t="n">
        <v>443.693350016785</v>
      </c>
      <c r="AN158" s="2" t="n">
        <f aca="false">INT(AM158*100)/100</f>
        <v>443.69</v>
      </c>
    </row>
    <row r="159" customFormat="false" ht="15" hidden="false" customHeight="false" outlineLevel="0" collapsed="false">
      <c r="A159" s="1" t="n">
        <v>461</v>
      </c>
      <c r="B159" s="1" t="n">
        <v>0.147160252693258</v>
      </c>
      <c r="C159" s="1" t="n">
        <v>-16863.7345500046</v>
      </c>
      <c r="D159" s="1" t="n">
        <f aca="false">INT(C159)</f>
        <v>-16864</v>
      </c>
      <c r="E159" s="4" t="n">
        <f aca="true">TODAY()+D159</f>
        <v>29037</v>
      </c>
      <c r="F159" s="1" t="n">
        <f aca="false">MOD(YEAR(E159),100)</f>
        <v>79</v>
      </c>
      <c r="G159" s="1" t="n">
        <f aca="false">IF(YEAR(E159)&lt;2000,MONTH(E159),MONTH(E159)+20)</f>
        <v>7</v>
      </c>
      <c r="H159" s="1" t="n">
        <f aca="false">DAY(E159)</f>
        <v>1</v>
      </c>
      <c r="I159" s="1" t="str">
        <f aca="false">FIXED(F159,0,TRUE())</f>
        <v>79</v>
      </c>
      <c r="J159" s="1" t="str">
        <f aca="false">FIXED(G159,0,TRUE())</f>
        <v>7</v>
      </c>
      <c r="K159" s="1" t="str">
        <f aca="false">FIXED(H159,0,TRUE())</f>
        <v>1</v>
      </c>
      <c r="L159" s="1" t="str">
        <f aca="false">IF(LEN(I159)=1,"0"&amp;I159,I159)</f>
        <v>79</v>
      </c>
      <c r="M159" s="1" t="str">
        <f aca="false">IF(LEN(J159)=1,"0"&amp;J159,J159)</f>
        <v>07</v>
      </c>
      <c r="N159" s="1" t="str">
        <f aca="false">IF(LEN(K159)=1,"0"&amp;K159,K159)</f>
        <v>01</v>
      </c>
      <c r="O159" s="1" t="n">
        <v>1186.78847621082</v>
      </c>
      <c r="P159" s="1" t="n">
        <f aca="false">INT(O159)</f>
        <v>1186</v>
      </c>
      <c r="Q159" s="1" t="n">
        <f aca="false">P159*2</f>
        <v>2372</v>
      </c>
      <c r="R159" s="1" t="str">
        <f aca="false">FIXED(Q159,0,TRUE())</f>
        <v>2372</v>
      </c>
      <c r="S159" s="1" t="str">
        <f aca="false">L159&amp;M159&amp;N159&amp;R159</f>
        <v>7907012372</v>
      </c>
      <c r="T159" s="1" t="n">
        <f aca="false">MOD(MID($S159,T$2,1)*T$1,10)</f>
        <v>7</v>
      </c>
      <c r="U159" s="1" t="n">
        <f aca="false">MOD(MID($S159,U$2,1)*U$1,10)</f>
        <v>7</v>
      </c>
      <c r="V159" s="1" t="n">
        <f aca="false">MOD(MID($S159,V$2,1)*V$1,10)</f>
        <v>0</v>
      </c>
      <c r="W159" s="1" t="n">
        <f aca="false">MOD(MID($S159,W$2,1)*W$1,10)</f>
        <v>3</v>
      </c>
      <c r="X159" s="1" t="n">
        <f aca="false">MOD(MID($S159,X$2,1)*X$1,10)</f>
        <v>0</v>
      </c>
      <c r="Y159" s="1" t="n">
        <f aca="false">MOD(MID($S159,Y$2,1)*Y$1,10)</f>
        <v>3</v>
      </c>
      <c r="Z159" s="1" t="n">
        <f aca="false">MOD(MID($S159,Z$2,1)*Z$1,10)</f>
        <v>4</v>
      </c>
      <c r="AA159" s="1" t="n">
        <f aca="false">MOD(MID($S159,AA$2,1)*AA$1,10)</f>
        <v>7</v>
      </c>
      <c r="AB159" s="1" t="n">
        <f aca="false">MOD(MID($S159,AB$2,1)*AB$1,10)</f>
        <v>7</v>
      </c>
      <c r="AC159" s="1" t="n">
        <f aca="false">MOD(MID($S159,AC$2,1)*AC$1,10)</f>
        <v>6</v>
      </c>
      <c r="AD159" s="1" t="n">
        <f aca="false">MOD(10-MOD(SUM(T159:AC159),10),10)</f>
        <v>6</v>
      </c>
      <c r="AE159" s="1" t="str">
        <f aca="false">S159&amp;AD159</f>
        <v>79070123726</v>
      </c>
      <c r="AF159" s="1" t="n">
        <v>0.949003570665609</v>
      </c>
      <c r="AG159" s="1" t="n">
        <f aca="false">(D159+6935)*AF159</f>
        <v>-9422.65645313883</v>
      </c>
      <c r="AH159" s="1" t="n">
        <f aca="false">INT(AG159)</f>
        <v>-9423</v>
      </c>
      <c r="AI159" s="4" t="n">
        <f aca="true">TODAY()+AH159</f>
        <v>36478</v>
      </c>
      <c r="AJ159" s="1" t="s">
        <v>187</v>
      </c>
      <c r="AK159" s="1" t="n">
        <v>4052.766502884</v>
      </c>
      <c r="AL159" s="2" t="n">
        <f aca="false">INT(AK159*100)/100</f>
        <v>4052.76</v>
      </c>
      <c r="AM159" s="1" t="n">
        <v>498.297067171239</v>
      </c>
      <c r="AN159" s="2" t="n">
        <f aca="false">INT(AM159*100)/100</f>
        <v>498.29</v>
      </c>
    </row>
    <row r="160" customFormat="false" ht="15" hidden="false" customHeight="false" outlineLevel="0" collapsed="false">
      <c r="A160" s="1" t="n">
        <v>922</v>
      </c>
      <c r="B160" s="1" t="n">
        <v>0.147770622882778</v>
      </c>
      <c r="C160" s="1" t="n">
        <v>-23943.9753410443</v>
      </c>
      <c r="D160" s="1" t="n">
        <f aca="false">INT(C160)</f>
        <v>-23944</v>
      </c>
      <c r="E160" s="4" t="n">
        <f aca="true">TODAY()+D160</f>
        <v>21957</v>
      </c>
      <c r="F160" s="1" t="n">
        <f aca="false">MOD(YEAR(E160),100)</f>
        <v>60</v>
      </c>
      <c r="G160" s="1" t="n">
        <f aca="false">IF(YEAR(E160)&lt;2000,MONTH(E160),MONTH(E160)+20)</f>
        <v>2</v>
      </c>
      <c r="H160" s="1" t="n">
        <f aca="false">DAY(E160)</f>
        <v>11</v>
      </c>
      <c r="I160" s="1" t="str">
        <f aca="false">FIXED(F160,0,TRUE())</f>
        <v>60</v>
      </c>
      <c r="J160" s="1" t="str">
        <f aca="false">FIXED(G160,0,TRUE())</f>
        <v>2</v>
      </c>
      <c r="K160" s="1" t="str">
        <f aca="false">FIXED(H160,0,TRUE())</f>
        <v>11</v>
      </c>
      <c r="L160" s="1" t="str">
        <f aca="false">IF(LEN(I160)=1,"0"&amp;I160,I160)</f>
        <v>60</v>
      </c>
      <c r="M160" s="1" t="str">
        <f aca="false">IF(LEN(J160)=1,"0"&amp;J160,J160)</f>
        <v>02</v>
      </c>
      <c r="N160" s="1" t="str">
        <f aca="false">IF(LEN(K160)=1,"0"&amp;K160,K160)</f>
        <v>11</v>
      </c>
      <c r="O160" s="1" t="n">
        <v>1366.24320200201</v>
      </c>
      <c r="P160" s="1" t="n">
        <f aca="false">INT(O160)</f>
        <v>1366</v>
      </c>
      <c r="Q160" s="1" t="n">
        <f aca="false">2*P160+1</f>
        <v>2733</v>
      </c>
      <c r="R160" s="1" t="str">
        <f aca="false">FIXED(Q160,0,TRUE())</f>
        <v>2733</v>
      </c>
      <c r="S160" s="1" t="str">
        <f aca="false">L160&amp;M160&amp;N160&amp;R160</f>
        <v>6002112733</v>
      </c>
      <c r="T160" s="1" t="n">
        <f aca="false">MOD(MID($S160,T$2,1)*T$1,10)</f>
        <v>6</v>
      </c>
      <c r="U160" s="1" t="n">
        <f aca="false">MOD(MID($S160,U$2,1)*U$1,10)</f>
        <v>0</v>
      </c>
      <c r="V160" s="1" t="n">
        <f aca="false">MOD(MID($S160,V$2,1)*V$1,10)</f>
        <v>0</v>
      </c>
      <c r="W160" s="1" t="n">
        <f aca="false">MOD(MID($S160,W$2,1)*W$1,10)</f>
        <v>8</v>
      </c>
      <c r="X160" s="1" t="n">
        <f aca="false">MOD(MID($S160,X$2,1)*X$1,10)</f>
        <v>1</v>
      </c>
      <c r="Y160" s="1" t="n">
        <f aca="false">MOD(MID($S160,Y$2,1)*Y$1,10)</f>
        <v>3</v>
      </c>
      <c r="Z160" s="1" t="n">
        <f aca="false">MOD(MID($S160,Z$2,1)*Z$1,10)</f>
        <v>4</v>
      </c>
      <c r="AA160" s="1" t="n">
        <f aca="false">MOD(MID($S160,AA$2,1)*AA$1,10)</f>
        <v>3</v>
      </c>
      <c r="AB160" s="1" t="n">
        <f aca="false">MOD(MID($S160,AB$2,1)*AB$1,10)</f>
        <v>3</v>
      </c>
      <c r="AC160" s="1" t="n">
        <f aca="false">MOD(MID($S160,AC$2,1)*AC$1,10)</f>
        <v>9</v>
      </c>
      <c r="AD160" s="1" t="n">
        <f aca="false">MOD(10-MOD(SUM(T160:AC160),10),10)</f>
        <v>3</v>
      </c>
      <c r="AE160" s="1" t="str">
        <f aca="false">S160&amp;AD160</f>
        <v>60021127333</v>
      </c>
      <c r="AF160" s="1" t="n">
        <v>0.268654438917203</v>
      </c>
      <c r="AG160" s="1" t="n">
        <f aca="false">(D160+6935)*AF160</f>
        <v>-4569.54335154271</v>
      </c>
      <c r="AH160" s="1" t="n">
        <f aca="false">INT(AG160)</f>
        <v>-4570</v>
      </c>
      <c r="AI160" s="4" t="n">
        <f aca="true">TODAY()+AH160</f>
        <v>41331</v>
      </c>
      <c r="AJ160" s="1" t="s">
        <v>188</v>
      </c>
      <c r="AK160" s="1" t="n">
        <v>4412.09143345439</v>
      </c>
      <c r="AL160" s="2" t="n">
        <f aca="false">INT(AK160*100)/100</f>
        <v>4412.09</v>
      </c>
      <c r="AM160" s="1" t="n">
        <v>441.721854304636</v>
      </c>
      <c r="AN160" s="2" t="n">
        <f aca="false">INT(AM160*100)/100</f>
        <v>441.72</v>
      </c>
    </row>
    <row r="161" customFormat="false" ht="15" hidden="false" customHeight="false" outlineLevel="0" collapsed="false">
      <c r="A161" s="1" t="n">
        <v>924</v>
      </c>
      <c r="B161" s="1" t="n">
        <v>0.149479659413434</v>
      </c>
      <c r="C161" s="1" t="n">
        <v>-9208.4737693411</v>
      </c>
      <c r="D161" s="1" t="n">
        <f aca="false">INT(C161)</f>
        <v>-9209</v>
      </c>
      <c r="E161" s="4" t="n">
        <f aca="true">TODAY()+D161</f>
        <v>36692</v>
      </c>
      <c r="F161" s="1" t="n">
        <f aca="false">MOD(YEAR(E161),100)</f>
        <v>0</v>
      </c>
      <c r="G161" s="1" t="n">
        <f aca="false">IF(YEAR(E161)&lt;2000,MONTH(E161),MONTH(E161)+20)</f>
        <v>26</v>
      </c>
      <c r="H161" s="1" t="n">
        <f aca="false">DAY(E161)</f>
        <v>15</v>
      </c>
      <c r="I161" s="1" t="str">
        <f aca="false">FIXED(F161,0,TRUE())</f>
        <v>0</v>
      </c>
      <c r="J161" s="1" t="str">
        <f aca="false">FIXED(G161,0,TRUE())</f>
        <v>26</v>
      </c>
      <c r="K161" s="1" t="str">
        <f aca="false">FIXED(H161,0,TRUE())</f>
        <v>15</v>
      </c>
      <c r="L161" s="1" t="str">
        <f aca="false">IF(LEN(I161)=1,"0"&amp;I161,I161)</f>
        <v>00</v>
      </c>
      <c r="M161" s="1" t="str">
        <f aca="false">IF(LEN(J161)=1,"0"&amp;J161,J161)</f>
        <v>26</v>
      </c>
      <c r="N161" s="1" t="str">
        <f aca="false">IF(LEN(K161)=1,"0"&amp;K161,K161)</f>
        <v>15</v>
      </c>
      <c r="O161" s="1" t="n">
        <v>1550.77813043611</v>
      </c>
      <c r="P161" s="1" t="n">
        <f aca="false">INT(O161)</f>
        <v>1550</v>
      </c>
      <c r="Q161" s="1" t="n">
        <f aca="false">2*P161+1</f>
        <v>3101</v>
      </c>
      <c r="R161" s="1" t="str">
        <f aca="false">FIXED(Q161,0,TRUE())</f>
        <v>3101</v>
      </c>
      <c r="S161" s="1" t="str">
        <f aca="false">L161&amp;M161&amp;N161&amp;R161</f>
        <v>0026153101</v>
      </c>
      <c r="T161" s="1" t="n">
        <f aca="false">MOD(MID($S161,T$2,1)*T$1,10)</f>
        <v>0</v>
      </c>
      <c r="U161" s="1" t="n">
        <f aca="false">MOD(MID($S161,U$2,1)*U$1,10)</f>
        <v>0</v>
      </c>
      <c r="V161" s="1" t="n">
        <f aca="false">MOD(MID($S161,V$2,1)*V$1,10)</f>
        <v>4</v>
      </c>
      <c r="W161" s="1" t="n">
        <f aca="false">MOD(MID($S161,W$2,1)*W$1,10)</f>
        <v>4</v>
      </c>
      <c r="X161" s="1" t="n">
        <f aca="false">MOD(MID($S161,X$2,1)*X$1,10)</f>
        <v>1</v>
      </c>
      <c r="Y161" s="1" t="n">
        <f aca="false">MOD(MID($S161,Y$2,1)*Y$1,10)</f>
        <v>5</v>
      </c>
      <c r="Z161" s="1" t="n">
        <f aca="false">MOD(MID($S161,Z$2,1)*Z$1,10)</f>
        <v>1</v>
      </c>
      <c r="AA161" s="1" t="n">
        <f aca="false">MOD(MID($S161,AA$2,1)*AA$1,10)</f>
        <v>9</v>
      </c>
      <c r="AB161" s="1" t="n">
        <f aca="false">MOD(MID($S161,AB$2,1)*AB$1,10)</f>
        <v>0</v>
      </c>
      <c r="AC161" s="1" t="n">
        <f aca="false">MOD(MID($S161,AC$2,1)*AC$1,10)</f>
        <v>3</v>
      </c>
      <c r="AD161" s="1" t="n">
        <f aca="false">MOD(10-MOD(SUM(T161:AC161),10),10)</f>
        <v>3</v>
      </c>
      <c r="AE161" s="1" t="str">
        <f aca="false">S161&amp;AD161</f>
        <v>00261531013</v>
      </c>
      <c r="AF161" s="1" t="n">
        <v>0.579973754081851</v>
      </c>
      <c r="AG161" s="1" t="n">
        <f aca="false">(D161+6935)*AF161</f>
        <v>-1318.86031678213</v>
      </c>
      <c r="AH161" s="1" t="n">
        <f aca="false">INT(AG161)</f>
        <v>-1319</v>
      </c>
      <c r="AI161" s="4" t="n">
        <f aca="true">TODAY()+AH161</f>
        <v>44582</v>
      </c>
      <c r="AJ161" s="1" t="s">
        <v>189</v>
      </c>
      <c r="AK161" s="1" t="n">
        <v>3856.53248695334</v>
      </c>
      <c r="AL161" s="2" t="n">
        <f aca="false">INT(AK161*100)/100</f>
        <v>3856.53</v>
      </c>
      <c r="AM161" s="1" t="n">
        <v>350.990325632496</v>
      </c>
      <c r="AN161" s="2" t="n">
        <f aca="false">INT(AM161*100)/100</f>
        <v>350.99</v>
      </c>
    </row>
    <row r="162" customFormat="false" ht="15" hidden="false" customHeight="false" outlineLevel="0" collapsed="false">
      <c r="A162" s="1" t="n">
        <v>776</v>
      </c>
      <c r="B162" s="1" t="n">
        <v>0.150700399792474</v>
      </c>
      <c r="C162" s="1" t="n">
        <v>-16365.5067598498</v>
      </c>
      <c r="D162" s="1" t="n">
        <f aca="false">INT(C162)</f>
        <v>-16366</v>
      </c>
      <c r="E162" s="4" t="n">
        <f aca="true">TODAY()+D162</f>
        <v>29535</v>
      </c>
      <c r="F162" s="1" t="n">
        <f aca="false">MOD(YEAR(E162),100)</f>
        <v>80</v>
      </c>
      <c r="G162" s="1" t="n">
        <f aca="false">IF(YEAR(E162)&lt;2000,MONTH(E162),MONTH(E162)+20)</f>
        <v>11</v>
      </c>
      <c r="H162" s="1" t="n">
        <f aca="false">DAY(E162)</f>
        <v>10</v>
      </c>
      <c r="I162" s="1" t="str">
        <f aca="false">FIXED(F162,0,TRUE())</f>
        <v>80</v>
      </c>
      <c r="J162" s="1" t="str">
        <f aca="false">FIXED(G162,0,TRUE())</f>
        <v>11</v>
      </c>
      <c r="K162" s="1" t="str">
        <f aca="false">FIXED(H162,0,TRUE())</f>
        <v>10</v>
      </c>
      <c r="L162" s="1" t="str">
        <f aca="false">IF(LEN(I162)=1,"0"&amp;I162,I162)</f>
        <v>80</v>
      </c>
      <c r="M162" s="1" t="str">
        <f aca="false">IF(LEN(J162)=1,"0"&amp;J162,J162)</f>
        <v>11</v>
      </c>
      <c r="N162" s="1" t="str">
        <f aca="false">IF(LEN(K162)=1,"0"&amp;K162,K162)</f>
        <v>10</v>
      </c>
      <c r="O162" s="1" t="n">
        <v>2459.03598132267</v>
      </c>
      <c r="P162" s="1" t="n">
        <f aca="false">INT(O162)</f>
        <v>2459</v>
      </c>
      <c r="Q162" s="1" t="n">
        <f aca="false">2*P162+1</f>
        <v>4919</v>
      </c>
      <c r="R162" s="1" t="str">
        <f aca="false">FIXED(Q162,0,TRUE())</f>
        <v>4919</v>
      </c>
      <c r="S162" s="1" t="str">
        <f aca="false">L162&amp;M162&amp;N162&amp;R162</f>
        <v>8011104919</v>
      </c>
      <c r="T162" s="1" t="n">
        <f aca="false">MOD(MID($S162,T$2,1)*T$1,10)</f>
        <v>8</v>
      </c>
      <c r="U162" s="1" t="n">
        <f aca="false">MOD(MID($S162,U$2,1)*U$1,10)</f>
        <v>0</v>
      </c>
      <c r="V162" s="1" t="n">
        <f aca="false">MOD(MID($S162,V$2,1)*V$1,10)</f>
        <v>7</v>
      </c>
      <c r="W162" s="1" t="n">
        <f aca="false">MOD(MID($S162,W$2,1)*W$1,10)</f>
        <v>9</v>
      </c>
      <c r="X162" s="1" t="n">
        <f aca="false">MOD(MID($S162,X$2,1)*X$1,10)</f>
        <v>1</v>
      </c>
      <c r="Y162" s="1" t="n">
        <f aca="false">MOD(MID($S162,Y$2,1)*Y$1,10)</f>
        <v>0</v>
      </c>
      <c r="Z162" s="1" t="n">
        <f aca="false">MOD(MID($S162,Z$2,1)*Z$1,10)</f>
        <v>8</v>
      </c>
      <c r="AA162" s="1" t="n">
        <f aca="false">MOD(MID($S162,AA$2,1)*AA$1,10)</f>
        <v>1</v>
      </c>
      <c r="AB162" s="1" t="n">
        <f aca="false">MOD(MID($S162,AB$2,1)*AB$1,10)</f>
        <v>1</v>
      </c>
      <c r="AC162" s="1" t="n">
        <f aca="false">MOD(MID($S162,AC$2,1)*AC$1,10)</f>
        <v>7</v>
      </c>
      <c r="AD162" s="1" t="n">
        <f aca="false">MOD(10-MOD(SUM(T162:AC162),10),10)</f>
        <v>8</v>
      </c>
      <c r="AE162" s="1" t="str">
        <f aca="false">S162&amp;AD162</f>
        <v>80111049198</v>
      </c>
      <c r="AF162" s="1" t="n">
        <v>0.161656544694357</v>
      </c>
      <c r="AG162" s="1" t="n">
        <f aca="false">(D162+6935)*AF162</f>
        <v>-1524.58287301248</v>
      </c>
      <c r="AH162" s="1" t="n">
        <f aca="false">INT(AG162)</f>
        <v>-1525</v>
      </c>
      <c r="AI162" s="4" t="n">
        <f aca="true">TODAY()+AH162</f>
        <v>44376</v>
      </c>
      <c r="AJ162" s="1" t="s">
        <v>190</v>
      </c>
      <c r="AK162" s="1" t="n">
        <v>4341.77678762169</v>
      </c>
      <c r="AL162" s="2" t="n">
        <f aca="false">INT(AK162*100)/100</f>
        <v>4341.77</v>
      </c>
      <c r="AM162" s="1" t="n">
        <v>320.831934568316</v>
      </c>
      <c r="AN162" s="2" t="n">
        <f aca="false">INT(AM162*100)/100</f>
        <v>320.83</v>
      </c>
    </row>
    <row r="163" customFormat="false" ht="15" hidden="false" customHeight="false" outlineLevel="0" collapsed="false">
      <c r="A163" s="1" t="n">
        <v>234</v>
      </c>
      <c r="B163" s="1" t="n">
        <v>0.150852992339854</v>
      </c>
      <c r="C163" s="1" t="n">
        <v>-18795.8262886441</v>
      </c>
      <c r="D163" s="1" t="n">
        <f aca="false">INT(C163)</f>
        <v>-18796</v>
      </c>
      <c r="E163" s="4" t="n">
        <f aca="true">TODAY()+D163</f>
        <v>27105</v>
      </c>
      <c r="F163" s="1" t="n">
        <f aca="false">MOD(YEAR(E163),100)</f>
        <v>74</v>
      </c>
      <c r="G163" s="1" t="n">
        <f aca="false">IF(YEAR(E163)&lt;2000,MONTH(E163),MONTH(E163)+20)</f>
        <v>3</v>
      </c>
      <c r="H163" s="1" t="n">
        <f aca="false">DAY(E163)</f>
        <v>17</v>
      </c>
      <c r="I163" s="1" t="str">
        <f aca="false">FIXED(F163,0,TRUE())</f>
        <v>74</v>
      </c>
      <c r="J163" s="1" t="str">
        <f aca="false">FIXED(G163,0,TRUE())</f>
        <v>3</v>
      </c>
      <c r="K163" s="1" t="str">
        <f aca="false">FIXED(H163,0,TRUE())</f>
        <v>17</v>
      </c>
      <c r="L163" s="1" t="str">
        <f aca="false">IF(LEN(I163)=1,"0"&amp;I163,I163)</f>
        <v>74</v>
      </c>
      <c r="M163" s="1" t="str">
        <f aca="false">IF(LEN(J163)=1,"0"&amp;J163,J163)</f>
        <v>03</v>
      </c>
      <c r="N163" s="1" t="str">
        <f aca="false">IF(LEN(K163)=1,"0"&amp;K163,K163)</f>
        <v>17</v>
      </c>
      <c r="O163" s="1" t="n">
        <v>720.370952482681</v>
      </c>
      <c r="P163" s="1" t="n">
        <f aca="false">INT(O163)</f>
        <v>720</v>
      </c>
      <c r="Q163" s="1" t="n">
        <f aca="false">P163*2</f>
        <v>1440</v>
      </c>
      <c r="R163" s="1" t="str">
        <f aca="false">FIXED(Q163,0,TRUE())</f>
        <v>1440</v>
      </c>
      <c r="S163" s="1" t="str">
        <f aca="false">L163&amp;M163&amp;N163&amp;R163</f>
        <v>7403171440</v>
      </c>
      <c r="T163" s="1" t="n">
        <f aca="false">MOD(MID($S163,T$2,1)*T$1,10)</f>
        <v>7</v>
      </c>
      <c r="U163" s="1" t="n">
        <f aca="false">MOD(MID($S163,U$2,1)*U$1,10)</f>
        <v>2</v>
      </c>
      <c r="V163" s="1" t="n">
        <f aca="false">MOD(MID($S163,V$2,1)*V$1,10)</f>
        <v>0</v>
      </c>
      <c r="W163" s="1" t="n">
        <f aca="false">MOD(MID($S163,W$2,1)*W$1,10)</f>
        <v>7</v>
      </c>
      <c r="X163" s="1" t="n">
        <f aca="false">MOD(MID($S163,X$2,1)*X$1,10)</f>
        <v>1</v>
      </c>
      <c r="Y163" s="1" t="n">
        <f aca="false">MOD(MID($S163,Y$2,1)*Y$1,10)</f>
        <v>1</v>
      </c>
      <c r="Z163" s="1" t="n">
        <f aca="false">MOD(MID($S163,Z$2,1)*Z$1,10)</f>
        <v>7</v>
      </c>
      <c r="AA163" s="1" t="n">
        <f aca="false">MOD(MID($S163,AA$2,1)*AA$1,10)</f>
        <v>6</v>
      </c>
      <c r="AB163" s="1" t="n">
        <f aca="false">MOD(MID($S163,AB$2,1)*AB$1,10)</f>
        <v>4</v>
      </c>
      <c r="AC163" s="1" t="n">
        <f aca="false">MOD(MID($S163,AC$2,1)*AC$1,10)</f>
        <v>0</v>
      </c>
      <c r="AD163" s="1" t="n">
        <f aca="false">MOD(10-MOD(SUM(T163:AC163),10),10)</f>
        <v>5</v>
      </c>
      <c r="AE163" s="1" t="str">
        <f aca="false">S163&amp;AD163</f>
        <v>74031714405</v>
      </c>
      <c r="AF163" s="1" t="n">
        <v>0.217047639393292</v>
      </c>
      <c r="AG163" s="1" t="n">
        <f aca="false">(D163+6935)*AF163</f>
        <v>-2574.40205084384</v>
      </c>
      <c r="AH163" s="1" t="n">
        <f aca="false">INT(AG163)</f>
        <v>-2575</v>
      </c>
      <c r="AI163" s="4" t="n">
        <f aca="true">TODAY()+AH163</f>
        <v>43326</v>
      </c>
      <c r="AJ163" s="1" t="s">
        <v>191</v>
      </c>
      <c r="AK163" s="1" t="n">
        <v>4272.80495620594</v>
      </c>
      <c r="AL163" s="2" t="n">
        <f aca="false">INT(AK163*100)/100</f>
        <v>4272.8</v>
      </c>
      <c r="AM163" s="1" t="n">
        <v>469.39603869747</v>
      </c>
      <c r="AN163" s="2" t="n">
        <f aca="false">INT(AM163*100)/100</f>
        <v>469.39</v>
      </c>
    </row>
    <row r="164" customFormat="false" ht="15" hidden="false" customHeight="false" outlineLevel="0" collapsed="false">
      <c r="A164" s="1" t="n">
        <v>188</v>
      </c>
      <c r="B164" s="1" t="n">
        <v>0.150914029358806</v>
      </c>
      <c r="C164" s="1" t="n">
        <v>-15118.4014404736</v>
      </c>
      <c r="D164" s="1" t="n">
        <f aca="false">INT(C164)</f>
        <v>-15119</v>
      </c>
      <c r="E164" s="4" t="n">
        <f aca="true">TODAY()+D164</f>
        <v>30782</v>
      </c>
      <c r="F164" s="1" t="n">
        <f aca="false">MOD(YEAR(E164),100)</f>
        <v>84</v>
      </c>
      <c r="G164" s="1" t="n">
        <f aca="false">IF(YEAR(E164)&lt;2000,MONTH(E164),MONTH(E164)+20)</f>
        <v>4</v>
      </c>
      <c r="H164" s="1" t="n">
        <f aca="false">DAY(E164)</f>
        <v>10</v>
      </c>
      <c r="I164" s="1" t="str">
        <f aca="false">FIXED(F164,0,TRUE())</f>
        <v>84</v>
      </c>
      <c r="J164" s="1" t="str">
        <f aca="false">FIXED(G164,0,TRUE())</f>
        <v>4</v>
      </c>
      <c r="K164" s="1" t="str">
        <f aca="false">FIXED(H164,0,TRUE())</f>
        <v>10</v>
      </c>
      <c r="L164" s="1" t="str">
        <f aca="false">IF(LEN(I164)=1,"0"&amp;I164,I164)</f>
        <v>84</v>
      </c>
      <c r="M164" s="1" t="str">
        <f aca="false">IF(LEN(J164)=1,"0"&amp;J164,J164)</f>
        <v>04</v>
      </c>
      <c r="N164" s="1" t="str">
        <f aca="false">IF(LEN(K164)=1,"0"&amp;K164,K164)</f>
        <v>10</v>
      </c>
      <c r="O164" s="1" t="n">
        <v>2034.35850093081</v>
      </c>
      <c r="P164" s="1" t="n">
        <f aca="false">INT(O164)</f>
        <v>2034</v>
      </c>
      <c r="Q164" s="1" t="n">
        <f aca="false">P164*2</f>
        <v>4068</v>
      </c>
      <c r="R164" s="1" t="str">
        <f aca="false">FIXED(Q164,0,TRUE())</f>
        <v>4068</v>
      </c>
      <c r="S164" s="1" t="str">
        <f aca="false">L164&amp;M164&amp;N164&amp;R164</f>
        <v>8404104068</v>
      </c>
      <c r="T164" s="1" t="n">
        <f aca="false">MOD(MID($S164,T$2,1)*T$1,10)</f>
        <v>8</v>
      </c>
      <c r="U164" s="1" t="n">
        <f aca="false">MOD(MID($S164,U$2,1)*U$1,10)</f>
        <v>2</v>
      </c>
      <c r="V164" s="1" t="n">
        <f aca="false">MOD(MID($S164,V$2,1)*V$1,10)</f>
        <v>0</v>
      </c>
      <c r="W164" s="1" t="n">
        <f aca="false">MOD(MID($S164,W$2,1)*W$1,10)</f>
        <v>6</v>
      </c>
      <c r="X164" s="1" t="n">
        <f aca="false">MOD(MID($S164,X$2,1)*X$1,10)</f>
        <v>1</v>
      </c>
      <c r="Y164" s="1" t="n">
        <f aca="false">MOD(MID($S164,Y$2,1)*Y$1,10)</f>
        <v>0</v>
      </c>
      <c r="Z164" s="1" t="n">
        <f aca="false">MOD(MID($S164,Z$2,1)*Z$1,10)</f>
        <v>8</v>
      </c>
      <c r="AA164" s="1" t="n">
        <f aca="false">MOD(MID($S164,AA$2,1)*AA$1,10)</f>
        <v>0</v>
      </c>
      <c r="AB164" s="1" t="n">
        <f aca="false">MOD(MID($S164,AB$2,1)*AB$1,10)</f>
        <v>6</v>
      </c>
      <c r="AC164" s="1" t="n">
        <f aca="false">MOD(MID($S164,AC$2,1)*AC$1,10)</f>
        <v>4</v>
      </c>
      <c r="AD164" s="1" t="n">
        <f aca="false">MOD(10-MOD(SUM(T164:AC164),10),10)</f>
        <v>5</v>
      </c>
      <c r="AE164" s="1" t="str">
        <f aca="false">S164&amp;AD164</f>
        <v>84041040685</v>
      </c>
      <c r="AF164" s="1" t="n">
        <v>0.169347209082308</v>
      </c>
      <c r="AG164" s="1" t="n">
        <f aca="false">(D164+6935)*AF164</f>
        <v>-1385.93755912961</v>
      </c>
      <c r="AH164" s="1" t="n">
        <f aca="false">INT(AG164)</f>
        <v>-1386</v>
      </c>
      <c r="AI164" s="4" t="n">
        <f aca="true">TODAY()+AH164</f>
        <v>44515</v>
      </c>
      <c r="AJ164" s="1" t="s">
        <v>192</v>
      </c>
      <c r="AK164" s="1" t="n">
        <v>3790.9787285989</v>
      </c>
      <c r="AL164" s="2" t="n">
        <f aca="false">INT(AK164*100)/100</f>
        <v>3790.97</v>
      </c>
      <c r="AM164" s="1" t="n">
        <v>496.203497421186</v>
      </c>
      <c r="AN164" s="2" t="n">
        <f aca="false">INT(AM164*100)/100</f>
        <v>496.2</v>
      </c>
    </row>
    <row r="165" customFormat="false" ht="15" hidden="false" customHeight="false" outlineLevel="0" collapsed="false">
      <c r="A165" s="1" t="n">
        <v>636</v>
      </c>
      <c r="B165" s="1" t="n">
        <v>0.156102175969726</v>
      </c>
      <c r="C165" s="1" t="n">
        <v>-9317.21152378918</v>
      </c>
      <c r="D165" s="1" t="n">
        <f aca="false">INT(C165)</f>
        <v>-9318</v>
      </c>
      <c r="E165" s="4" t="n">
        <f aca="true">TODAY()+D165</f>
        <v>36583</v>
      </c>
      <c r="F165" s="1" t="n">
        <f aca="false">MOD(YEAR(E165),100)</f>
        <v>0</v>
      </c>
      <c r="G165" s="1" t="n">
        <f aca="false">IF(YEAR(E165)&lt;2000,MONTH(E165),MONTH(E165)+20)</f>
        <v>22</v>
      </c>
      <c r="H165" s="1" t="n">
        <f aca="false">DAY(E165)</f>
        <v>27</v>
      </c>
      <c r="I165" s="1" t="str">
        <f aca="false">FIXED(F165,0,TRUE())</f>
        <v>0</v>
      </c>
      <c r="J165" s="1" t="str">
        <f aca="false">FIXED(G165,0,TRUE())</f>
        <v>22</v>
      </c>
      <c r="K165" s="1" t="str">
        <f aca="false">FIXED(H165,0,TRUE())</f>
        <v>27</v>
      </c>
      <c r="L165" s="1" t="str">
        <f aca="false">IF(LEN(I165)=1,"0"&amp;I165,I165)</f>
        <v>00</v>
      </c>
      <c r="M165" s="1" t="str">
        <f aca="false">IF(LEN(J165)=1,"0"&amp;J165,J165)</f>
        <v>22</v>
      </c>
      <c r="N165" s="1" t="str">
        <f aca="false">IF(LEN(K165)=1,"0"&amp;K165,K165)</f>
        <v>27</v>
      </c>
      <c r="O165" s="1" t="n">
        <v>4801.83321634571</v>
      </c>
      <c r="P165" s="1" t="n">
        <f aca="false">INT(O165)</f>
        <v>4801</v>
      </c>
      <c r="Q165" s="1" t="n">
        <f aca="false">2*P165+1</f>
        <v>9603</v>
      </c>
      <c r="R165" s="1" t="str">
        <f aca="false">FIXED(Q165,0,TRUE())</f>
        <v>9603</v>
      </c>
      <c r="S165" s="1" t="str">
        <f aca="false">L165&amp;M165&amp;N165&amp;R165</f>
        <v>0022279603</v>
      </c>
      <c r="T165" s="1" t="n">
        <f aca="false">MOD(MID($S165,T$2,1)*T$1,10)</f>
        <v>0</v>
      </c>
      <c r="U165" s="1" t="n">
        <f aca="false">MOD(MID($S165,U$2,1)*U$1,10)</f>
        <v>0</v>
      </c>
      <c r="V165" s="1" t="n">
        <f aca="false">MOD(MID($S165,V$2,1)*V$1,10)</f>
        <v>4</v>
      </c>
      <c r="W165" s="1" t="n">
        <f aca="false">MOD(MID($S165,W$2,1)*W$1,10)</f>
        <v>8</v>
      </c>
      <c r="X165" s="1" t="n">
        <f aca="false">MOD(MID($S165,X$2,1)*X$1,10)</f>
        <v>2</v>
      </c>
      <c r="Y165" s="1" t="n">
        <f aca="false">MOD(MID($S165,Y$2,1)*Y$1,10)</f>
        <v>1</v>
      </c>
      <c r="Z165" s="1" t="n">
        <f aca="false">MOD(MID($S165,Z$2,1)*Z$1,10)</f>
        <v>3</v>
      </c>
      <c r="AA165" s="1" t="n">
        <f aca="false">MOD(MID($S165,AA$2,1)*AA$1,10)</f>
        <v>4</v>
      </c>
      <c r="AB165" s="1" t="n">
        <f aca="false">MOD(MID($S165,AB$2,1)*AB$1,10)</f>
        <v>0</v>
      </c>
      <c r="AC165" s="1" t="n">
        <f aca="false">MOD(MID($S165,AC$2,1)*AC$1,10)</f>
        <v>9</v>
      </c>
      <c r="AD165" s="1" t="n">
        <f aca="false">MOD(10-MOD(SUM(T165:AC165),10),10)</f>
        <v>9</v>
      </c>
      <c r="AE165" s="1" t="str">
        <f aca="false">S165&amp;AD165</f>
        <v>00222796039</v>
      </c>
      <c r="AF165" s="1" t="n">
        <v>0.0797753837702567</v>
      </c>
      <c r="AG165" s="1" t="n">
        <f aca="false">(D165+6935)*AF165</f>
        <v>-190.104739524522</v>
      </c>
      <c r="AH165" s="1" t="n">
        <f aca="false">INT(AG165)</f>
        <v>-191</v>
      </c>
      <c r="AI165" s="4" t="n">
        <f aca="true">TODAY()+AH165</f>
        <v>45710</v>
      </c>
      <c r="AJ165" s="1" t="s">
        <v>193</v>
      </c>
      <c r="AK165" s="1" t="n">
        <v>3887.72240363781</v>
      </c>
      <c r="AL165" s="2" t="n">
        <f aca="false">INT(AK165*100)/100</f>
        <v>3887.72</v>
      </c>
      <c r="AM165" s="1" t="n">
        <v>357.99127170629</v>
      </c>
      <c r="AN165" s="2" t="n">
        <f aca="false">INT(AM165*100)/100</f>
        <v>357.99</v>
      </c>
    </row>
    <row r="166" customFormat="false" ht="15" hidden="false" customHeight="false" outlineLevel="0" collapsed="false">
      <c r="A166" s="1" t="n">
        <v>779</v>
      </c>
      <c r="B166" s="1" t="n">
        <v>0.156163212988678</v>
      </c>
      <c r="C166" s="1" t="n">
        <v>-16660.3888058107</v>
      </c>
      <c r="D166" s="1" t="n">
        <f aca="false">INT(C166)</f>
        <v>-16661</v>
      </c>
      <c r="E166" s="4" t="n">
        <f aca="true">TODAY()+D166</f>
        <v>29240</v>
      </c>
      <c r="F166" s="1" t="n">
        <f aca="false">MOD(YEAR(E166),100)</f>
        <v>80</v>
      </c>
      <c r="G166" s="1" t="n">
        <f aca="false">IF(YEAR(E166)&lt;2000,MONTH(E166),MONTH(E166)+20)</f>
        <v>1</v>
      </c>
      <c r="H166" s="1" t="n">
        <f aca="false">DAY(E166)</f>
        <v>20</v>
      </c>
      <c r="I166" s="1" t="str">
        <f aca="false">FIXED(F166,0,TRUE())</f>
        <v>80</v>
      </c>
      <c r="J166" s="1" t="str">
        <f aca="false">FIXED(G166,0,TRUE())</f>
        <v>1</v>
      </c>
      <c r="K166" s="1" t="str">
        <f aca="false">FIXED(H166,0,TRUE())</f>
        <v>20</v>
      </c>
      <c r="L166" s="1" t="str">
        <f aca="false">IF(LEN(I166)=1,"0"&amp;I166,I166)</f>
        <v>80</v>
      </c>
      <c r="M166" s="1" t="str">
        <f aca="false">IF(LEN(J166)=1,"0"&amp;J166,J166)</f>
        <v>01</v>
      </c>
      <c r="N166" s="1" t="str">
        <f aca="false">IF(LEN(K166)=1,"0"&amp;K166,K166)</f>
        <v>20</v>
      </c>
      <c r="O166" s="1" t="n">
        <v>2825.77169103061</v>
      </c>
      <c r="P166" s="1" t="n">
        <f aca="false">INT(O166)</f>
        <v>2825</v>
      </c>
      <c r="Q166" s="1" t="n">
        <f aca="false">2*P166+1</f>
        <v>5651</v>
      </c>
      <c r="R166" s="1" t="str">
        <f aca="false">FIXED(Q166,0,TRUE())</f>
        <v>5651</v>
      </c>
      <c r="S166" s="1" t="str">
        <f aca="false">L166&amp;M166&amp;N166&amp;R166</f>
        <v>8001205651</v>
      </c>
      <c r="T166" s="1" t="n">
        <f aca="false">MOD(MID($S166,T$2,1)*T$1,10)</f>
        <v>8</v>
      </c>
      <c r="U166" s="1" t="n">
        <f aca="false">MOD(MID($S166,U$2,1)*U$1,10)</f>
        <v>0</v>
      </c>
      <c r="V166" s="1" t="n">
        <f aca="false">MOD(MID($S166,V$2,1)*V$1,10)</f>
        <v>0</v>
      </c>
      <c r="W166" s="1" t="n">
        <f aca="false">MOD(MID($S166,W$2,1)*W$1,10)</f>
        <v>9</v>
      </c>
      <c r="X166" s="1" t="n">
        <f aca="false">MOD(MID($S166,X$2,1)*X$1,10)</f>
        <v>2</v>
      </c>
      <c r="Y166" s="1" t="n">
        <f aca="false">MOD(MID($S166,Y$2,1)*Y$1,10)</f>
        <v>0</v>
      </c>
      <c r="Z166" s="1" t="n">
        <f aca="false">MOD(MID($S166,Z$2,1)*Z$1,10)</f>
        <v>5</v>
      </c>
      <c r="AA166" s="1" t="n">
        <f aca="false">MOD(MID($S166,AA$2,1)*AA$1,10)</f>
        <v>4</v>
      </c>
      <c r="AB166" s="1" t="n">
        <f aca="false">MOD(MID($S166,AB$2,1)*AB$1,10)</f>
        <v>5</v>
      </c>
      <c r="AC166" s="1" t="n">
        <f aca="false">MOD(MID($S166,AC$2,1)*AC$1,10)</f>
        <v>3</v>
      </c>
      <c r="AD166" s="1" t="n">
        <f aca="false">MOD(10-MOD(SUM(T166:AC166),10),10)</f>
        <v>4</v>
      </c>
      <c r="AE166" s="1" t="str">
        <f aca="false">S166&amp;AD166</f>
        <v>80012056514</v>
      </c>
      <c r="AF166" s="1" t="n">
        <v>0.631733146153142</v>
      </c>
      <c r="AG166" s="1" t="n">
        <f aca="false">(D166+6935)*AF166</f>
        <v>-6144.23657948546</v>
      </c>
      <c r="AH166" s="1" t="n">
        <f aca="false">INT(AG166)</f>
        <v>-6145</v>
      </c>
      <c r="AI166" s="4" t="n">
        <f aca="true">TODAY()+AH166</f>
        <v>39756</v>
      </c>
      <c r="AJ166" s="1" t="s">
        <v>194</v>
      </c>
      <c r="AK166" s="1" t="n">
        <v>4888.54640339366</v>
      </c>
      <c r="AL166" s="2" t="n">
        <f aca="false">INT(AK166*100)/100</f>
        <v>4888.54</v>
      </c>
      <c r="AM166" s="1" t="n">
        <v>366.975920896023</v>
      </c>
      <c r="AN166" s="2" t="n">
        <f aca="false">INT(AM166*100)/100</f>
        <v>366.97</v>
      </c>
    </row>
    <row r="167" customFormat="false" ht="15" hidden="false" customHeight="false" outlineLevel="0" collapsed="false">
      <c r="A167" s="1" t="n">
        <v>290</v>
      </c>
      <c r="B167" s="1" t="n">
        <v>0.157536545915098</v>
      </c>
      <c r="C167" s="1" t="n">
        <v>-23714.8274178289</v>
      </c>
      <c r="D167" s="1" t="n">
        <f aca="false">INT(C167)</f>
        <v>-23715</v>
      </c>
      <c r="E167" s="4" t="n">
        <f aca="true">TODAY()+D167</f>
        <v>22186</v>
      </c>
      <c r="F167" s="1" t="n">
        <f aca="false">MOD(YEAR(E167),100)</f>
        <v>60</v>
      </c>
      <c r="G167" s="1" t="n">
        <f aca="false">IF(YEAR(E167)&lt;2000,MONTH(E167),MONTH(E167)+20)</f>
        <v>9</v>
      </c>
      <c r="H167" s="1" t="n">
        <f aca="false">DAY(E167)</f>
        <v>27</v>
      </c>
      <c r="I167" s="1" t="str">
        <f aca="false">FIXED(F167,0,TRUE())</f>
        <v>60</v>
      </c>
      <c r="J167" s="1" t="str">
        <f aca="false">FIXED(G167,0,TRUE())</f>
        <v>9</v>
      </c>
      <c r="K167" s="1" t="str">
        <f aca="false">FIXED(H167,0,TRUE())</f>
        <v>27</v>
      </c>
      <c r="L167" s="1" t="str">
        <f aca="false">IF(LEN(I167)=1,"0"&amp;I167,I167)</f>
        <v>60</v>
      </c>
      <c r="M167" s="1" t="str">
        <f aca="false">IF(LEN(J167)=1,"0"&amp;J167,J167)</f>
        <v>09</v>
      </c>
      <c r="N167" s="1" t="str">
        <f aca="false">IF(LEN(K167)=1,"0"&amp;K167,K167)</f>
        <v>27</v>
      </c>
      <c r="O167" s="1" t="n">
        <v>4837.94384594257</v>
      </c>
      <c r="P167" s="1" t="n">
        <f aca="false">INT(O167)</f>
        <v>4837</v>
      </c>
      <c r="Q167" s="1" t="n">
        <f aca="false">P167*2</f>
        <v>9674</v>
      </c>
      <c r="R167" s="1" t="str">
        <f aca="false">FIXED(Q167,0,TRUE())</f>
        <v>9674</v>
      </c>
      <c r="S167" s="1" t="str">
        <f aca="false">L167&amp;M167&amp;N167&amp;R167</f>
        <v>6009279674</v>
      </c>
      <c r="T167" s="1" t="n">
        <f aca="false">MOD(MID($S167,T$2,1)*T$1,10)</f>
        <v>6</v>
      </c>
      <c r="U167" s="1" t="n">
        <f aca="false">MOD(MID($S167,U$2,1)*U$1,10)</f>
        <v>0</v>
      </c>
      <c r="V167" s="1" t="n">
        <f aca="false">MOD(MID($S167,V$2,1)*V$1,10)</f>
        <v>0</v>
      </c>
      <c r="W167" s="1" t="n">
        <f aca="false">MOD(MID($S167,W$2,1)*W$1,10)</f>
        <v>1</v>
      </c>
      <c r="X167" s="1" t="n">
        <f aca="false">MOD(MID($S167,X$2,1)*X$1,10)</f>
        <v>2</v>
      </c>
      <c r="Y167" s="1" t="n">
        <f aca="false">MOD(MID($S167,Y$2,1)*Y$1,10)</f>
        <v>1</v>
      </c>
      <c r="Z167" s="1" t="n">
        <f aca="false">MOD(MID($S167,Z$2,1)*Z$1,10)</f>
        <v>3</v>
      </c>
      <c r="AA167" s="1" t="n">
        <f aca="false">MOD(MID($S167,AA$2,1)*AA$1,10)</f>
        <v>4</v>
      </c>
      <c r="AB167" s="1" t="n">
        <f aca="false">MOD(MID($S167,AB$2,1)*AB$1,10)</f>
        <v>7</v>
      </c>
      <c r="AC167" s="1" t="n">
        <f aca="false">MOD(MID($S167,AC$2,1)*AC$1,10)</f>
        <v>2</v>
      </c>
      <c r="AD167" s="1" t="n">
        <f aca="false">MOD(10-MOD(SUM(T167:AC167),10),10)</f>
        <v>4</v>
      </c>
      <c r="AE167" s="1" t="str">
        <f aca="false">S167&amp;AD167</f>
        <v>60092796744</v>
      </c>
      <c r="AF167" s="1" t="n">
        <v>0.573381756035035</v>
      </c>
      <c r="AG167" s="1" t="n">
        <f aca="false">(D167+6935)*AF167</f>
        <v>-9621.34586626789</v>
      </c>
      <c r="AH167" s="1" t="n">
        <f aca="false">INT(AG167)</f>
        <v>-9622</v>
      </c>
      <c r="AI167" s="4" t="n">
        <f aca="true">TODAY()+AH167</f>
        <v>36279</v>
      </c>
      <c r="AJ167" s="1" t="s">
        <v>195</v>
      </c>
      <c r="AK167" s="1" t="n">
        <v>3277.77947325053</v>
      </c>
      <c r="AL167" s="2" t="n">
        <f aca="false">INT(AK167*100)/100</f>
        <v>3277.77</v>
      </c>
      <c r="AM167" s="1" t="n">
        <v>393.990905484176</v>
      </c>
      <c r="AN167" s="2" t="n">
        <f aca="false">INT(AM167*100)/100</f>
        <v>393.99</v>
      </c>
    </row>
    <row r="168" customFormat="false" ht="15" hidden="false" customHeight="false" outlineLevel="0" collapsed="false">
      <c r="A168" s="1" t="n">
        <v>556</v>
      </c>
      <c r="B168" s="1" t="n">
        <v>0.158146916104617</v>
      </c>
      <c r="C168" s="1" t="n">
        <v>-22957.3491622669</v>
      </c>
      <c r="D168" s="1" t="n">
        <f aca="false">INT(C168)</f>
        <v>-22958</v>
      </c>
      <c r="E168" s="4" t="n">
        <f aca="true">TODAY()+D168</f>
        <v>22943</v>
      </c>
      <c r="F168" s="1" t="n">
        <f aca="false">MOD(YEAR(E168),100)</f>
        <v>62</v>
      </c>
      <c r="G168" s="1" t="n">
        <f aca="false">IF(YEAR(E168)&lt;2000,MONTH(E168),MONTH(E168)+20)</f>
        <v>10</v>
      </c>
      <c r="H168" s="1" t="n">
        <f aca="false">DAY(E168)</f>
        <v>24</v>
      </c>
      <c r="I168" s="1" t="str">
        <f aca="false">FIXED(F168,0,TRUE())</f>
        <v>62</v>
      </c>
      <c r="J168" s="1" t="str">
        <f aca="false">FIXED(G168,0,TRUE())</f>
        <v>10</v>
      </c>
      <c r="K168" s="1" t="str">
        <f aca="false">FIXED(H168,0,TRUE())</f>
        <v>24</v>
      </c>
      <c r="L168" s="1" t="str">
        <f aca="false">IF(LEN(I168)=1,"0"&amp;I168,I168)</f>
        <v>62</v>
      </c>
      <c r="M168" s="1" t="str">
        <f aca="false">IF(LEN(J168)=1,"0"&amp;J168,J168)</f>
        <v>10</v>
      </c>
      <c r="N168" s="1" t="str">
        <f aca="false">IF(LEN(K168)=1,"0"&amp;K168,K168)</f>
        <v>24</v>
      </c>
      <c r="O168" s="1" t="n">
        <v>2060.58333079012</v>
      </c>
      <c r="P168" s="1" t="n">
        <f aca="false">INT(O168)</f>
        <v>2060</v>
      </c>
      <c r="Q168" s="1" t="n">
        <f aca="false">2*P168+1</f>
        <v>4121</v>
      </c>
      <c r="R168" s="1" t="str">
        <f aca="false">FIXED(Q168,0,TRUE())</f>
        <v>4121</v>
      </c>
      <c r="S168" s="1" t="str">
        <f aca="false">L168&amp;M168&amp;N168&amp;R168</f>
        <v>6210244121</v>
      </c>
      <c r="T168" s="1" t="n">
        <f aca="false">MOD(MID($S168,T$2,1)*T$1,10)</f>
        <v>6</v>
      </c>
      <c r="U168" s="1" t="n">
        <f aca="false">MOD(MID($S168,U$2,1)*U$1,10)</f>
        <v>6</v>
      </c>
      <c r="V168" s="1" t="n">
        <f aca="false">MOD(MID($S168,V$2,1)*V$1,10)</f>
        <v>7</v>
      </c>
      <c r="W168" s="1" t="n">
        <f aca="false">MOD(MID($S168,W$2,1)*W$1,10)</f>
        <v>0</v>
      </c>
      <c r="X168" s="1" t="n">
        <f aca="false">MOD(MID($S168,X$2,1)*X$1,10)</f>
        <v>2</v>
      </c>
      <c r="Y168" s="1" t="n">
        <f aca="false">MOD(MID($S168,Y$2,1)*Y$1,10)</f>
        <v>2</v>
      </c>
      <c r="Z168" s="1" t="n">
        <f aca="false">MOD(MID($S168,Z$2,1)*Z$1,10)</f>
        <v>8</v>
      </c>
      <c r="AA168" s="1" t="n">
        <f aca="false">MOD(MID($S168,AA$2,1)*AA$1,10)</f>
        <v>9</v>
      </c>
      <c r="AB168" s="1" t="n">
        <f aca="false">MOD(MID($S168,AB$2,1)*AB$1,10)</f>
        <v>2</v>
      </c>
      <c r="AC168" s="1" t="n">
        <f aca="false">MOD(MID($S168,AC$2,1)*AC$1,10)</f>
        <v>3</v>
      </c>
      <c r="AD168" s="1" t="n">
        <f aca="false">MOD(10-MOD(SUM(T168:AC168),10),10)</f>
        <v>5</v>
      </c>
      <c r="AE168" s="1" t="str">
        <f aca="false">S168&amp;AD168</f>
        <v>62102441215</v>
      </c>
      <c r="AF168" s="1" t="n">
        <v>0.0481582079531236</v>
      </c>
      <c r="AG168" s="1" t="n">
        <f aca="false">(D168+6935)*AF168</f>
        <v>-771.638966032899</v>
      </c>
      <c r="AH168" s="1" t="n">
        <f aca="false">INT(AG168)</f>
        <v>-772</v>
      </c>
      <c r="AI168" s="4" t="n">
        <f aca="true">TODAY()+AH168</f>
        <v>45129</v>
      </c>
      <c r="AJ168" s="1" t="s">
        <v>196</v>
      </c>
      <c r="AK168" s="1" t="n">
        <v>3140.8734397412</v>
      </c>
      <c r="AL168" s="2" t="n">
        <f aca="false">INT(AK168*100)/100</f>
        <v>3140.87</v>
      </c>
      <c r="AM168" s="1" t="n">
        <v>340.015869624928</v>
      </c>
      <c r="AN168" s="2" t="n">
        <f aca="false">INT(AM168*100)/100</f>
        <v>340.01</v>
      </c>
    </row>
    <row r="169" customFormat="false" ht="15" hidden="false" customHeight="false" outlineLevel="0" collapsed="false">
      <c r="A169" s="1" t="n">
        <v>300</v>
      </c>
      <c r="B169" s="1" t="n">
        <v>0.159123508407849</v>
      </c>
      <c r="C169" s="1" t="n">
        <v>-23772.5751518296</v>
      </c>
      <c r="D169" s="1" t="n">
        <f aca="false">INT(C169)</f>
        <v>-23773</v>
      </c>
      <c r="E169" s="4" t="n">
        <f aca="true">TODAY()+D169</f>
        <v>22128</v>
      </c>
      <c r="F169" s="1" t="n">
        <f aca="false">MOD(YEAR(E169),100)</f>
        <v>60</v>
      </c>
      <c r="G169" s="1" t="n">
        <f aca="false">IF(YEAR(E169)&lt;2000,MONTH(E169),MONTH(E169)+20)</f>
        <v>7</v>
      </c>
      <c r="H169" s="1" t="n">
        <f aca="false">DAY(E169)</f>
        <v>31</v>
      </c>
      <c r="I169" s="1" t="str">
        <f aca="false">FIXED(F169,0,TRUE())</f>
        <v>60</v>
      </c>
      <c r="J169" s="1" t="str">
        <f aca="false">FIXED(G169,0,TRUE())</f>
        <v>7</v>
      </c>
      <c r="K169" s="1" t="str">
        <f aca="false">FIXED(H169,0,TRUE())</f>
        <v>31</v>
      </c>
      <c r="L169" s="1" t="str">
        <f aca="false">IF(LEN(I169)=1,"0"&amp;I169,I169)</f>
        <v>60</v>
      </c>
      <c r="M169" s="1" t="str">
        <f aca="false">IF(LEN(J169)=1,"0"&amp;J169,J169)</f>
        <v>07</v>
      </c>
      <c r="N169" s="1" t="str">
        <f aca="false">IF(LEN(K169)=1,"0"&amp;K169,K169)</f>
        <v>31</v>
      </c>
      <c r="O169" s="1" t="n">
        <v>2491.57673879208</v>
      </c>
      <c r="P169" s="1" t="n">
        <f aca="false">INT(O169)</f>
        <v>2491</v>
      </c>
      <c r="Q169" s="1" t="n">
        <f aca="false">P169*2</f>
        <v>4982</v>
      </c>
      <c r="R169" s="1" t="str">
        <f aca="false">FIXED(Q169,0,TRUE())</f>
        <v>4982</v>
      </c>
      <c r="S169" s="1" t="str">
        <f aca="false">L169&amp;M169&amp;N169&amp;R169</f>
        <v>6007314982</v>
      </c>
      <c r="T169" s="1" t="n">
        <f aca="false">MOD(MID($S169,T$2,1)*T$1,10)</f>
        <v>6</v>
      </c>
      <c r="U169" s="1" t="n">
        <f aca="false">MOD(MID($S169,U$2,1)*U$1,10)</f>
        <v>0</v>
      </c>
      <c r="V169" s="1" t="n">
        <f aca="false">MOD(MID($S169,V$2,1)*V$1,10)</f>
        <v>0</v>
      </c>
      <c r="W169" s="1" t="n">
        <f aca="false">MOD(MID($S169,W$2,1)*W$1,10)</f>
        <v>3</v>
      </c>
      <c r="X169" s="1" t="n">
        <f aca="false">MOD(MID($S169,X$2,1)*X$1,10)</f>
        <v>3</v>
      </c>
      <c r="Y169" s="1" t="n">
        <f aca="false">MOD(MID($S169,Y$2,1)*Y$1,10)</f>
        <v>3</v>
      </c>
      <c r="Z169" s="1" t="n">
        <f aca="false">MOD(MID($S169,Z$2,1)*Z$1,10)</f>
        <v>8</v>
      </c>
      <c r="AA169" s="1" t="n">
        <f aca="false">MOD(MID($S169,AA$2,1)*AA$1,10)</f>
        <v>1</v>
      </c>
      <c r="AB169" s="1" t="n">
        <f aca="false">MOD(MID($S169,AB$2,1)*AB$1,10)</f>
        <v>8</v>
      </c>
      <c r="AC169" s="1" t="n">
        <f aca="false">MOD(MID($S169,AC$2,1)*AC$1,10)</f>
        <v>6</v>
      </c>
      <c r="AD169" s="1" t="n">
        <f aca="false">MOD(10-MOD(SUM(T169:AC169),10),10)</f>
        <v>2</v>
      </c>
      <c r="AE169" s="1" t="str">
        <f aca="false">S169&amp;AD169</f>
        <v>60073149822</v>
      </c>
      <c r="AF169" s="1" t="n">
        <v>0.794335764641255</v>
      </c>
      <c r="AG169" s="1" t="n">
        <f aca="false">(D169+6935)*AF169</f>
        <v>-13375.0256050295</v>
      </c>
      <c r="AH169" s="1" t="n">
        <f aca="false">INT(AG169)</f>
        <v>-13376</v>
      </c>
      <c r="AI169" s="4" t="n">
        <f aca="true">TODAY()+AH169</f>
        <v>32525</v>
      </c>
      <c r="AJ169" s="1" t="s">
        <v>197</v>
      </c>
      <c r="AK169" s="1" t="n">
        <v>3840.60182500687</v>
      </c>
      <c r="AL169" s="2" t="n">
        <f aca="false">INT(AK169*100)/100</f>
        <v>3840.6</v>
      </c>
      <c r="AM169" s="1" t="n">
        <v>353.828547013764</v>
      </c>
      <c r="AN169" s="2" t="n">
        <f aca="false">INT(AM169*100)/100</f>
        <v>353.82</v>
      </c>
    </row>
    <row r="170" customFormat="false" ht="15" hidden="false" customHeight="false" outlineLevel="0" collapsed="false">
      <c r="A170" s="1" t="n">
        <v>246</v>
      </c>
      <c r="B170" s="1" t="n">
        <v>0.160191656239509</v>
      </c>
      <c r="C170" s="1" t="n">
        <v>-11278.177129429</v>
      </c>
      <c r="D170" s="1" t="n">
        <f aca="false">INT(C170)</f>
        <v>-11279</v>
      </c>
      <c r="E170" s="4" t="n">
        <f aca="true">TODAY()+D170</f>
        <v>34622</v>
      </c>
      <c r="F170" s="1" t="n">
        <f aca="false">MOD(YEAR(E170),100)</f>
        <v>94</v>
      </c>
      <c r="G170" s="1" t="n">
        <f aca="false">IF(YEAR(E170)&lt;2000,MONTH(E170),MONTH(E170)+20)</f>
        <v>10</v>
      </c>
      <c r="H170" s="1" t="n">
        <f aca="false">DAY(E170)</f>
        <v>15</v>
      </c>
      <c r="I170" s="1" t="str">
        <f aca="false">FIXED(F170,0,TRUE())</f>
        <v>94</v>
      </c>
      <c r="J170" s="1" t="str">
        <f aca="false">FIXED(G170,0,TRUE())</f>
        <v>10</v>
      </c>
      <c r="K170" s="1" t="str">
        <f aca="false">FIXED(H170,0,TRUE())</f>
        <v>15</v>
      </c>
      <c r="L170" s="1" t="str">
        <f aca="false">IF(LEN(I170)=1,"0"&amp;I170,I170)</f>
        <v>94</v>
      </c>
      <c r="M170" s="1" t="str">
        <f aca="false">IF(LEN(J170)=1,"0"&amp;J170,J170)</f>
        <v>10</v>
      </c>
      <c r="N170" s="1" t="str">
        <f aca="false">IF(LEN(K170)=1,"0"&amp;K170,K170)</f>
        <v>15</v>
      </c>
      <c r="O170" s="1" t="n">
        <v>4533.68089846492</v>
      </c>
      <c r="P170" s="1" t="n">
        <f aca="false">INT(O170)</f>
        <v>4533</v>
      </c>
      <c r="Q170" s="1" t="n">
        <f aca="false">P170*2</f>
        <v>9066</v>
      </c>
      <c r="R170" s="1" t="str">
        <f aca="false">FIXED(Q170,0,TRUE())</f>
        <v>9066</v>
      </c>
      <c r="S170" s="1" t="str">
        <f aca="false">L170&amp;M170&amp;N170&amp;R170</f>
        <v>9410159066</v>
      </c>
      <c r="T170" s="1" t="n">
        <f aca="false">MOD(MID($S170,T$2,1)*T$1,10)</f>
        <v>9</v>
      </c>
      <c r="U170" s="1" t="n">
        <f aca="false">MOD(MID($S170,U$2,1)*U$1,10)</f>
        <v>2</v>
      </c>
      <c r="V170" s="1" t="n">
        <f aca="false">MOD(MID($S170,V$2,1)*V$1,10)</f>
        <v>7</v>
      </c>
      <c r="W170" s="1" t="n">
        <f aca="false">MOD(MID($S170,W$2,1)*W$1,10)</f>
        <v>0</v>
      </c>
      <c r="X170" s="1" t="n">
        <f aca="false">MOD(MID($S170,X$2,1)*X$1,10)</f>
        <v>1</v>
      </c>
      <c r="Y170" s="1" t="n">
        <f aca="false">MOD(MID($S170,Y$2,1)*Y$1,10)</f>
        <v>5</v>
      </c>
      <c r="Z170" s="1" t="n">
        <f aca="false">MOD(MID($S170,Z$2,1)*Z$1,10)</f>
        <v>3</v>
      </c>
      <c r="AA170" s="1" t="n">
        <f aca="false">MOD(MID($S170,AA$2,1)*AA$1,10)</f>
        <v>0</v>
      </c>
      <c r="AB170" s="1" t="n">
        <f aca="false">MOD(MID($S170,AB$2,1)*AB$1,10)</f>
        <v>6</v>
      </c>
      <c r="AC170" s="1" t="n">
        <f aca="false">MOD(MID($S170,AC$2,1)*AC$1,10)</f>
        <v>8</v>
      </c>
      <c r="AD170" s="1" t="n">
        <f aca="false">MOD(10-MOD(SUM(T170:AC170),10),10)</f>
        <v>9</v>
      </c>
      <c r="AE170" s="1" t="str">
        <f aca="false">S170&amp;AD170</f>
        <v>94101590669</v>
      </c>
      <c r="AF170" s="1" t="n">
        <v>0.582201605273598</v>
      </c>
      <c r="AG170" s="1" t="n">
        <f aca="false">(D170+6935)*AF170</f>
        <v>-2529.08377330851</v>
      </c>
      <c r="AH170" s="1" t="n">
        <f aca="false">INT(AG170)</f>
        <v>-2530</v>
      </c>
      <c r="AI170" s="4" t="n">
        <f aca="true">TODAY()+AH170</f>
        <v>43371</v>
      </c>
      <c r="AJ170" s="1" t="s">
        <v>198</v>
      </c>
      <c r="AK170" s="1" t="n">
        <v>3729.20926541948</v>
      </c>
      <c r="AL170" s="2" t="n">
        <f aca="false">INT(AK170*100)/100</f>
        <v>3729.2</v>
      </c>
      <c r="AM170" s="1" t="n">
        <v>457.408368175298</v>
      </c>
      <c r="AN170" s="2" t="n">
        <f aca="false">INT(AM170*100)/100</f>
        <v>457.4</v>
      </c>
    </row>
    <row r="171" customFormat="false" ht="15" hidden="false" customHeight="false" outlineLevel="0" collapsed="false">
      <c r="A171" s="1" t="n">
        <v>678</v>
      </c>
      <c r="B171" s="1" t="n">
        <v>0.160405285805841</v>
      </c>
      <c r="C171" s="1" t="n">
        <v>-25879.1387676626</v>
      </c>
      <c r="D171" s="1" t="n">
        <f aca="false">INT(C171)</f>
        <v>-25880</v>
      </c>
      <c r="E171" s="4" t="n">
        <f aca="true">TODAY()+D171</f>
        <v>20021</v>
      </c>
      <c r="F171" s="1" t="n">
        <f aca="false">MOD(YEAR(E171),100)</f>
        <v>54</v>
      </c>
      <c r="G171" s="1" t="n">
        <f aca="false">IF(YEAR(E171)&lt;2000,MONTH(E171),MONTH(E171)+20)</f>
        <v>10</v>
      </c>
      <c r="H171" s="1" t="n">
        <f aca="false">DAY(E171)</f>
        <v>24</v>
      </c>
      <c r="I171" s="1" t="str">
        <f aca="false">FIXED(F171,0,TRUE())</f>
        <v>54</v>
      </c>
      <c r="J171" s="1" t="str">
        <f aca="false">FIXED(G171,0,TRUE())</f>
        <v>10</v>
      </c>
      <c r="K171" s="1" t="str">
        <f aca="false">FIXED(H171,0,TRUE())</f>
        <v>24</v>
      </c>
      <c r="L171" s="1" t="str">
        <f aca="false">IF(LEN(I171)=1,"0"&amp;I171,I171)</f>
        <v>54</v>
      </c>
      <c r="M171" s="1" t="str">
        <f aca="false">IF(LEN(J171)=1,"0"&amp;J171,J171)</f>
        <v>10</v>
      </c>
      <c r="N171" s="1" t="str">
        <f aca="false">IF(LEN(K171)=1,"0"&amp;K171,K171)</f>
        <v>24</v>
      </c>
      <c r="O171" s="1" t="n">
        <v>1106.4663533433</v>
      </c>
      <c r="P171" s="1" t="n">
        <f aca="false">INT(O171)</f>
        <v>1106</v>
      </c>
      <c r="Q171" s="1" t="n">
        <f aca="false">2*P171+1</f>
        <v>2213</v>
      </c>
      <c r="R171" s="1" t="str">
        <f aca="false">FIXED(Q171,0,TRUE())</f>
        <v>2213</v>
      </c>
      <c r="S171" s="1" t="str">
        <f aca="false">L171&amp;M171&amp;N171&amp;R171</f>
        <v>5410242213</v>
      </c>
      <c r="T171" s="1" t="n">
        <f aca="false">MOD(MID($S171,T$2,1)*T$1,10)</f>
        <v>5</v>
      </c>
      <c r="U171" s="1" t="n">
        <f aca="false">MOD(MID($S171,U$2,1)*U$1,10)</f>
        <v>2</v>
      </c>
      <c r="V171" s="1" t="n">
        <f aca="false">MOD(MID($S171,V$2,1)*V$1,10)</f>
        <v>7</v>
      </c>
      <c r="W171" s="1" t="n">
        <f aca="false">MOD(MID($S171,W$2,1)*W$1,10)</f>
        <v>0</v>
      </c>
      <c r="X171" s="1" t="n">
        <f aca="false">MOD(MID($S171,X$2,1)*X$1,10)</f>
        <v>2</v>
      </c>
      <c r="Y171" s="1" t="n">
        <f aca="false">MOD(MID($S171,Y$2,1)*Y$1,10)</f>
        <v>2</v>
      </c>
      <c r="Z171" s="1" t="n">
        <f aca="false">MOD(MID($S171,Z$2,1)*Z$1,10)</f>
        <v>4</v>
      </c>
      <c r="AA171" s="1" t="n">
        <f aca="false">MOD(MID($S171,AA$2,1)*AA$1,10)</f>
        <v>8</v>
      </c>
      <c r="AB171" s="1" t="n">
        <f aca="false">MOD(MID($S171,AB$2,1)*AB$1,10)</f>
        <v>1</v>
      </c>
      <c r="AC171" s="1" t="n">
        <f aca="false">MOD(MID($S171,AC$2,1)*AC$1,10)</f>
        <v>9</v>
      </c>
      <c r="AD171" s="1" t="n">
        <f aca="false">MOD(10-MOD(SUM(T171:AC171),10),10)</f>
        <v>0</v>
      </c>
      <c r="AE171" s="1" t="str">
        <f aca="false">S171&amp;AD171</f>
        <v>54102422130</v>
      </c>
      <c r="AF171" s="1" t="n">
        <v>0.301553392132328</v>
      </c>
      <c r="AG171" s="1" t="n">
        <f aca="false">(D171+6935)*AF171</f>
        <v>-5712.92901394696</v>
      </c>
      <c r="AH171" s="1" t="n">
        <f aca="false">INT(AG171)</f>
        <v>-5713</v>
      </c>
      <c r="AI171" s="4" t="n">
        <f aca="true">TODAY()+AH171</f>
        <v>40188</v>
      </c>
      <c r="AJ171" s="1" t="s">
        <v>199</v>
      </c>
      <c r="AK171" s="1" t="n">
        <v>4536.79006317332</v>
      </c>
      <c r="AL171" s="2" t="n">
        <f aca="false">INT(AK171*100)/100</f>
        <v>4536.79</v>
      </c>
      <c r="AM171" s="1" t="n">
        <v>309.564500869778</v>
      </c>
      <c r="AN171" s="2" t="n">
        <f aca="false">INT(AM171*100)/100</f>
        <v>309.56</v>
      </c>
    </row>
    <row r="172" customFormat="false" ht="15" hidden="false" customHeight="false" outlineLevel="0" collapsed="false">
      <c r="A172" s="1" t="n">
        <v>485</v>
      </c>
      <c r="B172" s="1" t="n">
        <v>0.161229285561693</v>
      </c>
      <c r="C172" s="1" t="n">
        <v>-27274.299447615</v>
      </c>
      <c r="D172" s="1" t="n">
        <f aca="false">INT(C172)</f>
        <v>-27275</v>
      </c>
      <c r="E172" s="4" t="n">
        <f aca="true">TODAY()+D172</f>
        <v>18626</v>
      </c>
      <c r="F172" s="1" t="n">
        <f aca="false">MOD(YEAR(E172),100)</f>
        <v>50</v>
      </c>
      <c r="G172" s="1" t="n">
        <f aca="false">IF(YEAR(E172)&lt;2000,MONTH(E172),MONTH(E172)+20)</f>
        <v>12</v>
      </c>
      <c r="H172" s="1" t="n">
        <f aca="false">DAY(E172)</f>
        <v>29</v>
      </c>
      <c r="I172" s="1" t="str">
        <f aca="false">FIXED(F172,0,TRUE())</f>
        <v>50</v>
      </c>
      <c r="J172" s="1" t="str">
        <f aca="false">FIXED(G172,0,TRUE())</f>
        <v>12</v>
      </c>
      <c r="K172" s="1" t="str">
        <f aca="false">FIXED(H172,0,TRUE())</f>
        <v>29</v>
      </c>
      <c r="L172" s="1" t="str">
        <f aca="false">IF(LEN(I172)=1,"0"&amp;I172,I172)</f>
        <v>50</v>
      </c>
      <c r="M172" s="1" t="str">
        <f aca="false">IF(LEN(J172)=1,"0"&amp;J172,J172)</f>
        <v>12</v>
      </c>
      <c r="N172" s="1" t="str">
        <f aca="false">IF(LEN(K172)=1,"0"&amp;K172,K172)</f>
        <v>29</v>
      </c>
      <c r="O172" s="1" t="n">
        <v>4331.57121494186</v>
      </c>
      <c r="P172" s="1" t="n">
        <f aca="false">INT(O172)</f>
        <v>4331</v>
      </c>
      <c r="Q172" s="1" t="n">
        <f aca="false">P172*2</f>
        <v>8662</v>
      </c>
      <c r="R172" s="1" t="str">
        <f aca="false">FIXED(Q172,0,TRUE())</f>
        <v>8662</v>
      </c>
      <c r="S172" s="1" t="str">
        <f aca="false">L172&amp;M172&amp;N172&amp;R172</f>
        <v>5012298662</v>
      </c>
      <c r="T172" s="1" t="n">
        <f aca="false">MOD(MID($S172,T$2,1)*T$1,10)</f>
        <v>5</v>
      </c>
      <c r="U172" s="1" t="n">
        <f aca="false">MOD(MID($S172,U$2,1)*U$1,10)</f>
        <v>0</v>
      </c>
      <c r="V172" s="1" t="n">
        <f aca="false">MOD(MID($S172,V$2,1)*V$1,10)</f>
        <v>7</v>
      </c>
      <c r="W172" s="1" t="n">
        <f aca="false">MOD(MID($S172,W$2,1)*W$1,10)</f>
        <v>8</v>
      </c>
      <c r="X172" s="1" t="n">
        <f aca="false">MOD(MID($S172,X$2,1)*X$1,10)</f>
        <v>2</v>
      </c>
      <c r="Y172" s="1" t="n">
        <f aca="false">MOD(MID($S172,Y$2,1)*Y$1,10)</f>
        <v>7</v>
      </c>
      <c r="Z172" s="1" t="n">
        <f aca="false">MOD(MID($S172,Z$2,1)*Z$1,10)</f>
        <v>6</v>
      </c>
      <c r="AA172" s="1" t="n">
        <f aca="false">MOD(MID($S172,AA$2,1)*AA$1,10)</f>
        <v>4</v>
      </c>
      <c r="AB172" s="1" t="n">
        <f aca="false">MOD(MID($S172,AB$2,1)*AB$1,10)</f>
        <v>6</v>
      </c>
      <c r="AC172" s="1" t="n">
        <f aca="false">MOD(MID($S172,AC$2,1)*AC$1,10)</f>
        <v>6</v>
      </c>
      <c r="AD172" s="1" t="n">
        <f aca="false">MOD(10-MOD(SUM(T172:AC172),10),10)</f>
        <v>9</v>
      </c>
      <c r="AE172" s="1" t="str">
        <f aca="false">S172&amp;AD172</f>
        <v>50122986629</v>
      </c>
      <c r="AF172" s="1" t="n">
        <v>0.0972930082094791</v>
      </c>
      <c r="AG172" s="1" t="n">
        <f aca="false">(D172+6935)*AF172</f>
        <v>-1978.9397869808</v>
      </c>
      <c r="AH172" s="1" t="n">
        <f aca="false">INT(AG172)</f>
        <v>-1979</v>
      </c>
      <c r="AI172" s="4" t="n">
        <f aca="true">TODAY()+AH172</f>
        <v>43922</v>
      </c>
      <c r="AJ172" s="1" t="s">
        <v>200</v>
      </c>
      <c r="AK172" s="1" t="n">
        <v>4384.25855281228</v>
      </c>
      <c r="AL172" s="2" t="n">
        <f aca="false">INT(AK172*100)/100</f>
        <v>4384.25</v>
      </c>
      <c r="AM172" s="1" t="n">
        <v>370.564897610401</v>
      </c>
      <c r="AN172" s="2" t="n">
        <f aca="false">INT(AM172*100)/100</f>
        <v>370.56</v>
      </c>
    </row>
    <row r="173" customFormat="false" ht="15" hidden="false" customHeight="false" outlineLevel="0" collapsed="false">
      <c r="A173" s="1" t="n">
        <v>313</v>
      </c>
      <c r="B173" s="1" t="n">
        <v>0.161992248298593</v>
      </c>
      <c r="C173" s="1" t="n">
        <v>-16552.2653889584</v>
      </c>
      <c r="D173" s="1" t="n">
        <f aca="false">INT(C173)</f>
        <v>-16553</v>
      </c>
      <c r="E173" s="4" t="n">
        <f aca="true">TODAY()+D173</f>
        <v>29348</v>
      </c>
      <c r="F173" s="1" t="n">
        <f aca="false">MOD(YEAR(E173),100)</f>
        <v>80</v>
      </c>
      <c r="G173" s="1" t="n">
        <f aca="false">IF(YEAR(E173)&lt;2000,MONTH(E173),MONTH(E173)+20)</f>
        <v>5</v>
      </c>
      <c r="H173" s="1" t="n">
        <f aca="false">DAY(E173)</f>
        <v>7</v>
      </c>
      <c r="I173" s="1" t="str">
        <f aca="false">FIXED(F173,0,TRUE())</f>
        <v>80</v>
      </c>
      <c r="J173" s="1" t="str">
        <f aca="false">FIXED(G173,0,TRUE())</f>
        <v>5</v>
      </c>
      <c r="K173" s="1" t="str">
        <f aca="false">FIXED(H173,0,TRUE())</f>
        <v>7</v>
      </c>
      <c r="L173" s="1" t="str">
        <f aca="false">IF(LEN(I173)=1,"0"&amp;I173,I173)</f>
        <v>80</v>
      </c>
      <c r="M173" s="1" t="str">
        <f aca="false">IF(LEN(J173)=1,"0"&amp;J173,J173)</f>
        <v>05</v>
      </c>
      <c r="N173" s="1" t="str">
        <f aca="false">IF(LEN(K173)=1,"0"&amp;K173,K173)</f>
        <v>07</v>
      </c>
      <c r="O173" s="1" t="n">
        <v>1237.04129154332</v>
      </c>
      <c r="P173" s="1" t="n">
        <f aca="false">INT(O173)</f>
        <v>1237</v>
      </c>
      <c r="Q173" s="1" t="n">
        <f aca="false">P173*2</f>
        <v>2474</v>
      </c>
      <c r="R173" s="1" t="str">
        <f aca="false">FIXED(Q173,0,TRUE())</f>
        <v>2474</v>
      </c>
      <c r="S173" s="1" t="str">
        <f aca="false">L173&amp;M173&amp;N173&amp;R173</f>
        <v>8005072474</v>
      </c>
      <c r="T173" s="1" t="n">
        <f aca="false">MOD(MID($S173,T$2,1)*T$1,10)</f>
        <v>8</v>
      </c>
      <c r="U173" s="1" t="n">
        <f aca="false">MOD(MID($S173,U$2,1)*U$1,10)</f>
        <v>0</v>
      </c>
      <c r="V173" s="1" t="n">
        <f aca="false">MOD(MID($S173,V$2,1)*V$1,10)</f>
        <v>0</v>
      </c>
      <c r="W173" s="1" t="n">
        <f aca="false">MOD(MID($S173,W$2,1)*W$1,10)</f>
        <v>5</v>
      </c>
      <c r="X173" s="1" t="n">
        <f aca="false">MOD(MID($S173,X$2,1)*X$1,10)</f>
        <v>0</v>
      </c>
      <c r="Y173" s="1" t="n">
        <f aca="false">MOD(MID($S173,Y$2,1)*Y$1,10)</f>
        <v>1</v>
      </c>
      <c r="Z173" s="1" t="n">
        <f aca="false">MOD(MID($S173,Z$2,1)*Z$1,10)</f>
        <v>4</v>
      </c>
      <c r="AA173" s="1" t="n">
        <f aca="false">MOD(MID($S173,AA$2,1)*AA$1,10)</f>
        <v>6</v>
      </c>
      <c r="AB173" s="1" t="n">
        <f aca="false">MOD(MID($S173,AB$2,1)*AB$1,10)</f>
        <v>7</v>
      </c>
      <c r="AC173" s="1" t="n">
        <f aca="false">MOD(MID($S173,AC$2,1)*AC$1,10)</f>
        <v>2</v>
      </c>
      <c r="AD173" s="1" t="n">
        <f aca="false">MOD(10-MOD(SUM(T173:AC173),10),10)</f>
        <v>7</v>
      </c>
      <c r="AE173" s="1" t="str">
        <f aca="false">S173&amp;AD173</f>
        <v>80050724747</v>
      </c>
      <c r="AF173" s="1" t="n">
        <v>0.553422650837733</v>
      </c>
      <c r="AG173" s="1" t="n">
        <f aca="false">(D173+6935)*AF173</f>
        <v>-5322.81905575732</v>
      </c>
      <c r="AH173" s="1" t="n">
        <f aca="false">INT(AG173)</f>
        <v>-5323</v>
      </c>
      <c r="AI173" s="4" t="n">
        <f aca="true">TODAY()+AH173</f>
        <v>40578</v>
      </c>
      <c r="AJ173" s="1" t="s">
        <v>201</v>
      </c>
      <c r="AK173" s="1" t="n">
        <v>3960.35645619068</v>
      </c>
      <c r="AL173" s="2" t="n">
        <f aca="false">INT(AK173*100)/100</f>
        <v>3960.35</v>
      </c>
      <c r="AM173" s="1" t="n">
        <v>316.66920987579</v>
      </c>
      <c r="AN173" s="2" t="n">
        <f aca="false">INT(AM173*100)/100</f>
        <v>316.66</v>
      </c>
    </row>
    <row r="174" customFormat="false" ht="15" hidden="false" customHeight="false" outlineLevel="0" collapsed="false">
      <c r="A174" s="1" t="n">
        <v>416</v>
      </c>
      <c r="B174" s="1" t="n">
        <v>0.167577135532701</v>
      </c>
      <c r="C174" s="1" t="n">
        <v>-15383.7952818384</v>
      </c>
      <c r="D174" s="1" t="n">
        <f aca="false">INT(C174)</f>
        <v>-15384</v>
      </c>
      <c r="E174" s="4" t="n">
        <f aca="true">TODAY()+D174</f>
        <v>30517</v>
      </c>
      <c r="F174" s="1" t="n">
        <f aca="false">MOD(YEAR(E174),100)</f>
        <v>83</v>
      </c>
      <c r="G174" s="1" t="n">
        <f aca="false">IF(YEAR(E174)&lt;2000,MONTH(E174),MONTH(E174)+20)</f>
        <v>7</v>
      </c>
      <c r="H174" s="1" t="n">
        <f aca="false">DAY(E174)</f>
        <v>20</v>
      </c>
      <c r="I174" s="1" t="str">
        <f aca="false">FIXED(F174,0,TRUE())</f>
        <v>83</v>
      </c>
      <c r="J174" s="1" t="str">
        <f aca="false">FIXED(G174,0,TRUE())</f>
        <v>7</v>
      </c>
      <c r="K174" s="1" t="str">
        <f aca="false">FIXED(H174,0,TRUE())</f>
        <v>20</v>
      </c>
      <c r="L174" s="1" t="str">
        <f aca="false">IF(LEN(I174)=1,"0"&amp;I174,I174)</f>
        <v>83</v>
      </c>
      <c r="M174" s="1" t="str">
        <f aca="false">IF(LEN(J174)=1,"0"&amp;J174,J174)</f>
        <v>07</v>
      </c>
      <c r="N174" s="1" t="str">
        <f aca="false">IF(LEN(K174)=1,"0"&amp;K174,K174)</f>
        <v>20</v>
      </c>
      <c r="O174" s="1" t="n">
        <v>2359.0795617542</v>
      </c>
      <c r="P174" s="1" t="n">
        <f aca="false">INT(O174)</f>
        <v>2359</v>
      </c>
      <c r="Q174" s="1" t="n">
        <f aca="false">P174*2</f>
        <v>4718</v>
      </c>
      <c r="R174" s="1" t="str">
        <f aca="false">FIXED(Q174,0,TRUE())</f>
        <v>4718</v>
      </c>
      <c r="S174" s="1" t="str">
        <f aca="false">L174&amp;M174&amp;N174&amp;R174</f>
        <v>8307204718</v>
      </c>
      <c r="T174" s="1" t="n">
        <f aca="false">MOD(MID($S174,T$2,1)*T$1,10)</f>
        <v>8</v>
      </c>
      <c r="U174" s="1" t="n">
        <f aca="false">MOD(MID($S174,U$2,1)*U$1,10)</f>
        <v>9</v>
      </c>
      <c r="V174" s="1" t="n">
        <f aca="false">MOD(MID($S174,V$2,1)*V$1,10)</f>
        <v>0</v>
      </c>
      <c r="W174" s="1" t="n">
        <f aca="false">MOD(MID($S174,W$2,1)*W$1,10)</f>
        <v>3</v>
      </c>
      <c r="X174" s="1" t="n">
        <f aca="false">MOD(MID($S174,X$2,1)*X$1,10)</f>
        <v>2</v>
      </c>
      <c r="Y174" s="1" t="n">
        <f aca="false">MOD(MID($S174,Y$2,1)*Y$1,10)</f>
        <v>0</v>
      </c>
      <c r="Z174" s="1" t="n">
        <f aca="false">MOD(MID($S174,Z$2,1)*Z$1,10)</f>
        <v>8</v>
      </c>
      <c r="AA174" s="1" t="n">
        <f aca="false">MOD(MID($S174,AA$2,1)*AA$1,10)</f>
        <v>3</v>
      </c>
      <c r="AB174" s="1" t="n">
        <f aca="false">MOD(MID($S174,AB$2,1)*AB$1,10)</f>
        <v>1</v>
      </c>
      <c r="AC174" s="1" t="n">
        <f aca="false">MOD(MID($S174,AC$2,1)*AC$1,10)</f>
        <v>4</v>
      </c>
      <c r="AD174" s="1" t="n">
        <f aca="false">MOD(10-MOD(SUM(T174:AC174),10),10)</f>
        <v>2</v>
      </c>
      <c r="AE174" s="1" t="str">
        <f aca="false">S174&amp;AD174</f>
        <v>83072047182</v>
      </c>
      <c r="AF174" s="1" t="n">
        <v>0.923337504196295</v>
      </c>
      <c r="AG174" s="1" t="n">
        <f aca="false">(D174+6935)*AF174</f>
        <v>-7801.2785729545</v>
      </c>
      <c r="AH174" s="1" t="n">
        <f aca="false">INT(AG174)</f>
        <v>-7802</v>
      </c>
      <c r="AI174" s="4" t="n">
        <f aca="true">TODAY()+AH174</f>
        <v>38099</v>
      </c>
      <c r="AJ174" s="1" t="s">
        <v>100</v>
      </c>
      <c r="AK174" s="1" t="n">
        <v>3090.09063997314</v>
      </c>
      <c r="AL174" s="2" t="n">
        <f aca="false">INT(AK174*100)/100</f>
        <v>3090.09</v>
      </c>
      <c r="AM174" s="1" t="n">
        <v>446.385082552568</v>
      </c>
      <c r="AN174" s="2" t="n">
        <f aca="false">INT(AM174*100)/100</f>
        <v>446.38</v>
      </c>
    </row>
    <row r="175" customFormat="false" ht="15" hidden="false" customHeight="false" outlineLevel="0" collapsed="false">
      <c r="A175" s="1" t="n">
        <v>241</v>
      </c>
      <c r="B175" s="1" t="n">
        <v>0.16879787591174</v>
      </c>
      <c r="C175" s="1" t="n">
        <v>-14210.4104739525</v>
      </c>
      <c r="D175" s="1" t="n">
        <f aca="false">INT(C175)</f>
        <v>-14211</v>
      </c>
      <c r="E175" s="4" t="n">
        <f aca="true">TODAY()+D175</f>
        <v>31690</v>
      </c>
      <c r="F175" s="1" t="n">
        <f aca="false">MOD(YEAR(E175),100)</f>
        <v>86</v>
      </c>
      <c r="G175" s="1" t="n">
        <f aca="false">IF(YEAR(E175)&lt;2000,MONTH(E175),MONTH(E175)+20)</f>
        <v>10</v>
      </c>
      <c r="H175" s="1" t="n">
        <f aca="false">DAY(E175)</f>
        <v>5</v>
      </c>
      <c r="I175" s="1" t="str">
        <f aca="false">FIXED(F175,0,TRUE())</f>
        <v>86</v>
      </c>
      <c r="J175" s="1" t="str">
        <f aca="false">FIXED(G175,0,TRUE())</f>
        <v>10</v>
      </c>
      <c r="K175" s="1" t="str">
        <f aca="false">FIXED(H175,0,TRUE())</f>
        <v>5</v>
      </c>
      <c r="L175" s="1" t="str">
        <f aca="false">IF(LEN(I175)=1,"0"&amp;I175,I175)</f>
        <v>86</v>
      </c>
      <c r="M175" s="1" t="str">
        <f aca="false">IF(LEN(J175)=1,"0"&amp;J175,J175)</f>
        <v>10</v>
      </c>
      <c r="N175" s="1" t="str">
        <f aca="false">IF(LEN(K175)=1,"0"&amp;K175,K175)</f>
        <v>05</v>
      </c>
      <c r="O175" s="1" t="n">
        <v>1722.26929532762</v>
      </c>
      <c r="P175" s="1" t="n">
        <f aca="false">INT(O175)</f>
        <v>1722</v>
      </c>
      <c r="Q175" s="1" t="n">
        <f aca="false">P175*2</f>
        <v>3444</v>
      </c>
      <c r="R175" s="1" t="str">
        <f aca="false">FIXED(Q175,0,TRUE())</f>
        <v>3444</v>
      </c>
      <c r="S175" s="1" t="str">
        <f aca="false">L175&amp;M175&amp;N175&amp;R175</f>
        <v>8610053444</v>
      </c>
      <c r="T175" s="1" t="n">
        <f aca="false">MOD(MID($S175,T$2,1)*T$1,10)</f>
        <v>8</v>
      </c>
      <c r="U175" s="1" t="n">
        <f aca="false">MOD(MID($S175,U$2,1)*U$1,10)</f>
        <v>8</v>
      </c>
      <c r="V175" s="1" t="n">
        <f aca="false">MOD(MID($S175,V$2,1)*V$1,10)</f>
        <v>7</v>
      </c>
      <c r="W175" s="1" t="n">
        <f aca="false">MOD(MID($S175,W$2,1)*W$1,10)</f>
        <v>0</v>
      </c>
      <c r="X175" s="1" t="n">
        <f aca="false">MOD(MID($S175,X$2,1)*X$1,10)</f>
        <v>0</v>
      </c>
      <c r="Y175" s="1" t="n">
        <f aca="false">MOD(MID($S175,Y$2,1)*Y$1,10)</f>
        <v>5</v>
      </c>
      <c r="Z175" s="1" t="n">
        <f aca="false">MOD(MID($S175,Z$2,1)*Z$1,10)</f>
        <v>1</v>
      </c>
      <c r="AA175" s="1" t="n">
        <f aca="false">MOD(MID($S175,AA$2,1)*AA$1,10)</f>
        <v>6</v>
      </c>
      <c r="AB175" s="1" t="n">
        <f aca="false">MOD(MID($S175,AB$2,1)*AB$1,10)</f>
        <v>4</v>
      </c>
      <c r="AC175" s="1" t="n">
        <f aca="false">MOD(MID($S175,AC$2,1)*AC$1,10)</f>
        <v>2</v>
      </c>
      <c r="AD175" s="1" t="n">
        <f aca="false">MOD(10-MOD(SUM(T175:AC175),10),10)</f>
        <v>9</v>
      </c>
      <c r="AE175" s="1" t="str">
        <f aca="false">S175&amp;AD175</f>
        <v>86100534449</v>
      </c>
      <c r="AF175" s="1" t="n">
        <v>0.521256141850032</v>
      </c>
      <c r="AG175" s="1" t="n">
        <f aca="false">(D175+6935)*AF175</f>
        <v>-3792.65968810083</v>
      </c>
      <c r="AH175" s="1" t="n">
        <f aca="false">INT(AG175)</f>
        <v>-3793</v>
      </c>
      <c r="AI175" s="4" t="n">
        <f aca="true">TODAY()+AH175</f>
        <v>42108</v>
      </c>
      <c r="AJ175" s="1" t="s">
        <v>202</v>
      </c>
      <c r="AK175" s="1" t="n">
        <v>3485.30533768731</v>
      </c>
      <c r="AL175" s="2" t="n">
        <f aca="false">INT(AK175*100)/100</f>
        <v>3485.3</v>
      </c>
      <c r="AM175" s="1" t="n">
        <v>387.063203833125</v>
      </c>
      <c r="AN175" s="2" t="n">
        <f aca="false">INT(AM175*100)/100</f>
        <v>387.06</v>
      </c>
    </row>
    <row r="176" customFormat="false" ht="15" hidden="false" customHeight="false" outlineLevel="0" collapsed="false">
      <c r="A176" s="1" t="n">
        <v>502</v>
      </c>
      <c r="B176" s="1" t="n">
        <v>0.168889431440168</v>
      </c>
      <c r="C176" s="1" t="n">
        <v>-15964.9586474197</v>
      </c>
      <c r="D176" s="1" t="n">
        <f aca="false">INT(C176)</f>
        <v>-15965</v>
      </c>
      <c r="E176" s="4" t="n">
        <f aca="true">TODAY()+D176</f>
        <v>29936</v>
      </c>
      <c r="F176" s="1" t="n">
        <f aca="false">MOD(YEAR(E176),100)</f>
        <v>81</v>
      </c>
      <c r="G176" s="1" t="n">
        <f aca="false">IF(YEAR(E176)&lt;2000,MONTH(E176),MONTH(E176)+20)</f>
        <v>12</v>
      </c>
      <c r="H176" s="1" t="n">
        <f aca="false">DAY(E176)</f>
        <v>16</v>
      </c>
      <c r="I176" s="1" t="str">
        <f aca="false">FIXED(F176,0,TRUE())</f>
        <v>81</v>
      </c>
      <c r="J176" s="1" t="str">
        <f aca="false">FIXED(G176,0,TRUE())</f>
        <v>12</v>
      </c>
      <c r="K176" s="1" t="str">
        <f aca="false">FIXED(H176,0,TRUE())</f>
        <v>16</v>
      </c>
      <c r="L176" s="1" t="str">
        <f aca="false">IF(LEN(I176)=1,"0"&amp;I176,I176)</f>
        <v>81</v>
      </c>
      <c r="M176" s="1" t="str">
        <f aca="false">IF(LEN(J176)=1,"0"&amp;J176,J176)</f>
        <v>12</v>
      </c>
      <c r="N176" s="1" t="str">
        <f aca="false">IF(LEN(K176)=1,"0"&amp;K176,K176)</f>
        <v>16</v>
      </c>
      <c r="O176" s="1" t="n">
        <v>4861.28531754509</v>
      </c>
      <c r="P176" s="1" t="n">
        <f aca="false">INT(O176)</f>
        <v>4861</v>
      </c>
      <c r="Q176" s="1" t="n">
        <f aca="false">2*P176+1</f>
        <v>9723</v>
      </c>
      <c r="R176" s="1" t="str">
        <f aca="false">FIXED(Q176,0,TRUE())</f>
        <v>9723</v>
      </c>
      <c r="S176" s="1" t="str">
        <f aca="false">L176&amp;M176&amp;N176&amp;R176</f>
        <v>8112169723</v>
      </c>
      <c r="T176" s="1" t="n">
        <f aca="false">MOD(MID($S176,T$2,1)*T$1,10)</f>
        <v>8</v>
      </c>
      <c r="U176" s="1" t="n">
        <f aca="false">MOD(MID($S176,U$2,1)*U$1,10)</f>
        <v>3</v>
      </c>
      <c r="V176" s="1" t="n">
        <f aca="false">MOD(MID($S176,V$2,1)*V$1,10)</f>
        <v>7</v>
      </c>
      <c r="W176" s="1" t="n">
        <f aca="false">MOD(MID($S176,W$2,1)*W$1,10)</f>
        <v>8</v>
      </c>
      <c r="X176" s="1" t="n">
        <f aca="false">MOD(MID($S176,X$2,1)*X$1,10)</f>
        <v>1</v>
      </c>
      <c r="Y176" s="1" t="n">
        <f aca="false">MOD(MID($S176,Y$2,1)*Y$1,10)</f>
        <v>8</v>
      </c>
      <c r="Z176" s="1" t="n">
        <f aca="false">MOD(MID($S176,Z$2,1)*Z$1,10)</f>
        <v>3</v>
      </c>
      <c r="AA176" s="1" t="n">
        <f aca="false">MOD(MID($S176,AA$2,1)*AA$1,10)</f>
        <v>3</v>
      </c>
      <c r="AB176" s="1" t="n">
        <f aca="false">MOD(MID($S176,AB$2,1)*AB$1,10)</f>
        <v>2</v>
      </c>
      <c r="AC176" s="1" t="n">
        <f aca="false">MOD(MID($S176,AC$2,1)*AC$1,10)</f>
        <v>9</v>
      </c>
      <c r="AD176" s="1" t="n">
        <f aca="false">MOD(10-MOD(SUM(T176:AC176),10),10)</f>
        <v>8</v>
      </c>
      <c r="AE176" s="1" t="str">
        <f aca="false">S176&amp;AD176</f>
        <v>81121697238</v>
      </c>
      <c r="AF176" s="1" t="n">
        <v>0.0558183538315989</v>
      </c>
      <c r="AG176" s="1" t="n">
        <f aca="false">(D176+6935)*AF176</f>
        <v>-504.039735099338</v>
      </c>
      <c r="AH176" s="1" t="n">
        <f aca="false">INT(AG176)</f>
        <v>-505</v>
      </c>
      <c r="AI176" s="4" t="n">
        <f aca="true">TODAY()+AH176</f>
        <v>45396</v>
      </c>
      <c r="AJ176" s="1" t="s">
        <v>203</v>
      </c>
      <c r="AK176" s="1" t="n">
        <v>3871.05929746391</v>
      </c>
      <c r="AL176" s="2" t="n">
        <f aca="false">INT(AK176*100)/100</f>
        <v>3871.05</v>
      </c>
      <c r="AM176" s="1" t="n">
        <v>373.952452162236</v>
      </c>
      <c r="AN176" s="2" t="n">
        <f aca="false">INT(AM176*100)/100</f>
        <v>373.95</v>
      </c>
    </row>
    <row r="177" customFormat="false" ht="15" hidden="false" customHeight="false" outlineLevel="0" collapsed="false">
      <c r="A177" s="1" t="n">
        <v>557</v>
      </c>
      <c r="B177" s="1" t="n">
        <v>0.169194616534928</v>
      </c>
      <c r="C177" s="1" t="n">
        <v>-20252.4207281716</v>
      </c>
      <c r="D177" s="1" t="n">
        <f aca="false">INT(C177)</f>
        <v>-20253</v>
      </c>
      <c r="E177" s="4" t="n">
        <f aca="true">TODAY()+D177</f>
        <v>25648</v>
      </c>
      <c r="F177" s="1" t="n">
        <f aca="false">MOD(YEAR(E177),100)</f>
        <v>70</v>
      </c>
      <c r="G177" s="1" t="n">
        <f aca="false">IF(YEAR(E177)&lt;2000,MONTH(E177),MONTH(E177)+20)</f>
        <v>3</v>
      </c>
      <c r="H177" s="1" t="n">
        <f aca="false">DAY(E177)</f>
        <v>21</v>
      </c>
      <c r="I177" s="1" t="str">
        <f aca="false">FIXED(F177,0,TRUE())</f>
        <v>70</v>
      </c>
      <c r="J177" s="1" t="str">
        <f aca="false">FIXED(G177,0,TRUE())</f>
        <v>3</v>
      </c>
      <c r="K177" s="1" t="str">
        <f aca="false">FIXED(H177,0,TRUE())</f>
        <v>21</v>
      </c>
      <c r="L177" s="1" t="str">
        <f aca="false">IF(LEN(I177)=1,"0"&amp;I177,I177)</f>
        <v>70</v>
      </c>
      <c r="M177" s="1" t="str">
        <f aca="false">IF(LEN(J177)=1,"0"&amp;J177,J177)</f>
        <v>03</v>
      </c>
      <c r="N177" s="1" t="str">
        <f aca="false">IF(LEN(K177)=1,"0"&amp;K177,K177)</f>
        <v>21</v>
      </c>
      <c r="O177" s="1" t="n">
        <v>985.639912106693</v>
      </c>
      <c r="P177" s="1" t="n">
        <f aca="false">INT(O177)</f>
        <v>985</v>
      </c>
      <c r="Q177" s="1" t="n">
        <f aca="false">2*P177+1</f>
        <v>1971</v>
      </c>
      <c r="R177" s="1" t="str">
        <f aca="false">FIXED(Q177,0,TRUE())</f>
        <v>1971</v>
      </c>
      <c r="S177" s="1" t="str">
        <f aca="false">L177&amp;M177&amp;N177&amp;R177</f>
        <v>7003211971</v>
      </c>
      <c r="T177" s="1" t="n">
        <f aca="false">MOD(MID($S177,T$2,1)*T$1,10)</f>
        <v>7</v>
      </c>
      <c r="U177" s="1" t="n">
        <f aca="false">MOD(MID($S177,U$2,1)*U$1,10)</f>
        <v>0</v>
      </c>
      <c r="V177" s="1" t="n">
        <f aca="false">MOD(MID($S177,V$2,1)*V$1,10)</f>
        <v>0</v>
      </c>
      <c r="W177" s="1" t="n">
        <f aca="false">MOD(MID($S177,W$2,1)*W$1,10)</f>
        <v>7</v>
      </c>
      <c r="X177" s="1" t="n">
        <f aca="false">MOD(MID($S177,X$2,1)*X$1,10)</f>
        <v>2</v>
      </c>
      <c r="Y177" s="1" t="n">
        <f aca="false">MOD(MID($S177,Y$2,1)*Y$1,10)</f>
        <v>3</v>
      </c>
      <c r="Z177" s="1" t="n">
        <f aca="false">MOD(MID($S177,Z$2,1)*Z$1,10)</f>
        <v>7</v>
      </c>
      <c r="AA177" s="1" t="n">
        <f aca="false">MOD(MID($S177,AA$2,1)*AA$1,10)</f>
        <v>1</v>
      </c>
      <c r="AB177" s="1" t="n">
        <f aca="false">MOD(MID($S177,AB$2,1)*AB$1,10)</f>
        <v>7</v>
      </c>
      <c r="AC177" s="1" t="n">
        <f aca="false">MOD(MID($S177,AC$2,1)*AC$1,10)</f>
        <v>3</v>
      </c>
      <c r="AD177" s="1" t="n">
        <f aca="false">MOD(10-MOD(SUM(T177:AC177),10),10)</f>
        <v>3</v>
      </c>
      <c r="AE177" s="1" t="str">
        <f aca="false">S177&amp;AD177</f>
        <v>70032119713</v>
      </c>
      <c r="AF177" s="1" t="n">
        <v>0.602526932584613</v>
      </c>
      <c r="AG177" s="1" t="n">
        <f aca="false">(D177+6935)*AF177</f>
        <v>-8024.45368816187</v>
      </c>
      <c r="AH177" s="1" t="n">
        <f aca="false">INT(AG177)</f>
        <v>-8025</v>
      </c>
      <c r="AI177" s="4" t="n">
        <f aca="true">TODAY()+AH177</f>
        <v>37876</v>
      </c>
      <c r="AJ177" s="1" t="s">
        <v>204</v>
      </c>
      <c r="AK177" s="1" t="n">
        <v>4225.31815546129</v>
      </c>
      <c r="AL177" s="2" t="n">
        <f aca="false">INT(AK177*100)/100</f>
        <v>4225.31</v>
      </c>
      <c r="AM177" s="1" t="n">
        <v>491.479232154302</v>
      </c>
      <c r="AN177" s="2" t="n">
        <f aca="false">INT(AM177*100)/100</f>
        <v>491.47</v>
      </c>
    </row>
    <row r="178" customFormat="false" ht="15" hidden="false" customHeight="false" outlineLevel="0" collapsed="false">
      <c r="A178" s="1" t="n">
        <v>755</v>
      </c>
      <c r="B178" s="1" t="n">
        <v>0.170567949461348</v>
      </c>
      <c r="C178" s="1" t="n">
        <v>-20030.6448561052</v>
      </c>
      <c r="D178" s="1" t="n">
        <f aca="false">INT(C178)</f>
        <v>-20031</v>
      </c>
      <c r="E178" s="4" t="n">
        <f aca="true">TODAY()+D178</f>
        <v>25870</v>
      </c>
      <c r="F178" s="1" t="n">
        <f aca="false">MOD(YEAR(E178),100)</f>
        <v>70</v>
      </c>
      <c r="G178" s="1" t="n">
        <f aca="false">IF(YEAR(E178)&lt;2000,MONTH(E178),MONTH(E178)+20)</f>
        <v>10</v>
      </c>
      <c r="H178" s="1" t="n">
        <f aca="false">DAY(E178)</f>
        <v>29</v>
      </c>
      <c r="I178" s="1" t="str">
        <f aca="false">FIXED(F178,0,TRUE())</f>
        <v>70</v>
      </c>
      <c r="J178" s="1" t="str">
        <f aca="false">FIXED(G178,0,TRUE())</f>
        <v>10</v>
      </c>
      <c r="K178" s="1" t="str">
        <f aca="false">FIXED(H178,0,TRUE())</f>
        <v>29</v>
      </c>
      <c r="L178" s="1" t="str">
        <f aca="false">IF(LEN(I178)=1,"0"&amp;I178,I178)</f>
        <v>70</v>
      </c>
      <c r="M178" s="1" t="str">
        <f aca="false">IF(LEN(J178)=1,"0"&amp;J178,J178)</f>
        <v>10</v>
      </c>
      <c r="N178" s="1" t="str">
        <f aca="false">IF(LEN(K178)=1,"0"&amp;K178,K178)</f>
        <v>29</v>
      </c>
      <c r="O178" s="1" t="n">
        <v>1804.51365703299</v>
      </c>
      <c r="P178" s="1" t="n">
        <f aca="false">INT(O178)</f>
        <v>1804</v>
      </c>
      <c r="Q178" s="1" t="n">
        <f aca="false">2*P178+1</f>
        <v>3609</v>
      </c>
      <c r="R178" s="1" t="str">
        <f aca="false">FIXED(Q178,0,TRUE())</f>
        <v>3609</v>
      </c>
      <c r="S178" s="1" t="str">
        <f aca="false">L178&amp;M178&amp;N178&amp;R178</f>
        <v>7010293609</v>
      </c>
      <c r="T178" s="1" t="n">
        <f aca="false">MOD(MID($S178,T$2,1)*T$1,10)</f>
        <v>7</v>
      </c>
      <c r="U178" s="1" t="n">
        <f aca="false">MOD(MID($S178,U$2,1)*U$1,10)</f>
        <v>0</v>
      </c>
      <c r="V178" s="1" t="n">
        <f aca="false">MOD(MID($S178,V$2,1)*V$1,10)</f>
        <v>7</v>
      </c>
      <c r="W178" s="1" t="n">
        <f aca="false">MOD(MID($S178,W$2,1)*W$1,10)</f>
        <v>0</v>
      </c>
      <c r="X178" s="1" t="n">
        <f aca="false">MOD(MID($S178,X$2,1)*X$1,10)</f>
        <v>2</v>
      </c>
      <c r="Y178" s="1" t="n">
        <f aca="false">MOD(MID($S178,Y$2,1)*Y$1,10)</f>
        <v>7</v>
      </c>
      <c r="Z178" s="1" t="n">
        <f aca="false">MOD(MID($S178,Z$2,1)*Z$1,10)</f>
        <v>1</v>
      </c>
      <c r="AA178" s="1" t="n">
        <f aca="false">MOD(MID($S178,AA$2,1)*AA$1,10)</f>
        <v>4</v>
      </c>
      <c r="AB178" s="1" t="n">
        <f aca="false">MOD(MID($S178,AB$2,1)*AB$1,10)</f>
        <v>0</v>
      </c>
      <c r="AC178" s="1" t="n">
        <f aca="false">MOD(MID($S178,AC$2,1)*AC$1,10)</f>
        <v>7</v>
      </c>
      <c r="AD178" s="1" t="n">
        <f aca="false">MOD(10-MOD(SUM(T178:AC178),10),10)</f>
        <v>5</v>
      </c>
      <c r="AE178" s="1" t="str">
        <f aca="false">S178&amp;AD178</f>
        <v>70102936095</v>
      </c>
      <c r="AF178" s="1" t="n">
        <v>0.621295815912351</v>
      </c>
      <c r="AG178" s="1" t="n">
        <f aca="false">(D178+6935)*AF178</f>
        <v>-8136.49000518815</v>
      </c>
      <c r="AH178" s="1" t="n">
        <f aca="false">INT(AG178)</f>
        <v>-8137</v>
      </c>
      <c r="AI178" s="4" t="n">
        <f aca="true">TODAY()+AH178</f>
        <v>37764</v>
      </c>
      <c r="AJ178" s="1" t="s">
        <v>205</v>
      </c>
      <c r="AK178" s="1" t="n">
        <v>4951.10934781945</v>
      </c>
      <c r="AL178" s="2" t="n">
        <f aca="false">INT(AK178*100)/100</f>
        <v>4951.1</v>
      </c>
      <c r="AM178" s="1" t="n">
        <v>489.391766106143</v>
      </c>
      <c r="AN178" s="2" t="n">
        <f aca="false">INT(AM178*100)/100</f>
        <v>489.39</v>
      </c>
    </row>
    <row r="179" customFormat="false" ht="15" hidden="false" customHeight="false" outlineLevel="0" collapsed="false">
      <c r="A179" s="1" t="n">
        <v>420</v>
      </c>
      <c r="B179" s="1" t="n">
        <v>0.171117282631916</v>
      </c>
      <c r="C179" s="1" t="n">
        <v>-22090.5188146611</v>
      </c>
      <c r="D179" s="1" t="n">
        <f aca="false">INT(C179)</f>
        <v>-22091</v>
      </c>
      <c r="E179" s="4" t="n">
        <f aca="true">TODAY()+D179</f>
        <v>23810</v>
      </c>
      <c r="F179" s="1" t="n">
        <f aca="false">MOD(YEAR(E179),100)</f>
        <v>65</v>
      </c>
      <c r="G179" s="1" t="n">
        <f aca="false">IF(YEAR(E179)&lt;2000,MONTH(E179),MONTH(E179)+20)</f>
        <v>3</v>
      </c>
      <c r="H179" s="1" t="n">
        <f aca="false">DAY(E179)</f>
        <v>9</v>
      </c>
      <c r="I179" s="1" t="str">
        <f aca="false">FIXED(F179,0,TRUE())</f>
        <v>65</v>
      </c>
      <c r="J179" s="1" t="str">
        <f aca="false">FIXED(G179,0,TRUE())</f>
        <v>3</v>
      </c>
      <c r="K179" s="1" t="str">
        <f aca="false">FIXED(H179,0,TRUE())</f>
        <v>9</v>
      </c>
      <c r="L179" s="1" t="str">
        <f aca="false">IF(LEN(I179)=1,"0"&amp;I179,I179)</f>
        <v>65</v>
      </c>
      <c r="M179" s="1" t="str">
        <f aca="false">IF(LEN(J179)=1,"0"&amp;J179,J179)</f>
        <v>03</v>
      </c>
      <c r="N179" s="1" t="str">
        <f aca="false">IF(LEN(K179)=1,"0"&amp;K179,K179)</f>
        <v>09</v>
      </c>
      <c r="O179" s="1" t="n">
        <v>1436.67952513199</v>
      </c>
      <c r="P179" s="1" t="n">
        <f aca="false">INT(O179)</f>
        <v>1436</v>
      </c>
      <c r="Q179" s="1" t="n">
        <f aca="false">P179*2</f>
        <v>2872</v>
      </c>
      <c r="R179" s="1" t="str">
        <f aca="false">FIXED(Q179,0,TRUE())</f>
        <v>2872</v>
      </c>
      <c r="S179" s="1" t="str">
        <f aca="false">L179&amp;M179&amp;N179&amp;R179</f>
        <v>6503092872</v>
      </c>
      <c r="T179" s="1" t="n">
        <f aca="false">MOD(MID($S179,T$2,1)*T$1,10)</f>
        <v>6</v>
      </c>
      <c r="U179" s="1" t="n">
        <f aca="false">MOD(MID($S179,U$2,1)*U$1,10)</f>
        <v>5</v>
      </c>
      <c r="V179" s="1" t="n">
        <f aca="false">MOD(MID($S179,V$2,1)*V$1,10)</f>
        <v>0</v>
      </c>
      <c r="W179" s="1" t="n">
        <f aca="false">MOD(MID($S179,W$2,1)*W$1,10)</f>
        <v>7</v>
      </c>
      <c r="X179" s="1" t="n">
        <f aca="false">MOD(MID($S179,X$2,1)*X$1,10)</f>
        <v>0</v>
      </c>
      <c r="Y179" s="1" t="n">
        <f aca="false">MOD(MID($S179,Y$2,1)*Y$1,10)</f>
        <v>7</v>
      </c>
      <c r="Z179" s="1" t="n">
        <f aca="false">MOD(MID($S179,Z$2,1)*Z$1,10)</f>
        <v>4</v>
      </c>
      <c r="AA179" s="1" t="n">
        <f aca="false">MOD(MID($S179,AA$2,1)*AA$1,10)</f>
        <v>2</v>
      </c>
      <c r="AB179" s="1" t="n">
        <f aca="false">MOD(MID($S179,AB$2,1)*AB$1,10)</f>
        <v>7</v>
      </c>
      <c r="AC179" s="1" t="n">
        <f aca="false">MOD(MID($S179,AC$2,1)*AC$1,10)</f>
        <v>6</v>
      </c>
      <c r="AD179" s="1" t="n">
        <f aca="false">MOD(10-MOD(SUM(T179:AC179),10),10)</f>
        <v>6</v>
      </c>
      <c r="AE179" s="1" t="str">
        <f aca="false">S179&amp;AD179</f>
        <v>65030928726</v>
      </c>
      <c r="AF179" s="1" t="n">
        <v>0.0722373119296854</v>
      </c>
      <c r="AG179" s="1" t="n">
        <f aca="false">(D179+6935)*AF179</f>
        <v>-1094.82869960631</v>
      </c>
      <c r="AH179" s="1" t="n">
        <f aca="false">INT(AG179)</f>
        <v>-1095</v>
      </c>
      <c r="AI179" s="4" t="n">
        <f aca="true">TODAY()+AH179</f>
        <v>44806</v>
      </c>
      <c r="AJ179" s="1" t="s">
        <v>206</v>
      </c>
      <c r="AK179" s="1" t="n">
        <v>3438.42890713218</v>
      </c>
      <c r="AL179" s="2" t="n">
        <f aca="false">INT(AK179*100)/100</f>
        <v>3438.42</v>
      </c>
      <c r="AM179" s="1" t="n">
        <v>389.016388439589</v>
      </c>
      <c r="AN179" s="2" t="n">
        <f aca="false">INT(AM179*100)/100</f>
        <v>389.01</v>
      </c>
    </row>
    <row r="180" customFormat="false" ht="15" hidden="false" customHeight="false" outlineLevel="0" collapsed="false">
      <c r="A180" s="1" t="n">
        <v>448</v>
      </c>
      <c r="B180" s="1" t="n">
        <v>0.171880245368816</v>
      </c>
      <c r="C180" s="1" t="n">
        <v>-11045.3431806391</v>
      </c>
      <c r="D180" s="1" t="n">
        <f aca="false">INT(C180)</f>
        <v>-11046</v>
      </c>
      <c r="E180" s="4" t="n">
        <f aca="true">TODAY()+D180</f>
        <v>34855</v>
      </c>
      <c r="F180" s="1" t="n">
        <f aca="false">MOD(YEAR(E180),100)</f>
        <v>95</v>
      </c>
      <c r="G180" s="1" t="n">
        <f aca="false">IF(YEAR(E180)&lt;2000,MONTH(E180),MONTH(E180)+20)</f>
        <v>6</v>
      </c>
      <c r="H180" s="1" t="n">
        <f aca="false">DAY(E180)</f>
        <v>5</v>
      </c>
      <c r="I180" s="1" t="str">
        <f aca="false">FIXED(F180,0,TRUE())</f>
        <v>95</v>
      </c>
      <c r="J180" s="1" t="str">
        <f aca="false">FIXED(G180,0,TRUE())</f>
        <v>6</v>
      </c>
      <c r="K180" s="1" t="str">
        <f aca="false">FIXED(H180,0,TRUE())</f>
        <v>5</v>
      </c>
      <c r="L180" s="1" t="str">
        <f aca="false">IF(LEN(I180)=1,"0"&amp;I180,I180)</f>
        <v>95</v>
      </c>
      <c r="M180" s="1" t="str">
        <f aca="false">IF(LEN(J180)=1,"0"&amp;J180,J180)</f>
        <v>06</v>
      </c>
      <c r="N180" s="1" t="str">
        <f aca="false">IF(LEN(K180)=1,"0"&amp;K180,K180)</f>
        <v>05</v>
      </c>
      <c r="O180" s="1" t="n">
        <v>4122.18448438978</v>
      </c>
      <c r="P180" s="1" t="n">
        <f aca="false">INT(O180)</f>
        <v>4122</v>
      </c>
      <c r="Q180" s="1" t="n">
        <f aca="false">P180*2</f>
        <v>8244</v>
      </c>
      <c r="R180" s="1" t="str">
        <f aca="false">FIXED(Q180,0,TRUE())</f>
        <v>8244</v>
      </c>
      <c r="S180" s="1" t="str">
        <f aca="false">L180&amp;M180&amp;N180&amp;R180</f>
        <v>9506058244</v>
      </c>
      <c r="T180" s="1" t="n">
        <f aca="false">MOD(MID($S180,T$2,1)*T$1,10)</f>
        <v>9</v>
      </c>
      <c r="U180" s="1" t="n">
        <f aca="false">MOD(MID($S180,U$2,1)*U$1,10)</f>
        <v>5</v>
      </c>
      <c r="V180" s="1" t="n">
        <f aca="false">MOD(MID($S180,V$2,1)*V$1,10)</f>
        <v>0</v>
      </c>
      <c r="W180" s="1" t="n">
        <f aca="false">MOD(MID($S180,W$2,1)*W$1,10)</f>
        <v>4</v>
      </c>
      <c r="X180" s="1" t="n">
        <f aca="false">MOD(MID($S180,X$2,1)*X$1,10)</f>
        <v>0</v>
      </c>
      <c r="Y180" s="1" t="n">
        <f aca="false">MOD(MID($S180,Y$2,1)*Y$1,10)</f>
        <v>5</v>
      </c>
      <c r="Z180" s="1" t="n">
        <f aca="false">MOD(MID($S180,Z$2,1)*Z$1,10)</f>
        <v>6</v>
      </c>
      <c r="AA180" s="1" t="n">
        <f aca="false">MOD(MID($S180,AA$2,1)*AA$1,10)</f>
        <v>8</v>
      </c>
      <c r="AB180" s="1" t="n">
        <f aca="false">MOD(MID($S180,AB$2,1)*AB$1,10)</f>
        <v>4</v>
      </c>
      <c r="AC180" s="1" t="n">
        <f aca="false">MOD(MID($S180,AC$2,1)*AC$1,10)</f>
        <v>2</v>
      </c>
      <c r="AD180" s="1" t="n">
        <f aca="false">MOD(10-MOD(SUM(T180:AC180),10),10)</f>
        <v>7</v>
      </c>
      <c r="AE180" s="1" t="str">
        <f aca="false">S180&amp;AD180</f>
        <v>95060582447</v>
      </c>
      <c r="AF180" s="1" t="n">
        <v>0.207922605059969</v>
      </c>
      <c r="AG180" s="1" t="n">
        <f aca="false">(D180+6935)*AF180</f>
        <v>-854.769829401532</v>
      </c>
      <c r="AH180" s="1" t="n">
        <f aca="false">INT(AG180)</f>
        <v>-855</v>
      </c>
      <c r="AI180" s="4" t="n">
        <f aca="true">TODAY()+AH180</f>
        <v>45046</v>
      </c>
      <c r="AJ180" s="1" t="s">
        <v>207</v>
      </c>
      <c r="AK180" s="1" t="n">
        <v>4891.72032837916</v>
      </c>
      <c r="AL180" s="2" t="n">
        <f aca="false">INT(AK180*100)/100</f>
        <v>4891.72</v>
      </c>
      <c r="AM180" s="1" t="n">
        <v>475.548570207831</v>
      </c>
      <c r="AN180" s="2" t="n">
        <f aca="false">INT(AM180*100)/100</f>
        <v>475.54</v>
      </c>
    </row>
    <row r="181" customFormat="false" ht="15" hidden="false" customHeight="false" outlineLevel="0" collapsed="false">
      <c r="A181" s="1" t="n">
        <v>277</v>
      </c>
      <c r="B181" s="1" t="n">
        <v>0.172093874935148</v>
      </c>
      <c r="C181" s="1" t="n">
        <v>-12766.1027863399</v>
      </c>
      <c r="D181" s="1" t="n">
        <f aca="false">INT(C181)</f>
        <v>-12767</v>
      </c>
      <c r="E181" s="4" t="n">
        <f aca="true">TODAY()+D181</f>
        <v>33134</v>
      </c>
      <c r="F181" s="1" t="n">
        <f aca="false">MOD(YEAR(E181),100)</f>
        <v>90</v>
      </c>
      <c r="G181" s="1" t="n">
        <f aca="false">IF(YEAR(E181)&lt;2000,MONTH(E181),MONTH(E181)+20)</f>
        <v>9</v>
      </c>
      <c r="H181" s="1" t="n">
        <f aca="false">DAY(E181)</f>
        <v>18</v>
      </c>
      <c r="I181" s="1" t="str">
        <f aca="false">FIXED(F181,0,TRUE())</f>
        <v>90</v>
      </c>
      <c r="J181" s="1" t="str">
        <f aca="false">FIXED(G181,0,TRUE())</f>
        <v>9</v>
      </c>
      <c r="K181" s="1" t="str">
        <f aca="false">FIXED(H181,0,TRUE())</f>
        <v>18</v>
      </c>
      <c r="L181" s="1" t="str">
        <f aca="false">IF(LEN(I181)=1,"0"&amp;I181,I181)</f>
        <v>90</v>
      </c>
      <c r="M181" s="1" t="str">
        <f aca="false">IF(LEN(J181)=1,"0"&amp;J181,J181)</f>
        <v>09</v>
      </c>
      <c r="N181" s="1" t="str">
        <f aca="false">IF(LEN(K181)=1,"0"&amp;K181,K181)</f>
        <v>18</v>
      </c>
      <c r="O181" s="1" t="n">
        <v>3346.69841608936</v>
      </c>
      <c r="P181" s="1" t="n">
        <f aca="false">INT(O181)</f>
        <v>3346</v>
      </c>
      <c r="Q181" s="1" t="n">
        <f aca="false">P181*2</f>
        <v>6692</v>
      </c>
      <c r="R181" s="1" t="str">
        <f aca="false">FIXED(Q181,0,TRUE())</f>
        <v>6692</v>
      </c>
      <c r="S181" s="1" t="str">
        <f aca="false">L181&amp;M181&amp;N181&amp;R181</f>
        <v>9009186692</v>
      </c>
      <c r="T181" s="1" t="n">
        <f aca="false">MOD(MID($S181,T$2,1)*T$1,10)</f>
        <v>9</v>
      </c>
      <c r="U181" s="1" t="n">
        <f aca="false">MOD(MID($S181,U$2,1)*U$1,10)</f>
        <v>0</v>
      </c>
      <c r="V181" s="1" t="n">
        <f aca="false">MOD(MID($S181,V$2,1)*V$1,10)</f>
        <v>0</v>
      </c>
      <c r="W181" s="1" t="n">
        <f aca="false">MOD(MID($S181,W$2,1)*W$1,10)</f>
        <v>1</v>
      </c>
      <c r="X181" s="1" t="n">
        <f aca="false">MOD(MID($S181,X$2,1)*X$1,10)</f>
        <v>1</v>
      </c>
      <c r="Y181" s="1" t="n">
        <f aca="false">MOD(MID($S181,Y$2,1)*Y$1,10)</f>
        <v>4</v>
      </c>
      <c r="Z181" s="1" t="n">
        <f aca="false">MOD(MID($S181,Z$2,1)*Z$1,10)</f>
        <v>2</v>
      </c>
      <c r="AA181" s="1" t="n">
        <f aca="false">MOD(MID($S181,AA$2,1)*AA$1,10)</f>
        <v>4</v>
      </c>
      <c r="AB181" s="1" t="n">
        <f aca="false">MOD(MID($S181,AB$2,1)*AB$1,10)</f>
        <v>9</v>
      </c>
      <c r="AC181" s="1" t="n">
        <f aca="false">MOD(MID($S181,AC$2,1)*AC$1,10)</f>
        <v>6</v>
      </c>
      <c r="AD181" s="1" t="n">
        <f aca="false">MOD(10-MOD(SUM(T181:AC181),10),10)</f>
        <v>4</v>
      </c>
      <c r="AE181" s="1" t="str">
        <f aca="false">S181&amp;AD181</f>
        <v>90091866924</v>
      </c>
      <c r="AF181" s="1" t="n">
        <v>0.821710867641224</v>
      </c>
      <c r="AG181" s="1" t="n">
        <f aca="false">(D181+6935)*AF181</f>
        <v>-4792.21778008362</v>
      </c>
      <c r="AH181" s="1" t="n">
        <f aca="false">INT(AG181)</f>
        <v>-4793</v>
      </c>
      <c r="AI181" s="4" t="n">
        <f aca="true">TODAY()+AH181</f>
        <v>41108</v>
      </c>
      <c r="AJ181" s="1" t="s">
        <v>208</v>
      </c>
      <c r="AK181" s="1" t="n">
        <v>4058.19879757073</v>
      </c>
      <c r="AL181" s="2" t="n">
        <f aca="false">INT(AK181*100)/100</f>
        <v>4058.19</v>
      </c>
      <c r="AM181" s="1" t="n">
        <v>363.118381298257</v>
      </c>
      <c r="AN181" s="2" t="n">
        <f aca="false">INT(AM181*100)/100</f>
        <v>363.11</v>
      </c>
    </row>
    <row r="182" customFormat="false" ht="15" hidden="false" customHeight="false" outlineLevel="0" collapsed="false">
      <c r="A182" s="1" t="n">
        <v>992</v>
      </c>
      <c r="B182" s="1" t="n">
        <v>0.174810022278512</v>
      </c>
      <c r="C182" s="1" t="n">
        <v>-11591.4893032624</v>
      </c>
      <c r="D182" s="1" t="n">
        <f aca="false">INT(C182)</f>
        <v>-11592</v>
      </c>
      <c r="E182" s="4" t="n">
        <f aca="true">TODAY()+D182</f>
        <v>34309</v>
      </c>
      <c r="F182" s="1" t="n">
        <f aca="false">MOD(YEAR(E182),100)</f>
        <v>93</v>
      </c>
      <c r="G182" s="1" t="n">
        <f aca="false">IF(YEAR(E182)&lt;2000,MONTH(E182),MONTH(E182)+20)</f>
        <v>12</v>
      </c>
      <c r="H182" s="1" t="n">
        <f aca="false">DAY(E182)</f>
        <v>6</v>
      </c>
      <c r="I182" s="1" t="str">
        <f aca="false">FIXED(F182,0,TRUE())</f>
        <v>93</v>
      </c>
      <c r="J182" s="1" t="str">
        <f aca="false">FIXED(G182,0,TRUE())</f>
        <v>12</v>
      </c>
      <c r="K182" s="1" t="str">
        <f aca="false">FIXED(H182,0,TRUE())</f>
        <v>6</v>
      </c>
      <c r="L182" s="1" t="str">
        <f aca="false">IF(LEN(I182)=1,"0"&amp;I182,I182)</f>
        <v>93</v>
      </c>
      <c r="M182" s="1" t="str">
        <f aca="false">IF(LEN(J182)=1,"0"&amp;J182,J182)</f>
        <v>12</v>
      </c>
      <c r="N182" s="1" t="str">
        <f aca="false">IF(LEN(K182)=1,"0"&amp;K182,K182)</f>
        <v>06</v>
      </c>
      <c r="O182" s="1" t="n">
        <v>1737.92181157872</v>
      </c>
      <c r="P182" s="1" t="n">
        <f aca="false">INT(O182)</f>
        <v>1737</v>
      </c>
      <c r="Q182" s="1" t="n">
        <f aca="false">2*P182+1</f>
        <v>3475</v>
      </c>
      <c r="R182" s="1" t="str">
        <f aca="false">FIXED(Q182,0,TRUE())</f>
        <v>3475</v>
      </c>
      <c r="S182" s="1" t="str">
        <f aca="false">L182&amp;M182&amp;N182&amp;R182</f>
        <v>9312063475</v>
      </c>
      <c r="T182" s="1" t="n">
        <f aca="false">MOD(MID($S182,T$2,1)*T$1,10)</f>
        <v>9</v>
      </c>
      <c r="U182" s="1" t="n">
        <f aca="false">MOD(MID($S182,U$2,1)*U$1,10)</f>
        <v>9</v>
      </c>
      <c r="V182" s="1" t="n">
        <f aca="false">MOD(MID($S182,V$2,1)*V$1,10)</f>
        <v>7</v>
      </c>
      <c r="W182" s="1" t="n">
        <f aca="false">MOD(MID($S182,W$2,1)*W$1,10)</f>
        <v>8</v>
      </c>
      <c r="X182" s="1" t="n">
        <f aca="false">MOD(MID($S182,X$2,1)*X$1,10)</f>
        <v>0</v>
      </c>
      <c r="Y182" s="1" t="n">
        <f aca="false">MOD(MID($S182,Y$2,1)*Y$1,10)</f>
        <v>8</v>
      </c>
      <c r="Z182" s="1" t="n">
        <f aca="false">MOD(MID($S182,Z$2,1)*Z$1,10)</f>
        <v>1</v>
      </c>
      <c r="AA182" s="1" t="n">
        <f aca="false">MOD(MID($S182,AA$2,1)*AA$1,10)</f>
        <v>6</v>
      </c>
      <c r="AB182" s="1" t="n">
        <f aca="false">MOD(MID($S182,AB$2,1)*AB$1,10)</f>
        <v>7</v>
      </c>
      <c r="AC182" s="1" t="n">
        <f aca="false">MOD(MID($S182,AC$2,1)*AC$1,10)</f>
        <v>5</v>
      </c>
      <c r="AD182" s="1" t="n">
        <f aca="false">MOD(10-MOD(SUM(T182:AC182),10),10)</f>
        <v>0</v>
      </c>
      <c r="AE182" s="1" t="str">
        <f aca="false">S182&amp;AD182</f>
        <v>93120634750</v>
      </c>
      <c r="AF182" s="1" t="n">
        <v>0.490981780449843</v>
      </c>
      <c r="AG182" s="1" t="n">
        <f aca="false">(D182+6935)*AF182</f>
        <v>-2286.50215155492</v>
      </c>
      <c r="AH182" s="1" t="n">
        <f aca="false">INT(AG182)</f>
        <v>-2287</v>
      </c>
      <c r="AI182" s="4" t="n">
        <f aca="true">TODAY()+AH182</f>
        <v>43614</v>
      </c>
      <c r="AJ182" s="1" t="s">
        <v>209</v>
      </c>
      <c r="AK182" s="1" t="n">
        <v>4162.38898892178</v>
      </c>
      <c r="AL182" s="2" t="n">
        <f aca="false">INT(AK182*100)/100</f>
        <v>4162.38</v>
      </c>
      <c r="AM182" s="1" t="n">
        <v>448.649555955687</v>
      </c>
      <c r="AN182" s="2" t="n">
        <f aca="false">INT(AM182*100)/100</f>
        <v>448.64</v>
      </c>
    </row>
    <row r="183" customFormat="false" ht="15" hidden="false" customHeight="false" outlineLevel="0" collapsed="false">
      <c r="A183" s="1" t="n">
        <v>68</v>
      </c>
      <c r="B183" s="1" t="n">
        <v>0.177068391979736</v>
      </c>
      <c r="C183" s="1" t="n">
        <v>-18770.6384472182</v>
      </c>
      <c r="D183" s="1" t="n">
        <f aca="false">INT(C183)</f>
        <v>-18771</v>
      </c>
      <c r="E183" s="4" t="n">
        <f aca="true">TODAY()+D183</f>
        <v>27130</v>
      </c>
      <c r="F183" s="1" t="n">
        <f aca="false">MOD(YEAR(E183),100)</f>
        <v>74</v>
      </c>
      <c r="G183" s="1" t="n">
        <f aca="false">IF(YEAR(E183)&lt;2000,MONTH(E183),MONTH(E183)+20)</f>
        <v>4</v>
      </c>
      <c r="H183" s="1" t="n">
        <f aca="false">DAY(E183)</f>
        <v>11</v>
      </c>
      <c r="I183" s="1" t="str">
        <f aca="false">FIXED(F183,0,TRUE())</f>
        <v>74</v>
      </c>
      <c r="J183" s="1" t="str">
        <f aca="false">FIXED(G183,0,TRUE())</f>
        <v>4</v>
      </c>
      <c r="K183" s="1" t="str">
        <f aca="false">FIXED(H183,0,TRUE())</f>
        <v>11</v>
      </c>
      <c r="L183" s="1" t="str">
        <f aca="false">IF(LEN(I183)=1,"0"&amp;I183,I183)</f>
        <v>74</v>
      </c>
      <c r="M183" s="1" t="str">
        <f aca="false">IF(LEN(J183)=1,"0"&amp;J183,J183)</f>
        <v>04</v>
      </c>
      <c r="N183" s="1" t="str">
        <f aca="false">IF(LEN(K183)=1,"0"&amp;K183,K183)</f>
        <v>11</v>
      </c>
      <c r="O183" s="1" t="n">
        <v>2017.60756248665</v>
      </c>
      <c r="P183" s="1" t="n">
        <f aca="false">INT(O183)</f>
        <v>2017</v>
      </c>
      <c r="Q183" s="1" t="n">
        <f aca="false">P183*2</f>
        <v>4034</v>
      </c>
      <c r="R183" s="1" t="str">
        <f aca="false">FIXED(Q183,0,TRUE())</f>
        <v>4034</v>
      </c>
      <c r="S183" s="1" t="str">
        <f aca="false">L183&amp;M183&amp;N183&amp;R183</f>
        <v>7404114034</v>
      </c>
      <c r="T183" s="1" t="n">
        <f aca="false">MOD(MID($S183,T$2,1)*T$1,10)</f>
        <v>7</v>
      </c>
      <c r="U183" s="1" t="n">
        <f aca="false">MOD(MID($S183,U$2,1)*U$1,10)</f>
        <v>2</v>
      </c>
      <c r="V183" s="1" t="n">
        <f aca="false">MOD(MID($S183,V$2,1)*V$1,10)</f>
        <v>0</v>
      </c>
      <c r="W183" s="1" t="n">
        <f aca="false">MOD(MID($S183,W$2,1)*W$1,10)</f>
        <v>6</v>
      </c>
      <c r="X183" s="1" t="n">
        <f aca="false">MOD(MID($S183,X$2,1)*X$1,10)</f>
        <v>1</v>
      </c>
      <c r="Y183" s="1" t="n">
        <f aca="false">MOD(MID($S183,Y$2,1)*Y$1,10)</f>
        <v>3</v>
      </c>
      <c r="Z183" s="1" t="n">
        <f aca="false">MOD(MID($S183,Z$2,1)*Z$1,10)</f>
        <v>8</v>
      </c>
      <c r="AA183" s="1" t="n">
        <f aca="false">MOD(MID($S183,AA$2,1)*AA$1,10)</f>
        <v>0</v>
      </c>
      <c r="AB183" s="1" t="n">
        <f aca="false">MOD(MID($S183,AB$2,1)*AB$1,10)</f>
        <v>3</v>
      </c>
      <c r="AC183" s="1" t="n">
        <f aca="false">MOD(MID($S183,AC$2,1)*AC$1,10)</f>
        <v>2</v>
      </c>
      <c r="AD183" s="1" t="n">
        <f aca="false">MOD(10-MOD(SUM(T183:AC183),10),10)</f>
        <v>8</v>
      </c>
      <c r="AE183" s="1" t="str">
        <f aca="false">S183&amp;AD183</f>
        <v>74041140348</v>
      </c>
      <c r="AF183" s="1" t="n">
        <v>0.748496963408307</v>
      </c>
      <c r="AG183" s="1" t="n">
        <f aca="false">(D183+6935)*AF183</f>
        <v>-8859.21005890072</v>
      </c>
      <c r="AH183" s="1" t="n">
        <f aca="false">INT(AG183)</f>
        <v>-8860</v>
      </c>
      <c r="AI183" s="4" t="n">
        <f aca="true">TODAY()+AH183</f>
        <v>37041</v>
      </c>
      <c r="AJ183" s="1" t="s">
        <v>210</v>
      </c>
      <c r="AK183" s="1" t="n">
        <v>3490.98178044984</v>
      </c>
      <c r="AL183" s="2" t="n">
        <f aca="false">INT(AK183*100)/100</f>
        <v>3490.98</v>
      </c>
      <c r="AM183" s="1" t="n">
        <v>478.081606494339</v>
      </c>
      <c r="AN183" s="2" t="n">
        <f aca="false">INT(AM183*100)/100</f>
        <v>478.08</v>
      </c>
    </row>
    <row r="184" customFormat="false" ht="15" hidden="false" customHeight="false" outlineLevel="0" collapsed="false">
      <c r="A184" s="1" t="n">
        <v>907</v>
      </c>
      <c r="B184" s="1" t="n">
        <v>0.178289132358776</v>
      </c>
      <c r="C184" s="1" t="n">
        <v>-9774.89303262428</v>
      </c>
      <c r="D184" s="1" t="n">
        <f aca="false">INT(C184)</f>
        <v>-9775</v>
      </c>
      <c r="E184" s="4" t="n">
        <f aca="true">TODAY()+D184</f>
        <v>36126</v>
      </c>
      <c r="F184" s="1" t="n">
        <f aca="false">MOD(YEAR(E184),100)</f>
        <v>98</v>
      </c>
      <c r="G184" s="1" t="n">
        <f aca="false">IF(YEAR(E184)&lt;2000,MONTH(E184),MONTH(E184)+20)</f>
        <v>11</v>
      </c>
      <c r="H184" s="1" t="n">
        <f aca="false">DAY(E184)</f>
        <v>27</v>
      </c>
      <c r="I184" s="1" t="str">
        <f aca="false">FIXED(F184,0,TRUE())</f>
        <v>98</v>
      </c>
      <c r="J184" s="1" t="str">
        <f aca="false">FIXED(G184,0,TRUE())</f>
        <v>11</v>
      </c>
      <c r="K184" s="1" t="str">
        <f aca="false">FIXED(H184,0,TRUE())</f>
        <v>27</v>
      </c>
      <c r="L184" s="1" t="str">
        <f aca="false">IF(LEN(I184)=1,"0"&amp;I184,I184)</f>
        <v>98</v>
      </c>
      <c r="M184" s="1" t="str">
        <f aca="false">IF(LEN(J184)=1,"0"&amp;J184,J184)</f>
        <v>11</v>
      </c>
      <c r="N184" s="1" t="str">
        <f aca="false">IF(LEN(K184)=1,"0"&amp;K184,K184)</f>
        <v>27</v>
      </c>
      <c r="O184" s="1" t="n">
        <v>3726.34058656575</v>
      </c>
      <c r="P184" s="1" t="n">
        <f aca="false">INT(O184)</f>
        <v>3726</v>
      </c>
      <c r="Q184" s="1" t="n">
        <f aca="false">2*P184+1</f>
        <v>7453</v>
      </c>
      <c r="R184" s="1" t="str">
        <f aca="false">FIXED(Q184,0,TRUE())</f>
        <v>7453</v>
      </c>
      <c r="S184" s="1" t="str">
        <f aca="false">L184&amp;M184&amp;N184&amp;R184</f>
        <v>9811277453</v>
      </c>
      <c r="T184" s="1" t="n">
        <f aca="false">MOD(MID($S184,T$2,1)*T$1,10)</f>
        <v>9</v>
      </c>
      <c r="U184" s="1" t="n">
        <f aca="false">MOD(MID($S184,U$2,1)*U$1,10)</f>
        <v>4</v>
      </c>
      <c r="V184" s="1" t="n">
        <f aca="false">MOD(MID($S184,V$2,1)*V$1,10)</f>
        <v>7</v>
      </c>
      <c r="W184" s="1" t="n">
        <f aca="false">MOD(MID($S184,W$2,1)*W$1,10)</f>
        <v>9</v>
      </c>
      <c r="X184" s="1" t="n">
        <f aca="false">MOD(MID($S184,X$2,1)*X$1,10)</f>
        <v>2</v>
      </c>
      <c r="Y184" s="1" t="n">
        <f aca="false">MOD(MID($S184,Y$2,1)*Y$1,10)</f>
        <v>1</v>
      </c>
      <c r="Z184" s="1" t="n">
        <f aca="false">MOD(MID($S184,Z$2,1)*Z$1,10)</f>
        <v>9</v>
      </c>
      <c r="AA184" s="1" t="n">
        <f aca="false">MOD(MID($S184,AA$2,1)*AA$1,10)</f>
        <v>6</v>
      </c>
      <c r="AB184" s="1" t="n">
        <f aca="false">MOD(MID($S184,AB$2,1)*AB$1,10)</f>
        <v>5</v>
      </c>
      <c r="AC184" s="1" t="n">
        <f aca="false">MOD(MID($S184,AC$2,1)*AC$1,10)</f>
        <v>9</v>
      </c>
      <c r="AD184" s="1" t="n">
        <f aca="false">MOD(10-MOD(SUM(T184:AC184),10),10)</f>
        <v>9</v>
      </c>
      <c r="AE184" s="1" t="str">
        <f aca="false">S184&amp;AD184</f>
        <v>98112774539</v>
      </c>
      <c r="AF184" s="1" t="n">
        <v>0.858699301126133</v>
      </c>
      <c r="AG184" s="1" t="n">
        <f aca="false">(D184+6935)*AF184</f>
        <v>-2438.70601519822</v>
      </c>
      <c r="AH184" s="1" t="n">
        <f aca="false">INT(AG184)</f>
        <v>-2439</v>
      </c>
      <c r="AI184" s="4" t="n">
        <f aca="true">TODAY()+AH184</f>
        <v>43462</v>
      </c>
      <c r="AJ184" s="1" t="s">
        <v>211</v>
      </c>
      <c r="AK184" s="1" t="n">
        <v>4225.19608142338</v>
      </c>
      <c r="AL184" s="2" t="n">
        <f aca="false">INT(AK184*100)/100</f>
        <v>4225.19</v>
      </c>
      <c r="AM184" s="1" t="n">
        <v>439.469588305307</v>
      </c>
      <c r="AN184" s="2" t="n">
        <f aca="false">INT(AM184*100)/100</f>
        <v>439.46</v>
      </c>
    </row>
    <row r="185" customFormat="false" ht="15" hidden="false" customHeight="false" outlineLevel="0" collapsed="false">
      <c r="A185" s="1" t="n">
        <v>480</v>
      </c>
      <c r="B185" s="1" t="n">
        <v>0.179754020813623</v>
      </c>
      <c r="C185" s="1" t="n">
        <v>-24588.415478988</v>
      </c>
      <c r="D185" s="1" t="n">
        <f aca="false">INT(C185)</f>
        <v>-24589</v>
      </c>
      <c r="E185" s="4" t="n">
        <f aca="true">TODAY()+D185</f>
        <v>21312</v>
      </c>
      <c r="F185" s="1" t="n">
        <f aca="false">MOD(YEAR(E185),100)</f>
        <v>58</v>
      </c>
      <c r="G185" s="1" t="n">
        <f aca="false">IF(YEAR(E185)&lt;2000,MONTH(E185),MONTH(E185)+20)</f>
        <v>5</v>
      </c>
      <c r="H185" s="1" t="n">
        <f aca="false">DAY(E185)</f>
        <v>7</v>
      </c>
      <c r="I185" s="1" t="str">
        <f aca="false">FIXED(F185,0,TRUE())</f>
        <v>58</v>
      </c>
      <c r="J185" s="1" t="str">
        <f aca="false">FIXED(G185,0,TRUE())</f>
        <v>5</v>
      </c>
      <c r="K185" s="1" t="str">
        <f aca="false">FIXED(H185,0,TRUE())</f>
        <v>7</v>
      </c>
      <c r="L185" s="1" t="str">
        <f aca="false">IF(LEN(I185)=1,"0"&amp;I185,I185)</f>
        <v>58</v>
      </c>
      <c r="M185" s="1" t="str">
        <f aca="false">IF(LEN(J185)=1,"0"&amp;J185,J185)</f>
        <v>05</v>
      </c>
      <c r="N185" s="1" t="str">
        <f aca="false">IF(LEN(K185)=1,"0"&amp;K185,K185)</f>
        <v>07</v>
      </c>
      <c r="O185" s="1" t="n">
        <v>4091.4286629841</v>
      </c>
      <c r="P185" s="1" t="n">
        <f aca="false">INT(O185)</f>
        <v>4091</v>
      </c>
      <c r="Q185" s="1" t="n">
        <f aca="false">P185*2</f>
        <v>8182</v>
      </c>
      <c r="R185" s="1" t="str">
        <f aca="false">FIXED(Q185,0,TRUE())</f>
        <v>8182</v>
      </c>
      <c r="S185" s="1" t="str">
        <f aca="false">L185&amp;M185&amp;N185&amp;R185</f>
        <v>5805078182</v>
      </c>
      <c r="T185" s="1" t="n">
        <f aca="false">MOD(MID($S185,T$2,1)*T$1,10)</f>
        <v>5</v>
      </c>
      <c r="U185" s="1" t="n">
        <f aca="false">MOD(MID($S185,U$2,1)*U$1,10)</f>
        <v>4</v>
      </c>
      <c r="V185" s="1" t="n">
        <f aca="false">MOD(MID($S185,V$2,1)*V$1,10)</f>
        <v>0</v>
      </c>
      <c r="W185" s="1" t="n">
        <f aca="false">MOD(MID($S185,W$2,1)*W$1,10)</f>
        <v>5</v>
      </c>
      <c r="X185" s="1" t="n">
        <f aca="false">MOD(MID($S185,X$2,1)*X$1,10)</f>
        <v>0</v>
      </c>
      <c r="Y185" s="1" t="n">
        <f aca="false">MOD(MID($S185,Y$2,1)*Y$1,10)</f>
        <v>1</v>
      </c>
      <c r="Z185" s="1" t="n">
        <f aca="false">MOD(MID($S185,Z$2,1)*Z$1,10)</f>
        <v>6</v>
      </c>
      <c r="AA185" s="1" t="n">
        <f aca="false">MOD(MID($S185,AA$2,1)*AA$1,10)</f>
        <v>9</v>
      </c>
      <c r="AB185" s="1" t="n">
        <f aca="false">MOD(MID($S185,AB$2,1)*AB$1,10)</f>
        <v>8</v>
      </c>
      <c r="AC185" s="1" t="n">
        <f aca="false">MOD(MID($S185,AC$2,1)*AC$1,10)</f>
        <v>6</v>
      </c>
      <c r="AD185" s="1" t="n">
        <f aca="false">MOD(10-MOD(SUM(T185:AC185),10),10)</f>
        <v>6</v>
      </c>
      <c r="AE185" s="1" t="str">
        <f aca="false">S185&amp;AD185</f>
        <v>58050781826</v>
      </c>
      <c r="AF185" s="1" t="n">
        <v>0.882625812555315</v>
      </c>
      <c r="AG185" s="1" t="n">
        <f aca="false">(D185+6935)*AF185</f>
        <v>-15581.8760948515</v>
      </c>
      <c r="AH185" s="1" t="n">
        <f aca="false">INT(AG185)</f>
        <v>-15582</v>
      </c>
      <c r="AI185" s="4" t="n">
        <f aca="true">TODAY()+AH185</f>
        <v>30319</v>
      </c>
      <c r="AJ185" s="1" t="s">
        <v>212</v>
      </c>
      <c r="AK185" s="1" t="n">
        <v>3931.60802026429</v>
      </c>
      <c r="AL185" s="2" t="n">
        <f aca="false">INT(AK185*100)/100</f>
        <v>3931.6</v>
      </c>
      <c r="AM185" s="1" t="n">
        <v>383.132419812616</v>
      </c>
      <c r="AN185" s="2" t="n">
        <f aca="false">INT(AM185*100)/100</f>
        <v>383.13</v>
      </c>
    </row>
    <row r="186" customFormat="false" ht="15" hidden="false" customHeight="false" outlineLevel="0" collapsed="false">
      <c r="A186" s="1" t="n">
        <v>387</v>
      </c>
      <c r="B186" s="1" t="n">
        <v>0.181585131382183</v>
      </c>
      <c r="C186" s="1" t="n">
        <v>-13016.7525254067</v>
      </c>
      <c r="D186" s="1" t="n">
        <f aca="false">INT(C186)</f>
        <v>-13017</v>
      </c>
      <c r="E186" s="4" t="n">
        <f aca="true">TODAY()+D186</f>
        <v>32884</v>
      </c>
      <c r="F186" s="1" t="n">
        <f aca="false">MOD(YEAR(E186),100)</f>
        <v>90</v>
      </c>
      <c r="G186" s="1" t="n">
        <f aca="false">IF(YEAR(E186)&lt;2000,MONTH(E186),MONTH(E186)+20)</f>
        <v>1</v>
      </c>
      <c r="H186" s="1" t="n">
        <f aca="false">DAY(E186)</f>
        <v>11</v>
      </c>
      <c r="I186" s="1" t="str">
        <f aca="false">FIXED(F186,0,TRUE())</f>
        <v>90</v>
      </c>
      <c r="J186" s="1" t="str">
        <f aca="false">FIXED(G186,0,TRUE())</f>
        <v>1</v>
      </c>
      <c r="K186" s="1" t="str">
        <f aca="false">FIXED(H186,0,TRUE())</f>
        <v>11</v>
      </c>
      <c r="L186" s="1" t="str">
        <f aca="false">IF(LEN(I186)=1,"0"&amp;I186,I186)</f>
        <v>90</v>
      </c>
      <c r="M186" s="1" t="str">
        <f aca="false">IF(LEN(J186)=1,"0"&amp;J186,J186)</f>
        <v>01</v>
      </c>
      <c r="N186" s="1" t="str">
        <f aca="false">IF(LEN(K186)=1,"0"&amp;K186,K186)</f>
        <v>11</v>
      </c>
      <c r="O186" s="1" t="n">
        <v>2196.10116885891</v>
      </c>
      <c r="P186" s="1" t="n">
        <f aca="false">INT(O186)</f>
        <v>2196</v>
      </c>
      <c r="Q186" s="1" t="n">
        <f aca="false">P186*2</f>
        <v>4392</v>
      </c>
      <c r="R186" s="1" t="str">
        <f aca="false">FIXED(Q186,0,TRUE())</f>
        <v>4392</v>
      </c>
      <c r="S186" s="1" t="str">
        <f aca="false">L186&amp;M186&amp;N186&amp;R186</f>
        <v>9001114392</v>
      </c>
      <c r="T186" s="1" t="n">
        <f aca="false">MOD(MID($S186,T$2,1)*T$1,10)</f>
        <v>9</v>
      </c>
      <c r="U186" s="1" t="n">
        <f aca="false">MOD(MID($S186,U$2,1)*U$1,10)</f>
        <v>0</v>
      </c>
      <c r="V186" s="1" t="n">
        <f aca="false">MOD(MID($S186,V$2,1)*V$1,10)</f>
        <v>0</v>
      </c>
      <c r="W186" s="1" t="n">
        <f aca="false">MOD(MID($S186,W$2,1)*W$1,10)</f>
        <v>9</v>
      </c>
      <c r="X186" s="1" t="n">
        <f aca="false">MOD(MID($S186,X$2,1)*X$1,10)</f>
        <v>1</v>
      </c>
      <c r="Y186" s="1" t="n">
        <f aca="false">MOD(MID($S186,Y$2,1)*Y$1,10)</f>
        <v>3</v>
      </c>
      <c r="Z186" s="1" t="n">
        <f aca="false">MOD(MID($S186,Z$2,1)*Z$1,10)</f>
        <v>8</v>
      </c>
      <c r="AA186" s="1" t="n">
        <f aca="false">MOD(MID($S186,AA$2,1)*AA$1,10)</f>
        <v>7</v>
      </c>
      <c r="AB186" s="1" t="n">
        <f aca="false">MOD(MID($S186,AB$2,1)*AB$1,10)</f>
        <v>9</v>
      </c>
      <c r="AC186" s="1" t="n">
        <f aca="false">MOD(MID($S186,AC$2,1)*AC$1,10)</f>
        <v>6</v>
      </c>
      <c r="AD186" s="1" t="n">
        <f aca="false">MOD(10-MOD(SUM(T186:AC186),10),10)</f>
        <v>8</v>
      </c>
      <c r="AE186" s="1" t="str">
        <f aca="false">S186&amp;AD186</f>
        <v>90011143928</v>
      </c>
      <c r="AF186" s="1" t="n">
        <v>0.155400250251778</v>
      </c>
      <c r="AG186" s="1" t="n">
        <f aca="false">(D186+6935)*AF186</f>
        <v>-945.144322031312</v>
      </c>
      <c r="AH186" s="1" t="n">
        <f aca="false">INT(AG186)</f>
        <v>-946</v>
      </c>
      <c r="AI186" s="4" t="n">
        <f aca="true">TODAY()+AH186</f>
        <v>44955</v>
      </c>
      <c r="AJ186" s="1" t="s">
        <v>213</v>
      </c>
      <c r="AK186" s="1" t="n">
        <v>3877.34611041597</v>
      </c>
      <c r="AL186" s="2" t="n">
        <f aca="false">INT(AK186*100)/100</f>
        <v>3877.34</v>
      </c>
      <c r="AM186" s="1" t="n">
        <v>438.071840571307</v>
      </c>
      <c r="AN186" s="2" t="n">
        <f aca="false">INT(AM186*100)/100</f>
        <v>438.07</v>
      </c>
    </row>
    <row r="187" customFormat="false" ht="15" hidden="false" customHeight="false" outlineLevel="0" collapsed="false">
      <c r="A187" s="1" t="n">
        <v>719</v>
      </c>
      <c r="B187" s="1" t="n">
        <v>0.182103946043275</v>
      </c>
      <c r="C187" s="1" t="n">
        <v>-9439.46470534379</v>
      </c>
      <c r="D187" s="1" t="n">
        <f aca="false">INT(C187)</f>
        <v>-9440</v>
      </c>
      <c r="E187" s="4" t="n">
        <f aca="true">TODAY()+D187</f>
        <v>36461</v>
      </c>
      <c r="F187" s="1" t="n">
        <f aca="false">MOD(YEAR(E187),100)</f>
        <v>99</v>
      </c>
      <c r="G187" s="1" t="n">
        <f aca="false">IF(YEAR(E187)&lt;2000,MONTH(E187),MONTH(E187)+20)</f>
        <v>10</v>
      </c>
      <c r="H187" s="1" t="n">
        <f aca="false">DAY(E187)</f>
        <v>28</v>
      </c>
      <c r="I187" s="1" t="str">
        <f aca="false">FIXED(F187,0,TRUE())</f>
        <v>99</v>
      </c>
      <c r="J187" s="1" t="str">
        <f aca="false">FIXED(G187,0,TRUE())</f>
        <v>10</v>
      </c>
      <c r="K187" s="1" t="str">
        <f aca="false">FIXED(H187,0,TRUE())</f>
        <v>28</v>
      </c>
      <c r="L187" s="1" t="str">
        <f aca="false">IF(LEN(I187)=1,"0"&amp;I187,I187)</f>
        <v>99</v>
      </c>
      <c r="M187" s="1" t="str">
        <f aca="false">IF(LEN(J187)=1,"0"&amp;J187,J187)</f>
        <v>10</v>
      </c>
      <c r="N187" s="1" t="str">
        <f aca="false">IF(LEN(K187)=1,"0"&amp;K187,K187)</f>
        <v>28</v>
      </c>
      <c r="O187" s="1" t="n">
        <v>2240.58726767785</v>
      </c>
      <c r="P187" s="1" t="n">
        <f aca="false">INT(O187)</f>
        <v>2240</v>
      </c>
      <c r="Q187" s="1" t="n">
        <f aca="false">2*P187+1</f>
        <v>4481</v>
      </c>
      <c r="R187" s="1" t="str">
        <f aca="false">FIXED(Q187,0,TRUE())</f>
        <v>4481</v>
      </c>
      <c r="S187" s="1" t="str">
        <f aca="false">L187&amp;M187&amp;N187&amp;R187</f>
        <v>9910284481</v>
      </c>
      <c r="T187" s="1" t="n">
        <f aca="false">MOD(MID($S187,T$2,1)*T$1,10)</f>
        <v>9</v>
      </c>
      <c r="U187" s="1" t="n">
        <f aca="false">MOD(MID($S187,U$2,1)*U$1,10)</f>
        <v>7</v>
      </c>
      <c r="V187" s="1" t="n">
        <f aca="false">MOD(MID($S187,V$2,1)*V$1,10)</f>
        <v>7</v>
      </c>
      <c r="W187" s="1" t="n">
        <f aca="false">MOD(MID($S187,W$2,1)*W$1,10)</f>
        <v>0</v>
      </c>
      <c r="X187" s="1" t="n">
        <f aca="false">MOD(MID($S187,X$2,1)*X$1,10)</f>
        <v>2</v>
      </c>
      <c r="Y187" s="1" t="n">
        <f aca="false">MOD(MID($S187,Y$2,1)*Y$1,10)</f>
        <v>4</v>
      </c>
      <c r="Z187" s="1" t="n">
        <f aca="false">MOD(MID($S187,Z$2,1)*Z$1,10)</f>
        <v>8</v>
      </c>
      <c r="AA187" s="1" t="n">
        <f aca="false">MOD(MID($S187,AA$2,1)*AA$1,10)</f>
        <v>6</v>
      </c>
      <c r="AB187" s="1" t="n">
        <f aca="false">MOD(MID($S187,AB$2,1)*AB$1,10)</f>
        <v>8</v>
      </c>
      <c r="AC187" s="1" t="n">
        <f aca="false">MOD(MID($S187,AC$2,1)*AC$1,10)</f>
        <v>3</v>
      </c>
      <c r="AD187" s="1" t="n">
        <f aca="false">MOD(10-MOD(SUM(T187:AC187),10),10)</f>
        <v>6</v>
      </c>
      <c r="AE187" s="1" t="str">
        <f aca="false">S187&amp;AD187</f>
        <v>99102844816</v>
      </c>
      <c r="AF187" s="1" t="n">
        <v>0.878078554643391</v>
      </c>
      <c r="AG187" s="1" t="n">
        <f aca="false">(D187+6935)*AF187</f>
        <v>-2199.5867793817</v>
      </c>
      <c r="AH187" s="1" t="n">
        <f aca="false">INT(AG187)</f>
        <v>-2200</v>
      </c>
      <c r="AI187" s="4" t="n">
        <f aca="true">TODAY()+AH187</f>
        <v>43701</v>
      </c>
      <c r="AJ187" s="1" t="s">
        <v>214</v>
      </c>
      <c r="AK187" s="1" t="n">
        <v>3469.13052766503</v>
      </c>
      <c r="AL187" s="2" t="n">
        <f aca="false">INT(AK187*100)/100</f>
        <v>3469.13</v>
      </c>
      <c r="AM187" s="1" t="n">
        <v>407.162694174017</v>
      </c>
      <c r="AN187" s="2" t="n">
        <f aca="false">INT(AM187*100)/100</f>
        <v>407.16</v>
      </c>
    </row>
    <row r="188" customFormat="false" ht="15" hidden="false" customHeight="false" outlineLevel="0" collapsed="false">
      <c r="A188" s="1" t="n">
        <v>708</v>
      </c>
      <c r="B188" s="1" t="n">
        <v>0.183568834498123</v>
      </c>
      <c r="C188" s="1" t="n">
        <v>-22835.0959807123</v>
      </c>
      <c r="D188" s="1" t="n">
        <f aca="false">INT(C188)</f>
        <v>-22836</v>
      </c>
      <c r="E188" s="4" t="n">
        <f aca="true">TODAY()+D188</f>
        <v>23065</v>
      </c>
      <c r="F188" s="1" t="n">
        <f aca="false">MOD(YEAR(E188),100)</f>
        <v>63</v>
      </c>
      <c r="G188" s="1" t="n">
        <f aca="false">IF(YEAR(E188)&lt;2000,MONTH(E188),MONTH(E188)+20)</f>
        <v>2</v>
      </c>
      <c r="H188" s="1" t="n">
        <f aca="false">DAY(E188)</f>
        <v>23</v>
      </c>
      <c r="I188" s="1" t="str">
        <f aca="false">FIXED(F188,0,TRUE())</f>
        <v>63</v>
      </c>
      <c r="J188" s="1" t="str">
        <f aca="false">FIXED(G188,0,TRUE())</f>
        <v>2</v>
      </c>
      <c r="K188" s="1" t="str">
        <f aca="false">FIXED(H188,0,TRUE())</f>
        <v>23</v>
      </c>
      <c r="L188" s="1" t="str">
        <f aca="false">IF(LEN(I188)=1,"0"&amp;I188,I188)</f>
        <v>63</v>
      </c>
      <c r="M188" s="1" t="str">
        <f aca="false">IF(LEN(J188)=1,"0"&amp;J188,J188)</f>
        <v>02</v>
      </c>
      <c r="N188" s="1" t="str">
        <f aca="false">IF(LEN(K188)=1,"0"&amp;K188,K188)</f>
        <v>23</v>
      </c>
      <c r="O188" s="1" t="n">
        <v>3598.09979552599</v>
      </c>
      <c r="P188" s="1" t="n">
        <f aca="false">INT(O188)</f>
        <v>3598</v>
      </c>
      <c r="Q188" s="1" t="n">
        <f aca="false">2*P188+1</f>
        <v>7197</v>
      </c>
      <c r="R188" s="1" t="str">
        <f aca="false">FIXED(Q188,0,TRUE())</f>
        <v>7197</v>
      </c>
      <c r="S188" s="1" t="str">
        <f aca="false">L188&amp;M188&amp;N188&amp;R188</f>
        <v>6302237197</v>
      </c>
      <c r="T188" s="1" t="n">
        <f aca="false">MOD(MID($S188,T$2,1)*T$1,10)</f>
        <v>6</v>
      </c>
      <c r="U188" s="1" t="n">
        <f aca="false">MOD(MID($S188,U$2,1)*U$1,10)</f>
        <v>9</v>
      </c>
      <c r="V188" s="1" t="n">
        <f aca="false">MOD(MID($S188,V$2,1)*V$1,10)</f>
        <v>0</v>
      </c>
      <c r="W188" s="1" t="n">
        <f aca="false">MOD(MID($S188,W$2,1)*W$1,10)</f>
        <v>8</v>
      </c>
      <c r="X188" s="1" t="n">
        <f aca="false">MOD(MID($S188,X$2,1)*X$1,10)</f>
        <v>2</v>
      </c>
      <c r="Y188" s="1" t="n">
        <f aca="false">MOD(MID($S188,Y$2,1)*Y$1,10)</f>
        <v>9</v>
      </c>
      <c r="Z188" s="1" t="n">
        <f aca="false">MOD(MID($S188,Z$2,1)*Z$1,10)</f>
        <v>9</v>
      </c>
      <c r="AA188" s="1" t="n">
        <f aca="false">MOD(MID($S188,AA$2,1)*AA$1,10)</f>
        <v>9</v>
      </c>
      <c r="AB188" s="1" t="n">
        <f aca="false">MOD(MID($S188,AB$2,1)*AB$1,10)</f>
        <v>9</v>
      </c>
      <c r="AC188" s="1" t="n">
        <f aca="false">MOD(MID($S188,AC$2,1)*AC$1,10)</f>
        <v>1</v>
      </c>
      <c r="AD188" s="1" t="n">
        <f aca="false">MOD(10-MOD(SUM(T188:AC188),10),10)</f>
        <v>8</v>
      </c>
      <c r="AE188" s="1" t="str">
        <f aca="false">S188&amp;AD188</f>
        <v>63022371978</v>
      </c>
      <c r="AF188" s="1" t="n">
        <v>0.402478102969451</v>
      </c>
      <c r="AG188" s="1" t="n">
        <f aca="false">(D188+6935)*AF188</f>
        <v>-6399.80431531724</v>
      </c>
      <c r="AH188" s="1" t="n">
        <f aca="false">INT(AG188)</f>
        <v>-6400</v>
      </c>
      <c r="AI188" s="4" t="n">
        <f aca="true">TODAY()+AH188</f>
        <v>39501</v>
      </c>
      <c r="AJ188" s="1" t="s">
        <v>215</v>
      </c>
      <c r="AK188" s="1" t="n">
        <v>3534.80636005738</v>
      </c>
      <c r="AL188" s="2" t="n">
        <f aca="false">INT(AK188*100)/100</f>
        <v>3534.8</v>
      </c>
      <c r="AM188" s="1" t="n">
        <v>423.068941312906</v>
      </c>
      <c r="AN188" s="2" t="n">
        <f aca="false">INT(AM188*100)/100</f>
        <v>423.06</v>
      </c>
    </row>
    <row r="189" customFormat="false" ht="15" hidden="false" customHeight="false" outlineLevel="0" collapsed="false">
      <c r="A189" s="1" t="n">
        <v>199</v>
      </c>
      <c r="B189" s="1" t="n">
        <v>0.185369426557207</v>
      </c>
      <c r="C189" s="1" t="n">
        <v>-13834.4358653523</v>
      </c>
      <c r="D189" s="1" t="n">
        <f aca="false">INT(C189)</f>
        <v>-13835</v>
      </c>
      <c r="E189" s="4" t="n">
        <f aca="true">TODAY()+D189</f>
        <v>32066</v>
      </c>
      <c r="F189" s="1" t="n">
        <f aca="false">MOD(YEAR(E189),100)</f>
        <v>87</v>
      </c>
      <c r="G189" s="1" t="n">
        <f aca="false">IF(YEAR(E189)&lt;2000,MONTH(E189),MONTH(E189)+20)</f>
        <v>10</v>
      </c>
      <c r="H189" s="1" t="n">
        <f aca="false">DAY(E189)</f>
        <v>16</v>
      </c>
      <c r="I189" s="1" t="str">
        <f aca="false">FIXED(F189,0,TRUE())</f>
        <v>87</v>
      </c>
      <c r="J189" s="1" t="str">
        <f aca="false">FIXED(G189,0,TRUE())</f>
        <v>10</v>
      </c>
      <c r="K189" s="1" t="str">
        <f aca="false">FIXED(H189,0,TRUE())</f>
        <v>16</v>
      </c>
      <c r="L189" s="1" t="str">
        <f aca="false">IF(LEN(I189)=1,"0"&amp;I189,I189)</f>
        <v>87</v>
      </c>
      <c r="M189" s="1" t="str">
        <f aca="false">IF(LEN(J189)=1,"0"&amp;J189,J189)</f>
        <v>10</v>
      </c>
      <c r="N189" s="1" t="str">
        <f aca="false">IF(LEN(K189)=1,"0"&amp;K189,K189)</f>
        <v>16</v>
      </c>
      <c r="O189" s="1" t="n">
        <v>1359.10345774712</v>
      </c>
      <c r="P189" s="1" t="n">
        <f aca="false">INT(O189)</f>
        <v>1359</v>
      </c>
      <c r="Q189" s="1" t="n">
        <f aca="false">P189*2</f>
        <v>2718</v>
      </c>
      <c r="R189" s="1" t="str">
        <f aca="false">FIXED(Q189,0,TRUE())</f>
        <v>2718</v>
      </c>
      <c r="S189" s="1" t="str">
        <f aca="false">L189&amp;M189&amp;N189&amp;R189</f>
        <v>8710162718</v>
      </c>
      <c r="T189" s="1" t="n">
        <f aca="false">MOD(MID($S189,T$2,1)*T$1,10)</f>
        <v>8</v>
      </c>
      <c r="U189" s="1" t="n">
        <f aca="false">MOD(MID($S189,U$2,1)*U$1,10)</f>
        <v>1</v>
      </c>
      <c r="V189" s="1" t="n">
        <f aca="false">MOD(MID($S189,V$2,1)*V$1,10)</f>
        <v>7</v>
      </c>
      <c r="W189" s="1" t="n">
        <f aca="false">MOD(MID($S189,W$2,1)*W$1,10)</f>
        <v>0</v>
      </c>
      <c r="X189" s="1" t="n">
        <f aca="false">MOD(MID($S189,X$2,1)*X$1,10)</f>
        <v>1</v>
      </c>
      <c r="Y189" s="1" t="n">
        <f aca="false">MOD(MID($S189,Y$2,1)*Y$1,10)</f>
        <v>8</v>
      </c>
      <c r="Z189" s="1" t="n">
        <f aca="false">MOD(MID($S189,Z$2,1)*Z$1,10)</f>
        <v>4</v>
      </c>
      <c r="AA189" s="1" t="n">
        <f aca="false">MOD(MID($S189,AA$2,1)*AA$1,10)</f>
        <v>3</v>
      </c>
      <c r="AB189" s="1" t="n">
        <f aca="false">MOD(MID($S189,AB$2,1)*AB$1,10)</f>
        <v>1</v>
      </c>
      <c r="AC189" s="1" t="n">
        <f aca="false">MOD(MID($S189,AC$2,1)*AC$1,10)</f>
        <v>4</v>
      </c>
      <c r="AD189" s="1" t="n">
        <f aca="false">MOD(10-MOD(SUM(T189:AC189),10),10)</f>
        <v>3</v>
      </c>
      <c r="AE189" s="1" t="str">
        <f aca="false">S189&amp;AD189</f>
        <v>87101627183</v>
      </c>
      <c r="AF189" s="1" t="n">
        <v>0.30008850367748</v>
      </c>
      <c r="AG189" s="1" t="n">
        <f aca="false">(D189+6935)*AF189</f>
        <v>-2070.61067537462</v>
      </c>
      <c r="AH189" s="1" t="n">
        <f aca="false">INT(AG189)</f>
        <v>-2071</v>
      </c>
      <c r="AI189" s="4" t="n">
        <f aca="true">TODAY()+AH189</f>
        <v>43830</v>
      </c>
      <c r="AJ189" s="1" t="s">
        <v>216</v>
      </c>
      <c r="AK189" s="1" t="n">
        <v>4431.01290932951</v>
      </c>
      <c r="AL189" s="2" t="n">
        <f aca="false">INT(AK189*100)/100</f>
        <v>4431.01</v>
      </c>
      <c r="AM189" s="1" t="n">
        <v>331.104464857936</v>
      </c>
      <c r="AN189" s="2" t="n">
        <f aca="false">INT(AM189*100)/100</f>
        <v>331.1</v>
      </c>
    </row>
    <row r="190" customFormat="false" ht="15" hidden="false" customHeight="false" outlineLevel="0" collapsed="false">
      <c r="A190" s="1" t="n">
        <v>519</v>
      </c>
      <c r="B190" s="1" t="n">
        <v>0.186681722464675</v>
      </c>
      <c r="C190" s="1" t="n">
        <v>-9805.60991241188</v>
      </c>
      <c r="D190" s="1" t="n">
        <f aca="false">INT(C190)</f>
        <v>-9806</v>
      </c>
      <c r="E190" s="4" t="n">
        <f aca="true">TODAY()+D190</f>
        <v>36095</v>
      </c>
      <c r="F190" s="1" t="n">
        <f aca="false">MOD(YEAR(E190),100)</f>
        <v>98</v>
      </c>
      <c r="G190" s="1" t="n">
        <f aca="false">IF(YEAR(E190)&lt;2000,MONTH(E190),MONTH(E190)+20)</f>
        <v>10</v>
      </c>
      <c r="H190" s="1" t="n">
        <f aca="false">DAY(E190)</f>
        <v>27</v>
      </c>
      <c r="I190" s="1" t="str">
        <f aca="false">FIXED(F190,0,TRUE())</f>
        <v>98</v>
      </c>
      <c r="J190" s="1" t="str">
        <f aca="false">FIXED(G190,0,TRUE())</f>
        <v>10</v>
      </c>
      <c r="K190" s="1" t="str">
        <f aca="false">FIXED(H190,0,TRUE())</f>
        <v>27</v>
      </c>
      <c r="L190" s="1" t="str">
        <f aca="false">IF(LEN(I190)=1,"0"&amp;I190,I190)</f>
        <v>98</v>
      </c>
      <c r="M190" s="1" t="str">
        <f aca="false">IF(LEN(J190)=1,"0"&amp;J190,J190)</f>
        <v>10</v>
      </c>
      <c r="N190" s="1" t="str">
        <f aca="false">IF(LEN(K190)=1,"0"&amp;K190,K190)</f>
        <v>27</v>
      </c>
      <c r="O190" s="1" t="n">
        <v>3323.76885280923</v>
      </c>
      <c r="P190" s="1" t="n">
        <f aca="false">INT(O190)</f>
        <v>3323</v>
      </c>
      <c r="Q190" s="1" t="n">
        <f aca="false">2*P190+1</f>
        <v>6647</v>
      </c>
      <c r="R190" s="1" t="str">
        <f aca="false">FIXED(Q190,0,TRUE())</f>
        <v>6647</v>
      </c>
      <c r="S190" s="1" t="str">
        <f aca="false">L190&amp;M190&amp;N190&amp;R190</f>
        <v>9810276647</v>
      </c>
      <c r="T190" s="1" t="n">
        <f aca="false">MOD(MID($S190,T$2,1)*T$1,10)</f>
        <v>9</v>
      </c>
      <c r="U190" s="1" t="n">
        <f aca="false">MOD(MID($S190,U$2,1)*U$1,10)</f>
        <v>4</v>
      </c>
      <c r="V190" s="1" t="n">
        <f aca="false">MOD(MID($S190,V$2,1)*V$1,10)</f>
        <v>7</v>
      </c>
      <c r="W190" s="1" t="n">
        <f aca="false">MOD(MID($S190,W$2,1)*W$1,10)</f>
        <v>0</v>
      </c>
      <c r="X190" s="1" t="n">
        <f aca="false">MOD(MID($S190,X$2,1)*X$1,10)</f>
        <v>2</v>
      </c>
      <c r="Y190" s="1" t="n">
        <f aca="false">MOD(MID($S190,Y$2,1)*Y$1,10)</f>
        <v>1</v>
      </c>
      <c r="Z190" s="1" t="n">
        <f aca="false">MOD(MID($S190,Z$2,1)*Z$1,10)</f>
        <v>2</v>
      </c>
      <c r="AA190" s="1" t="n">
        <f aca="false">MOD(MID($S190,AA$2,1)*AA$1,10)</f>
        <v>4</v>
      </c>
      <c r="AB190" s="1" t="n">
        <f aca="false">MOD(MID($S190,AB$2,1)*AB$1,10)</f>
        <v>4</v>
      </c>
      <c r="AC190" s="1" t="n">
        <f aca="false">MOD(MID($S190,AC$2,1)*AC$1,10)</f>
        <v>1</v>
      </c>
      <c r="AD190" s="1" t="n">
        <f aca="false">MOD(10-MOD(SUM(T190:AC190),10),10)</f>
        <v>6</v>
      </c>
      <c r="AE190" s="1" t="str">
        <f aca="false">S190&amp;AD190</f>
        <v>98102766476</v>
      </c>
      <c r="AF190" s="1" t="n">
        <v>0.289010284737693</v>
      </c>
      <c r="AG190" s="1" t="n">
        <f aca="false">(D190+6935)*AF190</f>
        <v>-829.748527481918</v>
      </c>
      <c r="AH190" s="1" t="n">
        <f aca="false">INT(AG190)</f>
        <v>-830</v>
      </c>
      <c r="AI190" s="4" t="n">
        <f aca="true">TODAY()+AH190</f>
        <v>45071</v>
      </c>
      <c r="AJ190" s="1" t="s">
        <v>217</v>
      </c>
      <c r="AK190" s="1" t="n">
        <v>4614.30707724235</v>
      </c>
      <c r="AL190" s="2" t="n">
        <f aca="false">INT(AK190*100)/100</f>
        <v>4614.3</v>
      </c>
      <c r="AM190" s="1" t="n">
        <v>463.884395886105</v>
      </c>
      <c r="AN190" s="2" t="n">
        <f aca="false">INT(AM190*100)/100</f>
        <v>463.88</v>
      </c>
    </row>
    <row r="191" customFormat="false" ht="15" hidden="false" customHeight="false" outlineLevel="0" collapsed="false">
      <c r="A191" s="1" t="n">
        <v>325</v>
      </c>
      <c r="B191" s="1" t="n">
        <v>0.187139500106815</v>
      </c>
      <c r="C191" s="1" t="n">
        <v>-17658.0730613117</v>
      </c>
      <c r="D191" s="1" t="n">
        <f aca="false">INT(C191)</f>
        <v>-17659</v>
      </c>
      <c r="E191" s="4" t="n">
        <f aca="true">TODAY()+D191</f>
        <v>28242</v>
      </c>
      <c r="F191" s="1" t="n">
        <f aca="false">MOD(YEAR(E191),100)</f>
        <v>77</v>
      </c>
      <c r="G191" s="1" t="n">
        <f aca="false">IF(YEAR(E191)&lt;2000,MONTH(E191),MONTH(E191)+20)</f>
        <v>4</v>
      </c>
      <c r="H191" s="1" t="n">
        <f aca="false">DAY(E191)</f>
        <v>27</v>
      </c>
      <c r="I191" s="1" t="str">
        <f aca="false">FIXED(F191,0,TRUE())</f>
        <v>77</v>
      </c>
      <c r="J191" s="1" t="str">
        <f aca="false">FIXED(G191,0,TRUE())</f>
        <v>4</v>
      </c>
      <c r="K191" s="1" t="str">
        <f aca="false">FIXED(H191,0,TRUE())</f>
        <v>27</v>
      </c>
      <c r="L191" s="1" t="str">
        <f aca="false">IF(LEN(I191)=1,"0"&amp;I191,I191)</f>
        <v>77</v>
      </c>
      <c r="M191" s="1" t="str">
        <f aca="false">IF(LEN(J191)=1,"0"&amp;J191,J191)</f>
        <v>04</v>
      </c>
      <c r="N191" s="1" t="str">
        <f aca="false">IF(LEN(K191)=1,"0"&amp;K191,K191)</f>
        <v>27</v>
      </c>
      <c r="O191" s="1" t="n">
        <v>2539.90731528672</v>
      </c>
      <c r="P191" s="1" t="n">
        <f aca="false">INT(O191)</f>
        <v>2539</v>
      </c>
      <c r="Q191" s="1" t="n">
        <f aca="false">P191*2</f>
        <v>5078</v>
      </c>
      <c r="R191" s="1" t="str">
        <f aca="false">FIXED(Q191,0,TRUE())</f>
        <v>5078</v>
      </c>
      <c r="S191" s="1" t="str">
        <f aca="false">L191&amp;M191&amp;N191&amp;R191</f>
        <v>7704275078</v>
      </c>
      <c r="T191" s="1" t="n">
        <f aca="false">MOD(MID($S191,T$2,1)*T$1,10)</f>
        <v>7</v>
      </c>
      <c r="U191" s="1" t="n">
        <f aca="false">MOD(MID($S191,U$2,1)*U$1,10)</f>
        <v>1</v>
      </c>
      <c r="V191" s="1" t="n">
        <f aca="false">MOD(MID($S191,V$2,1)*V$1,10)</f>
        <v>0</v>
      </c>
      <c r="W191" s="1" t="n">
        <f aca="false">MOD(MID($S191,W$2,1)*W$1,10)</f>
        <v>6</v>
      </c>
      <c r="X191" s="1" t="n">
        <f aca="false">MOD(MID($S191,X$2,1)*X$1,10)</f>
        <v>2</v>
      </c>
      <c r="Y191" s="1" t="n">
        <f aca="false">MOD(MID($S191,Y$2,1)*Y$1,10)</f>
        <v>1</v>
      </c>
      <c r="Z191" s="1" t="n">
        <f aca="false">MOD(MID($S191,Z$2,1)*Z$1,10)</f>
        <v>5</v>
      </c>
      <c r="AA191" s="1" t="n">
        <f aca="false">MOD(MID($S191,AA$2,1)*AA$1,10)</f>
        <v>0</v>
      </c>
      <c r="AB191" s="1" t="n">
        <f aca="false">MOD(MID($S191,AB$2,1)*AB$1,10)</f>
        <v>7</v>
      </c>
      <c r="AC191" s="1" t="n">
        <f aca="false">MOD(MID($S191,AC$2,1)*AC$1,10)</f>
        <v>4</v>
      </c>
      <c r="AD191" s="1" t="n">
        <f aca="false">MOD(10-MOD(SUM(T191:AC191),10),10)</f>
        <v>7</v>
      </c>
      <c r="AE191" s="1" t="str">
        <f aca="false">S191&amp;AD191</f>
        <v>77042750787</v>
      </c>
      <c r="AF191" s="1" t="n">
        <v>0.790124210333567</v>
      </c>
      <c r="AG191" s="1" t="n">
        <f aca="false">(D191+6935)*AF191</f>
        <v>-8473.29203161718</v>
      </c>
      <c r="AH191" s="1" t="n">
        <f aca="false">INT(AG191)</f>
        <v>-8474</v>
      </c>
      <c r="AI191" s="4" t="n">
        <f aca="true">TODAY()+AH191</f>
        <v>37427</v>
      </c>
      <c r="AJ191" s="1" t="s">
        <v>218</v>
      </c>
      <c r="AK191" s="1" t="n">
        <v>3994.90340891751</v>
      </c>
      <c r="AL191" s="2" t="n">
        <f aca="false">INT(AK191*100)/100</f>
        <v>3994.9</v>
      </c>
      <c r="AM191" s="1" t="n">
        <v>422.519608142338</v>
      </c>
      <c r="AN191" s="2" t="n">
        <f aca="false">INT(AM191*100)/100</f>
        <v>422.51</v>
      </c>
    </row>
    <row r="192" customFormat="false" ht="15" hidden="false" customHeight="false" outlineLevel="0" collapsed="false">
      <c r="A192" s="1" t="n">
        <v>774</v>
      </c>
      <c r="B192" s="1" t="n">
        <v>0.187932981353191</v>
      </c>
      <c r="C192" s="1" t="n">
        <v>-20691.0577715384</v>
      </c>
      <c r="D192" s="1" t="n">
        <f aca="false">INT(C192)</f>
        <v>-20692</v>
      </c>
      <c r="E192" s="4" t="n">
        <f aca="true">TODAY()+D192</f>
        <v>25209</v>
      </c>
      <c r="F192" s="1" t="n">
        <f aca="false">MOD(YEAR(E192),100)</f>
        <v>69</v>
      </c>
      <c r="G192" s="1" t="n">
        <f aca="false">IF(YEAR(E192)&lt;2000,MONTH(E192),MONTH(E192)+20)</f>
        <v>1</v>
      </c>
      <c r="H192" s="1" t="n">
        <f aca="false">DAY(E192)</f>
        <v>6</v>
      </c>
      <c r="I192" s="1" t="str">
        <f aca="false">FIXED(F192,0,TRUE())</f>
        <v>69</v>
      </c>
      <c r="J192" s="1" t="str">
        <f aca="false">FIXED(G192,0,TRUE())</f>
        <v>1</v>
      </c>
      <c r="K192" s="1" t="str">
        <f aca="false">FIXED(H192,0,TRUE())</f>
        <v>6</v>
      </c>
      <c r="L192" s="1" t="str">
        <f aca="false">IF(LEN(I192)=1,"0"&amp;I192,I192)</f>
        <v>69</v>
      </c>
      <c r="M192" s="1" t="str">
        <f aca="false">IF(LEN(J192)=1,"0"&amp;J192,J192)</f>
        <v>01</v>
      </c>
      <c r="N192" s="1" t="str">
        <f aca="false">IF(LEN(K192)=1,"0"&amp;K192,K192)</f>
        <v>06</v>
      </c>
      <c r="O192" s="1" t="n">
        <v>2996.57634205145</v>
      </c>
      <c r="P192" s="1" t="n">
        <f aca="false">INT(O192)</f>
        <v>2996</v>
      </c>
      <c r="Q192" s="1" t="n">
        <f aca="false">2*P192+1</f>
        <v>5993</v>
      </c>
      <c r="R192" s="1" t="str">
        <f aca="false">FIXED(Q192,0,TRUE())</f>
        <v>5993</v>
      </c>
      <c r="S192" s="1" t="str">
        <f aca="false">L192&amp;M192&amp;N192&amp;R192</f>
        <v>6901065993</v>
      </c>
      <c r="T192" s="1" t="n">
        <f aca="false">MOD(MID($S192,T$2,1)*T$1,10)</f>
        <v>6</v>
      </c>
      <c r="U192" s="1" t="n">
        <f aca="false">MOD(MID($S192,U$2,1)*U$1,10)</f>
        <v>7</v>
      </c>
      <c r="V192" s="1" t="n">
        <f aca="false">MOD(MID($S192,V$2,1)*V$1,10)</f>
        <v>0</v>
      </c>
      <c r="W192" s="1" t="n">
        <f aca="false">MOD(MID($S192,W$2,1)*W$1,10)</f>
        <v>9</v>
      </c>
      <c r="X192" s="1" t="n">
        <f aca="false">MOD(MID($S192,X$2,1)*X$1,10)</f>
        <v>0</v>
      </c>
      <c r="Y192" s="1" t="n">
        <f aca="false">MOD(MID($S192,Y$2,1)*Y$1,10)</f>
        <v>8</v>
      </c>
      <c r="Z192" s="1" t="n">
        <f aca="false">MOD(MID($S192,Z$2,1)*Z$1,10)</f>
        <v>5</v>
      </c>
      <c r="AA192" s="1" t="n">
        <f aca="false">MOD(MID($S192,AA$2,1)*AA$1,10)</f>
        <v>1</v>
      </c>
      <c r="AB192" s="1" t="n">
        <f aca="false">MOD(MID($S192,AB$2,1)*AB$1,10)</f>
        <v>9</v>
      </c>
      <c r="AC192" s="1" t="n">
        <f aca="false">MOD(MID($S192,AC$2,1)*AC$1,10)</f>
        <v>9</v>
      </c>
      <c r="AD192" s="1" t="n">
        <f aca="false">MOD(10-MOD(SUM(T192:AC192),10),10)</f>
        <v>6</v>
      </c>
      <c r="AE192" s="1" t="str">
        <f aca="false">S192&amp;AD192</f>
        <v>69010659936</v>
      </c>
      <c r="AF192" s="1" t="n">
        <v>0.704916531876583</v>
      </c>
      <c r="AG192" s="1" t="n">
        <f aca="false">(D192+6935)*AF192</f>
        <v>-9697.53672902615</v>
      </c>
      <c r="AH192" s="1" t="n">
        <f aca="false">INT(AG192)</f>
        <v>-9698</v>
      </c>
      <c r="AI192" s="4" t="n">
        <f aca="true">TODAY()+AH192</f>
        <v>36203</v>
      </c>
      <c r="AJ192" s="1" t="s">
        <v>219</v>
      </c>
      <c r="AK192" s="1" t="n">
        <v>3423.96313364055</v>
      </c>
      <c r="AL192" s="2" t="n">
        <f aca="false">INT(AK192*100)/100</f>
        <v>3423.96</v>
      </c>
      <c r="AM192" s="1" t="n">
        <v>392.788476210822</v>
      </c>
      <c r="AN192" s="2" t="n">
        <f aca="false">INT(AM192*100)/100</f>
        <v>392.78</v>
      </c>
    </row>
    <row r="193" customFormat="false" ht="15" hidden="false" customHeight="false" outlineLevel="0" collapsed="false">
      <c r="A193" s="1" t="n">
        <v>722</v>
      </c>
      <c r="B193" s="1" t="n">
        <v>0.188024536881619</v>
      </c>
      <c r="C193" s="1" t="n">
        <v>-18881.2192144536</v>
      </c>
      <c r="D193" s="1" t="n">
        <f aca="false">INT(C193)</f>
        <v>-18882</v>
      </c>
      <c r="E193" s="4" t="n">
        <f aca="true">TODAY()+D193</f>
        <v>27019</v>
      </c>
      <c r="F193" s="1" t="n">
        <f aca="false">MOD(YEAR(E193),100)</f>
        <v>73</v>
      </c>
      <c r="G193" s="1" t="n">
        <f aca="false">IF(YEAR(E193)&lt;2000,MONTH(E193),MONTH(E193)+20)</f>
        <v>12</v>
      </c>
      <c r="H193" s="1" t="n">
        <f aca="false">DAY(E193)</f>
        <v>21</v>
      </c>
      <c r="I193" s="1" t="str">
        <f aca="false">FIXED(F193,0,TRUE())</f>
        <v>73</v>
      </c>
      <c r="J193" s="1" t="str">
        <f aca="false">FIXED(G193,0,TRUE())</f>
        <v>12</v>
      </c>
      <c r="K193" s="1" t="str">
        <f aca="false">FIXED(H193,0,TRUE())</f>
        <v>21</v>
      </c>
      <c r="L193" s="1" t="str">
        <f aca="false">IF(LEN(I193)=1,"0"&amp;I193,I193)</f>
        <v>73</v>
      </c>
      <c r="M193" s="1" t="str">
        <f aca="false">IF(LEN(J193)=1,"0"&amp;J193,J193)</f>
        <v>12</v>
      </c>
      <c r="N193" s="1" t="str">
        <f aca="false">IF(LEN(K193)=1,"0"&amp;K193,K193)</f>
        <v>21</v>
      </c>
      <c r="O193" s="1" t="n">
        <v>2330.38328196051</v>
      </c>
      <c r="P193" s="1" t="n">
        <f aca="false">INT(O193)</f>
        <v>2330</v>
      </c>
      <c r="Q193" s="1" t="n">
        <f aca="false">2*P193+1</f>
        <v>4661</v>
      </c>
      <c r="R193" s="1" t="str">
        <f aca="false">FIXED(Q193,0,TRUE())</f>
        <v>4661</v>
      </c>
      <c r="S193" s="1" t="str">
        <f aca="false">L193&amp;M193&amp;N193&amp;R193</f>
        <v>7312214661</v>
      </c>
      <c r="T193" s="1" t="n">
        <f aca="false">MOD(MID($S193,T$2,1)*T$1,10)</f>
        <v>7</v>
      </c>
      <c r="U193" s="1" t="n">
        <f aca="false">MOD(MID($S193,U$2,1)*U$1,10)</f>
        <v>9</v>
      </c>
      <c r="V193" s="1" t="n">
        <f aca="false">MOD(MID($S193,V$2,1)*V$1,10)</f>
        <v>7</v>
      </c>
      <c r="W193" s="1" t="n">
        <f aca="false">MOD(MID($S193,W$2,1)*W$1,10)</f>
        <v>8</v>
      </c>
      <c r="X193" s="1" t="n">
        <f aca="false">MOD(MID($S193,X$2,1)*X$1,10)</f>
        <v>2</v>
      </c>
      <c r="Y193" s="1" t="n">
        <f aca="false">MOD(MID($S193,Y$2,1)*Y$1,10)</f>
        <v>3</v>
      </c>
      <c r="Z193" s="1" t="n">
        <f aca="false">MOD(MID($S193,Z$2,1)*Z$1,10)</f>
        <v>8</v>
      </c>
      <c r="AA193" s="1" t="n">
        <f aca="false">MOD(MID($S193,AA$2,1)*AA$1,10)</f>
        <v>4</v>
      </c>
      <c r="AB193" s="1" t="n">
        <f aca="false">MOD(MID($S193,AB$2,1)*AB$1,10)</f>
        <v>6</v>
      </c>
      <c r="AC193" s="1" t="n">
        <f aca="false">MOD(MID($S193,AC$2,1)*AC$1,10)</f>
        <v>3</v>
      </c>
      <c r="AD193" s="1" t="n">
        <f aca="false">MOD(10-MOD(SUM(T193:AC193),10),10)</f>
        <v>3</v>
      </c>
      <c r="AE193" s="1" t="str">
        <f aca="false">S193&amp;AD193</f>
        <v>73122146613</v>
      </c>
      <c r="AF193" s="1" t="n">
        <v>0.383739738151189</v>
      </c>
      <c r="AG193" s="1" t="n">
        <f aca="false">(D193+6935)*AF193</f>
        <v>-4584.53865169225</v>
      </c>
      <c r="AH193" s="1" t="n">
        <f aca="false">INT(AG193)</f>
        <v>-4585</v>
      </c>
      <c r="AI193" s="4" t="n">
        <f aca="true">TODAY()+AH193</f>
        <v>41316</v>
      </c>
      <c r="AJ193" s="1" t="s">
        <v>220</v>
      </c>
      <c r="AK193" s="1" t="n">
        <v>3336.6801965392</v>
      </c>
      <c r="AL193" s="2" t="n">
        <f aca="false">INT(AK193*100)/100</f>
        <v>3336.68</v>
      </c>
      <c r="AM193" s="1" t="n">
        <v>492.175054170354</v>
      </c>
      <c r="AN193" s="2" t="n">
        <f aca="false">INT(AM193*100)/100</f>
        <v>492.17</v>
      </c>
    </row>
    <row r="194" customFormat="false" ht="15" hidden="false" customHeight="false" outlineLevel="0" collapsed="false">
      <c r="A194" s="1" t="n">
        <v>56</v>
      </c>
      <c r="B194" s="1" t="n">
        <v>0.188482314523759</v>
      </c>
      <c r="C194" s="1" t="n">
        <v>-13417.9149754326</v>
      </c>
      <c r="D194" s="1" t="n">
        <f aca="false">INT(C194)</f>
        <v>-13418</v>
      </c>
      <c r="E194" s="4" t="n">
        <f aca="true">TODAY()+D194</f>
        <v>32483</v>
      </c>
      <c r="F194" s="1" t="n">
        <f aca="false">MOD(YEAR(E194),100)</f>
        <v>88</v>
      </c>
      <c r="G194" s="1" t="n">
        <f aca="false">IF(YEAR(E194)&lt;2000,MONTH(E194),MONTH(E194)+20)</f>
        <v>12</v>
      </c>
      <c r="H194" s="1" t="n">
        <f aca="false">DAY(E194)</f>
        <v>6</v>
      </c>
      <c r="I194" s="1" t="str">
        <f aca="false">FIXED(F194,0,TRUE())</f>
        <v>88</v>
      </c>
      <c r="J194" s="1" t="str">
        <f aca="false">FIXED(G194,0,TRUE())</f>
        <v>12</v>
      </c>
      <c r="K194" s="1" t="str">
        <f aca="false">FIXED(H194,0,TRUE())</f>
        <v>6</v>
      </c>
      <c r="L194" s="1" t="str">
        <f aca="false">IF(LEN(I194)=1,"0"&amp;I194,I194)</f>
        <v>88</v>
      </c>
      <c r="M194" s="1" t="str">
        <f aca="false">IF(LEN(J194)=1,"0"&amp;J194,J194)</f>
        <v>12</v>
      </c>
      <c r="N194" s="1" t="str">
        <f aca="false">IF(LEN(K194)=1,"0"&amp;K194,K194)</f>
        <v>06</v>
      </c>
      <c r="O194" s="1" t="n">
        <v>3445.41911069063</v>
      </c>
      <c r="P194" s="1" t="n">
        <f aca="false">INT(O194)</f>
        <v>3445</v>
      </c>
      <c r="Q194" s="1" t="n">
        <f aca="false">P194*2</f>
        <v>6890</v>
      </c>
      <c r="R194" s="1" t="str">
        <f aca="false">FIXED(Q194,0,TRUE())</f>
        <v>6890</v>
      </c>
      <c r="S194" s="1" t="str">
        <f aca="false">L194&amp;M194&amp;N194&amp;R194</f>
        <v>8812066890</v>
      </c>
      <c r="T194" s="1" t="n">
        <f aca="false">MOD(MID($S194,T$2,1)*T$1,10)</f>
        <v>8</v>
      </c>
      <c r="U194" s="1" t="n">
        <f aca="false">MOD(MID($S194,U$2,1)*U$1,10)</f>
        <v>4</v>
      </c>
      <c r="V194" s="1" t="n">
        <f aca="false">MOD(MID($S194,V$2,1)*V$1,10)</f>
        <v>7</v>
      </c>
      <c r="W194" s="1" t="n">
        <f aca="false">MOD(MID($S194,W$2,1)*W$1,10)</f>
        <v>8</v>
      </c>
      <c r="X194" s="1" t="n">
        <f aca="false">MOD(MID($S194,X$2,1)*X$1,10)</f>
        <v>0</v>
      </c>
      <c r="Y194" s="1" t="n">
        <f aca="false">MOD(MID($S194,Y$2,1)*Y$1,10)</f>
        <v>8</v>
      </c>
      <c r="Z194" s="1" t="n">
        <f aca="false">MOD(MID($S194,Z$2,1)*Z$1,10)</f>
        <v>2</v>
      </c>
      <c r="AA194" s="1" t="n">
        <f aca="false">MOD(MID($S194,AA$2,1)*AA$1,10)</f>
        <v>2</v>
      </c>
      <c r="AB194" s="1" t="n">
        <f aca="false">MOD(MID($S194,AB$2,1)*AB$1,10)</f>
        <v>9</v>
      </c>
      <c r="AC194" s="1" t="n">
        <f aca="false">MOD(MID($S194,AC$2,1)*AC$1,10)</f>
        <v>0</v>
      </c>
      <c r="AD194" s="1" t="n">
        <f aca="false">MOD(10-MOD(SUM(T194:AC194),10),10)</f>
        <v>2</v>
      </c>
      <c r="AE194" s="1" t="str">
        <f aca="false">S194&amp;AD194</f>
        <v>88120668902</v>
      </c>
      <c r="AF194" s="1" t="n">
        <v>0.420941801202429</v>
      </c>
      <c r="AG194" s="1" t="n">
        <f aca="false">(D194+6935)*AF194</f>
        <v>-2728.96569719535</v>
      </c>
      <c r="AH194" s="1" t="n">
        <f aca="false">INT(AG194)</f>
        <v>-2729</v>
      </c>
      <c r="AI194" s="4" t="n">
        <f aca="true">TODAY()+AH194</f>
        <v>43172</v>
      </c>
      <c r="AJ194" s="1" t="s">
        <v>221</v>
      </c>
      <c r="AK194" s="1" t="n">
        <v>3259.28525650807</v>
      </c>
      <c r="AL194" s="2" t="n">
        <f aca="false">INT(AK194*100)/100</f>
        <v>3259.28</v>
      </c>
      <c r="AM194" s="1" t="n">
        <v>417.246009704886</v>
      </c>
      <c r="AN194" s="2" t="n">
        <f aca="false">INT(AM194*100)/100</f>
        <v>417.24</v>
      </c>
    </row>
    <row r="195" customFormat="false" ht="15" hidden="false" customHeight="false" outlineLevel="0" collapsed="false">
      <c r="A195" s="1" t="n">
        <v>125</v>
      </c>
      <c r="B195" s="1" t="n">
        <v>0.190008239997559</v>
      </c>
      <c r="C195" s="1" t="n">
        <v>-10335.7832575457</v>
      </c>
      <c r="D195" s="1" t="n">
        <f aca="false">INT(C195)</f>
        <v>-10336</v>
      </c>
      <c r="E195" s="4" t="n">
        <f aca="true">TODAY()+D195</f>
        <v>35565</v>
      </c>
      <c r="F195" s="1" t="n">
        <f aca="false">MOD(YEAR(E195),100)</f>
        <v>97</v>
      </c>
      <c r="G195" s="1" t="n">
        <f aca="false">IF(YEAR(E195)&lt;2000,MONTH(E195),MONTH(E195)+20)</f>
        <v>5</v>
      </c>
      <c r="H195" s="1" t="n">
        <f aca="false">DAY(E195)</f>
        <v>15</v>
      </c>
      <c r="I195" s="1" t="str">
        <f aca="false">FIXED(F195,0,TRUE())</f>
        <v>97</v>
      </c>
      <c r="J195" s="1" t="str">
        <f aca="false">FIXED(G195,0,TRUE())</f>
        <v>5</v>
      </c>
      <c r="K195" s="1" t="str">
        <f aca="false">FIXED(H195,0,TRUE())</f>
        <v>15</v>
      </c>
      <c r="L195" s="1" t="str">
        <f aca="false">IF(LEN(I195)=1,"0"&amp;I195,I195)</f>
        <v>97</v>
      </c>
      <c r="M195" s="1" t="str">
        <f aca="false">IF(LEN(J195)=1,"0"&amp;J195,J195)</f>
        <v>05</v>
      </c>
      <c r="N195" s="1" t="str">
        <f aca="false">IF(LEN(K195)=1,"0"&amp;K195,K195)</f>
        <v>15</v>
      </c>
      <c r="O195" s="1" t="n">
        <v>2977.49125644704</v>
      </c>
      <c r="P195" s="1" t="n">
        <f aca="false">INT(O195)</f>
        <v>2977</v>
      </c>
      <c r="Q195" s="1" t="n">
        <f aca="false">P195*2</f>
        <v>5954</v>
      </c>
      <c r="R195" s="1" t="str">
        <f aca="false">FIXED(Q195,0,TRUE())</f>
        <v>5954</v>
      </c>
      <c r="S195" s="1" t="str">
        <f aca="false">L195&amp;M195&amp;N195&amp;R195</f>
        <v>9705155954</v>
      </c>
      <c r="T195" s="1" t="n">
        <f aca="false">MOD(MID($S195,T$2,1)*T$1,10)</f>
        <v>9</v>
      </c>
      <c r="U195" s="1" t="n">
        <f aca="false">MOD(MID($S195,U$2,1)*U$1,10)</f>
        <v>1</v>
      </c>
      <c r="V195" s="1" t="n">
        <f aca="false">MOD(MID($S195,V$2,1)*V$1,10)</f>
        <v>0</v>
      </c>
      <c r="W195" s="1" t="n">
        <f aca="false">MOD(MID($S195,W$2,1)*W$1,10)</f>
        <v>5</v>
      </c>
      <c r="X195" s="1" t="n">
        <f aca="false">MOD(MID($S195,X$2,1)*X$1,10)</f>
        <v>1</v>
      </c>
      <c r="Y195" s="1" t="n">
        <f aca="false">MOD(MID($S195,Y$2,1)*Y$1,10)</f>
        <v>5</v>
      </c>
      <c r="Z195" s="1" t="n">
        <f aca="false">MOD(MID($S195,Z$2,1)*Z$1,10)</f>
        <v>5</v>
      </c>
      <c r="AA195" s="1" t="n">
        <f aca="false">MOD(MID($S195,AA$2,1)*AA$1,10)</f>
        <v>1</v>
      </c>
      <c r="AB195" s="1" t="n">
        <f aca="false">MOD(MID($S195,AB$2,1)*AB$1,10)</f>
        <v>5</v>
      </c>
      <c r="AC195" s="1" t="n">
        <f aca="false">MOD(MID($S195,AC$2,1)*AC$1,10)</f>
        <v>2</v>
      </c>
      <c r="AD195" s="1" t="n">
        <f aca="false">MOD(10-MOD(SUM(T195:AC195),10),10)</f>
        <v>6</v>
      </c>
      <c r="AE195" s="1" t="str">
        <f aca="false">S195&amp;AD195</f>
        <v>97051559546</v>
      </c>
      <c r="AF195" s="1" t="n">
        <v>0.886074404126103</v>
      </c>
      <c r="AG195" s="1" t="n">
        <f aca="false">(D195+6935)*AF195</f>
        <v>-3013.53904843287</v>
      </c>
      <c r="AH195" s="1" t="n">
        <f aca="false">INT(AG195)</f>
        <v>-3014</v>
      </c>
      <c r="AI195" s="4" t="n">
        <f aca="true">TODAY()+AH195</f>
        <v>42887</v>
      </c>
      <c r="AJ195" s="1" t="s">
        <v>222</v>
      </c>
      <c r="AK195" s="1" t="n">
        <v>4726.85934018983</v>
      </c>
      <c r="AL195" s="2" t="n">
        <f aca="false">INT(AK195*100)/100</f>
        <v>4726.85</v>
      </c>
      <c r="AM195" s="1" t="n">
        <v>310.901211584826</v>
      </c>
      <c r="AN195" s="2" t="n">
        <f aca="false">INT(AM195*100)/100</f>
        <v>310.9</v>
      </c>
    </row>
    <row r="196" customFormat="false" ht="15" hidden="false" customHeight="false" outlineLevel="0" collapsed="false">
      <c r="A196" s="1" t="n">
        <v>640</v>
      </c>
      <c r="B196" s="1" t="n">
        <v>0.190923795281838</v>
      </c>
      <c r="C196" s="1" t="n">
        <v>-7890.71962645344</v>
      </c>
      <c r="D196" s="1" t="n">
        <f aca="false">INT(C196)</f>
        <v>-7891</v>
      </c>
      <c r="E196" s="4" t="n">
        <f aca="true">TODAY()+D196</f>
        <v>38010</v>
      </c>
      <c r="F196" s="1" t="n">
        <f aca="false">MOD(YEAR(E196),100)</f>
        <v>4</v>
      </c>
      <c r="G196" s="1" t="n">
        <f aca="false">IF(YEAR(E196)&lt;2000,MONTH(E196),MONTH(E196)+20)</f>
        <v>21</v>
      </c>
      <c r="H196" s="1" t="n">
        <f aca="false">DAY(E196)</f>
        <v>24</v>
      </c>
      <c r="I196" s="1" t="str">
        <f aca="false">FIXED(F196,0,TRUE())</f>
        <v>4</v>
      </c>
      <c r="J196" s="1" t="str">
        <f aca="false">FIXED(G196,0,TRUE())</f>
        <v>21</v>
      </c>
      <c r="K196" s="1" t="str">
        <f aca="false">FIXED(H196,0,TRUE())</f>
        <v>24</v>
      </c>
      <c r="L196" s="1" t="str">
        <f aca="false">IF(LEN(I196)=1,"0"&amp;I196,I196)</f>
        <v>04</v>
      </c>
      <c r="M196" s="1" t="str">
        <f aca="false">IF(LEN(J196)=1,"0"&amp;J196,J196)</f>
        <v>21</v>
      </c>
      <c r="N196" s="1" t="str">
        <f aca="false">IF(LEN(K196)=1,"0"&amp;K196,K196)</f>
        <v>24</v>
      </c>
      <c r="O196" s="1" t="n">
        <v>2162.05008087405</v>
      </c>
      <c r="P196" s="1" t="n">
        <f aca="false">INT(O196)</f>
        <v>2162</v>
      </c>
      <c r="Q196" s="1" t="n">
        <f aca="false">2*P196+1</f>
        <v>4325</v>
      </c>
      <c r="R196" s="1" t="str">
        <f aca="false">FIXED(Q196,0,TRUE())</f>
        <v>4325</v>
      </c>
      <c r="S196" s="1" t="str">
        <f aca="false">L196&amp;M196&amp;N196&amp;R196</f>
        <v>0421244325</v>
      </c>
      <c r="T196" s="1" t="n">
        <f aca="false">MOD(MID($S196,T$2,1)*T$1,10)</f>
        <v>0</v>
      </c>
      <c r="U196" s="1" t="n">
        <f aca="false">MOD(MID($S196,U$2,1)*U$1,10)</f>
        <v>2</v>
      </c>
      <c r="V196" s="1" t="n">
        <f aca="false">MOD(MID($S196,V$2,1)*V$1,10)</f>
        <v>4</v>
      </c>
      <c r="W196" s="1" t="n">
        <f aca="false">MOD(MID($S196,W$2,1)*W$1,10)</f>
        <v>9</v>
      </c>
      <c r="X196" s="1" t="n">
        <f aca="false">MOD(MID($S196,X$2,1)*X$1,10)</f>
        <v>2</v>
      </c>
      <c r="Y196" s="1" t="n">
        <f aca="false">MOD(MID($S196,Y$2,1)*Y$1,10)</f>
        <v>2</v>
      </c>
      <c r="Z196" s="1" t="n">
        <f aca="false">MOD(MID($S196,Z$2,1)*Z$1,10)</f>
        <v>8</v>
      </c>
      <c r="AA196" s="1" t="n">
        <f aca="false">MOD(MID($S196,AA$2,1)*AA$1,10)</f>
        <v>7</v>
      </c>
      <c r="AB196" s="1" t="n">
        <f aca="false">MOD(MID($S196,AB$2,1)*AB$1,10)</f>
        <v>2</v>
      </c>
      <c r="AC196" s="1" t="n">
        <f aca="false">MOD(MID($S196,AC$2,1)*AC$1,10)</f>
        <v>5</v>
      </c>
      <c r="AD196" s="1" t="n">
        <f aca="false">MOD(10-MOD(SUM(T196:AC196),10),10)</f>
        <v>9</v>
      </c>
      <c r="AE196" s="1" t="str">
        <f aca="false">S196&amp;AD196</f>
        <v>04212443259</v>
      </c>
      <c r="AF196" s="1" t="n">
        <v>0.986999114963225</v>
      </c>
      <c r="AG196" s="1" t="n">
        <f aca="false">(D196+6935)*AF196</f>
        <v>-943.571153904843</v>
      </c>
      <c r="AH196" s="1" t="n">
        <f aca="false">INT(AG196)</f>
        <v>-944</v>
      </c>
      <c r="AI196" s="4" t="n">
        <f aca="true">TODAY()+AH196</f>
        <v>44957</v>
      </c>
      <c r="AJ196" s="1" t="s">
        <v>223</v>
      </c>
      <c r="AK196" s="1" t="n">
        <v>4965.02578814051</v>
      </c>
      <c r="AL196" s="2" t="n">
        <f aca="false">INT(AK196*100)/100</f>
        <v>4965.02</v>
      </c>
      <c r="AM196" s="1" t="n">
        <v>307.580797753838</v>
      </c>
      <c r="AN196" s="2" t="n">
        <f aca="false">INT(AM196*100)/100</f>
        <v>307.58</v>
      </c>
    </row>
    <row r="197" customFormat="false" ht="15" hidden="false" customHeight="false" outlineLevel="0" collapsed="false">
      <c r="A197" s="1" t="n">
        <v>951</v>
      </c>
      <c r="B197" s="1" t="n">
        <v>0.191320535905026</v>
      </c>
      <c r="C197" s="1" t="n">
        <v>-15545.9804071169</v>
      </c>
      <c r="D197" s="1" t="n">
        <f aca="false">INT(C197)</f>
        <v>-15546</v>
      </c>
      <c r="E197" s="4" t="n">
        <f aca="true">TODAY()+D197</f>
        <v>30355</v>
      </c>
      <c r="F197" s="1" t="n">
        <f aca="false">MOD(YEAR(E197),100)</f>
        <v>83</v>
      </c>
      <c r="G197" s="1" t="n">
        <f aca="false">IF(YEAR(E197)&lt;2000,MONTH(E197),MONTH(E197)+20)</f>
        <v>2</v>
      </c>
      <c r="H197" s="1" t="n">
        <f aca="false">DAY(E197)</f>
        <v>8</v>
      </c>
      <c r="I197" s="1" t="str">
        <f aca="false">FIXED(F197,0,TRUE())</f>
        <v>83</v>
      </c>
      <c r="J197" s="1" t="str">
        <f aca="false">FIXED(G197,0,TRUE())</f>
        <v>2</v>
      </c>
      <c r="K197" s="1" t="str">
        <f aca="false">FIXED(H197,0,TRUE())</f>
        <v>8</v>
      </c>
      <c r="L197" s="1" t="str">
        <f aca="false">IF(LEN(I197)=1,"0"&amp;I197,I197)</f>
        <v>83</v>
      </c>
      <c r="M197" s="1" t="str">
        <f aca="false">IF(LEN(J197)=1,"0"&amp;J197,J197)</f>
        <v>02</v>
      </c>
      <c r="N197" s="1" t="str">
        <f aca="false">IF(LEN(K197)=1,"0"&amp;K197,K197)</f>
        <v>08</v>
      </c>
      <c r="O197" s="1" t="n">
        <v>1603.91430402539</v>
      </c>
      <c r="P197" s="1" t="n">
        <f aca="false">INT(O197)</f>
        <v>1603</v>
      </c>
      <c r="Q197" s="1" t="n">
        <f aca="false">2*P197+1</f>
        <v>3207</v>
      </c>
      <c r="R197" s="1" t="str">
        <f aca="false">FIXED(Q197,0,TRUE())</f>
        <v>3207</v>
      </c>
      <c r="S197" s="1" t="str">
        <f aca="false">L197&amp;M197&amp;N197&amp;R197</f>
        <v>8302083207</v>
      </c>
      <c r="T197" s="1" t="n">
        <f aca="false">MOD(MID($S197,T$2,1)*T$1,10)</f>
        <v>8</v>
      </c>
      <c r="U197" s="1" t="n">
        <f aca="false">MOD(MID($S197,U$2,1)*U$1,10)</f>
        <v>9</v>
      </c>
      <c r="V197" s="1" t="n">
        <f aca="false">MOD(MID($S197,V$2,1)*V$1,10)</f>
        <v>0</v>
      </c>
      <c r="W197" s="1" t="n">
        <f aca="false">MOD(MID($S197,W$2,1)*W$1,10)</f>
        <v>8</v>
      </c>
      <c r="X197" s="1" t="n">
        <f aca="false">MOD(MID($S197,X$2,1)*X$1,10)</f>
        <v>0</v>
      </c>
      <c r="Y197" s="1" t="n">
        <f aca="false">MOD(MID($S197,Y$2,1)*Y$1,10)</f>
        <v>4</v>
      </c>
      <c r="Z197" s="1" t="n">
        <f aca="false">MOD(MID($S197,Z$2,1)*Z$1,10)</f>
        <v>1</v>
      </c>
      <c r="AA197" s="1" t="n">
        <f aca="false">MOD(MID($S197,AA$2,1)*AA$1,10)</f>
        <v>8</v>
      </c>
      <c r="AB197" s="1" t="n">
        <f aca="false">MOD(MID($S197,AB$2,1)*AB$1,10)</f>
        <v>0</v>
      </c>
      <c r="AC197" s="1" t="n">
        <f aca="false">MOD(MID($S197,AC$2,1)*AC$1,10)</f>
        <v>1</v>
      </c>
      <c r="AD197" s="1" t="n">
        <f aca="false">MOD(10-MOD(SUM(T197:AC197),10),10)</f>
        <v>1</v>
      </c>
      <c r="AE197" s="1" t="str">
        <f aca="false">S197&amp;AD197</f>
        <v>83020832071</v>
      </c>
      <c r="AF197" s="1" t="n">
        <v>0.862239448225349</v>
      </c>
      <c r="AG197" s="1" t="n">
        <f aca="false">(D197+6935)*AF197</f>
        <v>-7424.74388866848</v>
      </c>
      <c r="AH197" s="1" t="n">
        <f aca="false">INT(AG197)</f>
        <v>-7425</v>
      </c>
      <c r="AI197" s="4" t="n">
        <f aca="true">TODAY()+AH197</f>
        <v>38476</v>
      </c>
      <c r="AJ197" s="1" t="s">
        <v>224</v>
      </c>
      <c r="AK197" s="1" t="n">
        <v>4288.55250709555</v>
      </c>
      <c r="AL197" s="2" t="n">
        <f aca="false">INT(AK197*100)/100</f>
        <v>4288.55</v>
      </c>
      <c r="AM197" s="1" t="n">
        <v>331.751457258828</v>
      </c>
      <c r="AN197" s="2" t="n">
        <f aca="false">INT(AM197*100)/100</f>
        <v>331.75</v>
      </c>
    </row>
    <row r="198" customFormat="false" ht="15" hidden="false" customHeight="false" outlineLevel="0" collapsed="false">
      <c r="A198" s="1" t="n">
        <v>730</v>
      </c>
      <c r="B198" s="1" t="n">
        <v>0.19190038758507</v>
      </c>
      <c r="C198" s="1" t="n">
        <v>-25673.9500106815</v>
      </c>
      <c r="D198" s="1" t="n">
        <f aca="false">INT(C198)</f>
        <v>-25674</v>
      </c>
      <c r="E198" s="4" t="n">
        <f aca="true">TODAY()+D198</f>
        <v>20227</v>
      </c>
      <c r="F198" s="1" t="n">
        <f aca="false">MOD(YEAR(E198),100)</f>
        <v>55</v>
      </c>
      <c r="G198" s="1" t="n">
        <f aca="false">IF(YEAR(E198)&lt;2000,MONTH(E198),MONTH(E198)+20)</f>
        <v>5</v>
      </c>
      <c r="H198" s="1" t="n">
        <f aca="false">DAY(E198)</f>
        <v>18</v>
      </c>
      <c r="I198" s="1" t="str">
        <f aca="false">FIXED(F198,0,TRUE())</f>
        <v>55</v>
      </c>
      <c r="J198" s="1" t="str">
        <f aca="false">FIXED(G198,0,TRUE())</f>
        <v>5</v>
      </c>
      <c r="K198" s="1" t="str">
        <f aca="false">FIXED(H198,0,TRUE())</f>
        <v>18</v>
      </c>
      <c r="L198" s="1" t="str">
        <f aca="false">IF(LEN(I198)=1,"0"&amp;I198,I198)</f>
        <v>55</v>
      </c>
      <c r="M198" s="1" t="str">
        <f aca="false">IF(LEN(J198)=1,"0"&amp;J198,J198)</f>
        <v>05</v>
      </c>
      <c r="N198" s="1" t="str">
        <f aca="false">IF(LEN(K198)=1,"0"&amp;K198,K198)</f>
        <v>18</v>
      </c>
      <c r="O198" s="1" t="n">
        <v>4639.40403454695</v>
      </c>
      <c r="P198" s="1" t="n">
        <f aca="false">INT(O198)</f>
        <v>4639</v>
      </c>
      <c r="Q198" s="1" t="n">
        <f aca="false">2*P198+1</f>
        <v>9279</v>
      </c>
      <c r="R198" s="1" t="str">
        <f aca="false">FIXED(Q198,0,TRUE())</f>
        <v>9279</v>
      </c>
      <c r="S198" s="1" t="str">
        <f aca="false">L198&amp;M198&amp;N198&amp;R198</f>
        <v>5505189279</v>
      </c>
      <c r="T198" s="1" t="n">
        <f aca="false">MOD(MID($S198,T$2,1)*T$1,10)</f>
        <v>5</v>
      </c>
      <c r="U198" s="1" t="n">
        <f aca="false">MOD(MID($S198,U$2,1)*U$1,10)</f>
        <v>5</v>
      </c>
      <c r="V198" s="1" t="n">
        <f aca="false">MOD(MID($S198,V$2,1)*V$1,10)</f>
        <v>0</v>
      </c>
      <c r="W198" s="1" t="n">
        <f aca="false">MOD(MID($S198,W$2,1)*W$1,10)</f>
        <v>5</v>
      </c>
      <c r="X198" s="1" t="n">
        <f aca="false">MOD(MID($S198,X$2,1)*X$1,10)</f>
        <v>1</v>
      </c>
      <c r="Y198" s="1" t="n">
        <f aca="false">MOD(MID($S198,Y$2,1)*Y$1,10)</f>
        <v>4</v>
      </c>
      <c r="Z198" s="1" t="n">
        <f aca="false">MOD(MID($S198,Z$2,1)*Z$1,10)</f>
        <v>3</v>
      </c>
      <c r="AA198" s="1" t="n">
        <f aca="false">MOD(MID($S198,AA$2,1)*AA$1,10)</f>
        <v>8</v>
      </c>
      <c r="AB198" s="1" t="n">
        <f aca="false">MOD(MID($S198,AB$2,1)*AB$1,10)</f>
        <v>7</v>
      </c>
      <c r="AC198" s="1" t="n">
        <f aca="false">MOD(MID($S198,AC$2,1)*AC$1,10)</f>
        <v>7</v>
      </c>
      <c r="AD198" s="1" t="n">
        <f aca="false">MOD(10-MOD(SUM(T198:AC198),10),10)</f>
        <v>5</v>
      </c>
      <c r="AE198" s="1" t="str">
        <f aca="false">S198&amp;AD198</f>
        <v>55051892795</v>
      </c>
      <c r="AF198" s="1" t="n">
        <v>0.881954405346843</v>
      </c>
      <c r="AG198" s="1" t="n">
        <f aca="false">(D198+6935)*AF198</f>
        <v>-16526.9436017945</v>
      </c>
      <c r="AH198" s="1" t="n">
        <f aca="false">INT(AG198)</f>
        <v>-16527</v>
      </c>
      <c r="AI198" s="4" t="n">
        <f aca="true">TODAY()+AH198</f>
        <v>29374</v>
      </c>
      <c r="AJ198" s="1" t="s">
        <v>225</v>
      </c>
      <c r="AK198" s="1" t="n">
        <v>3323.98449659719</v>
      </c>
      <c r="AL198" s="2" t="n">
        <f aca="false">INT(AK198*100)/100</f>
        <v>3323.98</v>
      </c>
      <c r="AM198" s="1" t="n">
        <v>375.069429609058</v>
      </c>
      <c r="AN198" s="2" t="n">
        <f aca="false">INT(AM198*100)/100</f>
        <v>375.06</v>
      </c>
    </row>
    <row r="199" customFormat="false" ht="15" hidden="false" customHeight="false" outlineLevel="0" collapsed="false">
      <c r="A199" s="1" t="n">
        <v>887</v>
      </c>
      <c r="B199" s="1" t="n">
        <v>0.19647816400647</v>
      </c>
      <c r="C199" s="1" t="n">
        <v>-18156.3008514664</v>
      </c>
      <c r="D199" s="1" t="n">
        <f aca="false">INT(C199)</f>
        <v>-18157</v>
      </c>
      <c r="E199" s="4" t="n">
        <f aca="true">TODAY()+D199</f>
        <v>27744</v>
      </c>
      <c r="F199" s="1" t="n">
        <f aca="false">MOD(YEAR(E199),100)</f>
        <v>75</v>
      </c>
      <c r="G199" s="1" t="n">
        <f aca="false">IF(YEAR(E199)&lt;2000,MONTH(E199),MONTH(E199)+20)</f>
        <v>12</v>
      </c>
      <c r="H199" s="1" t="n">
        <f aca="false">DAY(E199)</f>
        <v>16</v>
      </c>
      <c r="I199" s="1" t="str">
        <f aca="false">FIXED(F199,0,TRUE())</f>
        <v>75</v>
      </c>
      <c r="J199" s="1" t="str">
        <f aca="false">FIXED(G199,0,TRUE())</f>
        <v>12</v>
      </c>
      <c r="K199" s="1" t="str">
        <f aca="false">FIXED(H199,0,TRUE())</f>
        <v>16</v>
      </c>
      <c r="L199" s="1" t="str">
        <f aca="false">IF(LEN(I199)=1,"0"&amp;I199,I199)</f>
        <v>75</v>
      </c>
      <c r="M199" s="1" t="str">
        <f aca="false">IF(LEN(J199)=1,"0"&amp;J199,J199)</f>
        <v>12</v>
      </c>
      <c r="N199" s="1" t="str">
        <f aca="false">IF(LEN(K199)=1,"0"&amp;K199,K199)</f>
        <v>16</v>
      </c>
      <c r="O199" s="1" t="n">
        <v>1271.77889339885</v>
      </c>
      <c r="P199" s="1" t="n">
        <f aca="false">INT(O199)</f>
        <v>1271</v>
      </c>
      <c r="Q199" s="1" t="n">
        <f aca="false">2*P199+1</f>
        <v>2543</v>
      </c>
      <c r="R199" s="1" t="str">
        <f aca="false">FIXED(Q199,0,TRUE())</f>
        <v>2543</v>
      </c>
      <c r="S199" s="1" t="str">
        <f aca="false">L199&amp;M199&amp;N199&amp;R199</f>
        <v>7512162543</v>
      </c>
      <c r="T199" s="1" t="n">
        <f aca="false">MOD(MID($S199,T$2,1)*T$1,10)</f>
        <v>7</v>
      </c>
      <c r="U199" s="1" t="n">
        <f aca="false">MOD(MID($S199,U$2,1)*U$1,10)</f>
        <v>5</v>
      </c>
      <c r="V199" s="1" t="n">
        <f aca="false">MOD(MID($S199,V$2,1)*V$1,10)</f>
        <v>7</v>
      </c>
      <c r="W199" s="1" t="n">
        <f aca="false">MOD(MID($S199,W$2,1)*W$1,10)</f>
        <v>8</v>
      </c>
      <c r="X199" s="1" t="n">
        <f aca="false">MOD(MID($S199,X$2,1)*X$1,10)</f>
        <v>1</v>
      </c>
      <c r="Y199" s="1" t="n">
        <f aca="false">MOD(MID($S199,Y$2,1)*Y$1,10)</f>
        <v>8</v>
      </c>
      <c r="Z199" s="1" t="n">
        <f aca="false">MOD(MID($S199,Z$2,1)*Z$1,10)</f>
        <v>4</v>
      </c>
      <c r="AA199" s="1" t="n">
        <f aca="false">MOD(MID($S199,AA$2,1)*AA$1,10)</f>
        <v>5</v>
      </c>
      <c r="AB199" s="1" t="n">
        <f aca="false">MOD(MID($S199,AB$2,1)*AB$1,10)</f>
        <v>4</v>
      </c>
      <c r="AC199" s="1" t="n">
        <f aca="false">MOD(MID($S199,AC$2,1)*AC$1,10)</f>
        <v>9</v>
      </c>
      <c r="AD199" s="1" t="n">
        <f aca="false">MOD(10-MOD(SUM(T199:AC199),10),10)</f>
        <v>2</v>
      </c>
      <c r="AE199" s="1" t="str">
        <f aca="false">S199&amp;AD199</f>
        <v>75121625432</v>
      </c>
      <c r="AF199" s="1" t="n">
        <v>0.67009491256447</v>
      </c>
      <c r="AG199" s="1" t="n">
        <f aca="false">(D199+6935)*AF199</f>
        <v>-7519.80510879849</v>
      </c>
      <c r="AH199" s="1" t="n">
        <f aca="false">INT(AG199)</f>
        <v>-7520</v>
      </c>
      <c r="AI199" s="4" t="n">
        <f aca="true">TODAY()+AH199</f>
        <v>38381</v>
      </c>
      <c r="AJ199" s="1" t="s">
        <v>226</v>
      </c>
      <c r="AK199" s="1" t="n">
        <v>4838.74019592883</v>
      </c>
      <c r="AL199" s="2" t="n">
        <f aca="false">INT(AK199*100)/100</f>
        <v>4838.74</v>
      </c>
      <c r="AM199" s="1" t="n">
        <v>322.168645283364</v>
      </c>
      <c r="AN199" s="2" t="n">
        <f aca="false">INT(AM199*100)/100</f>
        <v>322.16</v>
      </c>
    </row>
    <row r="200" customFormat="false" ht="15" hidden="false" customHeight="false" outlineLevel="0" collapsed="false">
      <c r="A200" s="1" t="n">
        <v>198</v>
      </c>
      <c r="B200" s="1" t="n">
        <v>0.201239051484725</v>
      </c>
      <c r="C200" s="1" t="n">
        <v>-26153.1333353679</v>
      </c>
      <c r="D200" s="1" t="n">
        <f aca="false">INT(C200)</f>
        <v>-26154</v>
      </c>
      <c r="E200" s="4" t="n">
        <f aca="true">TODAY()+D200</f>
        <v>19747</v>
      </c>
      <c r="F200" s="1" t="n">
        <f aca="false">MOD(YEAR(E200),100)</f>
        <v>54</v>
      </c>
      <c r="G200" s="1" t="n">
        <f aca="false">IF(YEAR(E200)&lt;2000,MONTH(E200),MONTH(E200)+20)</f>
        <v>1</v>
      </c>
      <c r="H200" s="1" t="n">
        <f aca="false">DAY(E200)</f>
        <v>23</v>
      </c>
      <c r="I200" s="1" t="str">
        <f aca="false">FIXED(F200,0,TRUE())</f>
        <v>54</v>
      </c>
      <c r="J200" s="1" t="str">
        <f aca="false">FIXED(G200,0,TRUE())</f>
        <v>1</v>
      </c>
      <c r="K200" s="1" t="str">
        <f aca="false">FIXED(H200,0,TRUE())</f>
        <v>23</v>
      </c>
      <c r="L200" s="1" t="str">
        <f aca="false">IF(LEN(I200)=1,"0"&amp;I200,I200)</f>
        <v>54</v>
      </c>
      <c r="M200" s="1" t="str">
        <f aca="false">IF(LEN(J200)=1,"0"&amp;J200,J200)</f>
        <v>01</v>
      </c>
      <c r="N200" s="1" t="str">
        <f aca="false">IF(LEN(K200)=1,"0"&amp;K200,K200)</f>
        <v>23</v>
      </c>
      <c r="O200" s="1" t="n">
        <v>1440.11209448531</v>
      </c>
      <c r="P200" s="1" t="n">
        <f aca="false">INT(O200)</f>
        <v>1440</v>
      </c>
      <c r="Q200" s="1" t="n">
        <f aca="false">P200*2</f>
        <v>2880</v>
      </c>
      <c r="R200" s="1" t="str">
        <f aca="false">FIXED(Q200,0,TRUE())</f>
        <v>2880</v>
      </c>
      <c r="S200" s="1" t="str">
        <f aca="false">L200&amp;M200&amp;N200&amp;R200</f>
        <v>5401232880</v>
      </c>
      <c r="T200" s="1" t="n">
        <f aca="false">MOD(MID($S200,T$2,1)*T$1,10)</f>
        <v>5</v>
      </c>
      <c r="U200" s="1" t="n">
        <f aca="false">MOD(MID($S200,U$2,1)*U$1,10)</f>
        <v>2</v>
      </c>
      <c r="V200" s="1" t="n">
        <f aca="false">MOD(MID($S200,V$2,1)*V$1,10)</f>
        <v>0</v>
      </c>
      <c r="W200" s="1" t="n">
        <f aca="false">MOD(MID($S200,W$2,1)*W$1,10)</f>
        <v>9</v>
      </c>
      <c r="X200" s="1" t="n">
        <f aca="false">MOD(MID($S200,X$2,1)*X$1,10)</f>
        <v>2</v>
      </c>
      <c r="Y200" s="1" t="n">
        <f aca="false">MOD(MID($S200,Y$2,1)*Y$1,10)</f>
        <v>9</v>
      </c>
      <c r="Z200" s="1" t="n">
        <f aca="false">MOD(MID($S200,Z$2,1)*Z$1,10)</f>
        <v>4</v>
      </c>
      <c r="AA200" s="1" t="n">
        <f aca="false">MOD(MID($S200,AA$2,1)*AA$1,10)</f>
        <v>2</v>
      </c>
      <c r="AB200" s="1" t="n">
        <f aca="false">MOD(MID($S200,AB$2,1)*AB$1,10)</f>
        <v>8</v>
      </c>
      <c r="AC200" s="1" t="n">
        <f aca="false">MOD(MID($S200,AC$2,1)*AC$1,10)</f>
        <v>0</v>
      </c>
      <c r="AD200" s="1" t="n">
        <f aca="false">MOD(10-MOD(SUM(T200:AC200),10),10)</f>
        <v>9</v>
      </c>
      <c r="AE200" s="1" t="str">
        <f aca="false">S200&amp;AD200</f>
        <v>54012328809</v>
      </c>
      <c r="AF200" s="1" t="n">
        <v>0.907773064363536</v>
      </c>
      <c r="AG200" s="1" t="n">
        <f aca="false">(D200+6935)*AF200</f>
        <v>-17446.4905240028</v>
      </c>
      <c r="AH200" s="1" t="n">
        <f aca="false">INT(AG200)</f>
        <v>-17447</v>
      </c>
      <c r="AI200" s="4" t="n">
        <f aca="true">TODAY()+AH200</f>
        <v>28454</v>
      </c>
      <c r="AJ200" s="1" t="s">
        <v>227</v>
      </c>
      <c r="AK200" s="1" t="n">
        <v>4512.49732963042</v>
      </c>
      <c r="AL200" s="2" t="n">
        <f aca="false">INT(AK200*100)/100</f>
        <v>4512.49</v>
      </c>
      <c r="AM200" s="1" t="n">
        <v>476.189458906827</v>
      </c>
      <c r="AN200" s="2" t="n">
        <f aca="false">INT(AM200*100)/100</f>
        <v>476.18</v>
      </c>
    </row>
    <row r="201" customFormat="false" ht="15" hidden="false" customHeight="false" outlineLevel="0" collapsed="false">
      <c r="A201" s="1" t="n">
        <v>140</v>
      </c>
      <c r="B201" s="1" t="n">
        <v>0.201300088503677</v>
      </c>
      <c r="C201" s="1" t="n">
        <v>-20850.7855464339</v>
      </c>
      <c r="D201" s="1" t="n">
        <f aca="false">INT(C201)</f>
        <v>-20851</v>
      </c>
      <c r="E201" s="4" t="n">
        <f aca="true">TODAY()+D201</f>
        <v>25050</v>
      </c>
      <c r="F201" s="1" t="n">
        <f aca="false">MOD(YEAR(E201),100)</f>
        <v>68</v>
      </c>
      <c r="G201" s="1" t="n">
        <f aca="false">IF(YEAR(E201)&lt;2000,MONTH(E201),MONTH(E201)+20)</f>
        <v>7</v>
      </c>
      <c r="H201" s="1" t="n">
        <f aca="false">DAY(E201)</f>
        <v>31</v>
      </c>
      <c r="I201" s="1" t="str">
        <f aca="false">FIXED(F201,0,TRUE())</f>
        <v>68</v>
      </c>
      <c r="J201" s="1" t="str">
        <f aca="false">FIXED(G201,0,TRUE())</f>
        <v>7</v>
      </c>
      <c r="K201" s="1" t="str">
        <f aca="false">FIXED(H201,0,TRUE())</f>
        <v>31</v>
      </c>
      <c r="L201" s="1" t="str">
        <f aca="false">IF(LEN(I201)=1,"0"&amp;I201,I201)</f>
        <v>68</v>
      </c>
      <c r="M201" s="1" t="str">
        <f aca="false">IF(LEN(J201)=1,"0"&amp;J201,J201)</f>
        <v>07</v>
      </c>
      <c r="N201" s="1" t="str">
        <f aca="false">IF(LEN(K201)=1,"0"&amp;K201,K201)</f>
        <v>31</v>
      </c>
      <c r="O201" s="1" t="n">
        <v>4962.20285653249</v>
      </c>
      <c r="P201" s="1" t="n">
        <f aca="false">INT(O201)</f>
        <v>4962</v>
      </c>
      <c r="Q201" s="1" t="n">
        <f aca="false">P201*2</f>
        <v>9924</v>
      </c>
      <c r="R201" s="1" t="str">
        <f aca="false">FIXED(Q201,0,TRUE())</f>
        <v>9924</v>
      </c>
      <c r="S201" s="1" t="str">
        <f aca="false">L201&amp;M201&amp;N201&amp;R201</f>
        <v>6807319924</v>
      </c>
      <c r="T201" s="1" t="n">
        <f aca="false">MOD(MID($S201,T$2,1)*T$1,10)</f>
        <v>6</v>
      </c>
      <c r="U201" s="1" t="n">
        <f aca="false">MOD(MID($S201,U$2,1)*U$1,10)</f>
        <v>4</v>
      </c>
      <c r="V201" s="1" t="n">
        <f aca="false">MOD(MID($S201,V$2,1)*V$1,10)</f>
        <v>0</v>
      </c>
      <c r="W201" s="1" t="n">
        <f aca="false">MOD(MID($S201,W$2,1)*W$1,10)</f>
        <v>3</v>
      </c>
      <c r="X201" s="1" t="n">
        <f aca="false">MOD(MID($S201,X$2,1)*X$1,10)</f>
        <v>3</v>
      </c>
      <c r="Y201" s="1" t="n">
        <f aca="false">MOD(MID($S201,Y$2,1)*Y$1,10)</f>
        <v>3</v>
      </c>
      <c r="Z201" s="1" t="n">
        <f aca="false">MOD(MID($S201,Z$2,1)*Z$1,10)</f>
        <v>3</v>
      </c>
      <c r="AA201" s="1" t="n">
        <f aca="false">MOD(MID($S201,AA$2,1)*AA$1,10)</f>
        <v>1</v>
      </c>
      <c r="AB201" s="1" t="n">
        <f aca="false">MOD(MID($S201,AB$2,1)*AB$1,10)</f>
        <v>2</v>
      </c>
      <c r="AC201" s="1" t="n">
        <f aca="false">MOD(MID($S201,AC$2,1)*AC$1,10)</f>
        <v>2</v>
      </c>
      <c r="AD201" s="1" t="n">
        <f aca="false">MOD(10-MOD(SUM(T201:AC201),10),10)</f>
        <v>3</v>
      </c>
      <c r="AE201" s="1" t="str">
        <f aca="false">S201&amp;AD201</f>
        <v>68073199243</v>
      </c>
      <c r="AF201" s="1" t="n">
        <v>0.319223609118931</v>
      </c>
      <c r="AG201" s="1" t="n">
        <f aca="false">(D201+6935)*AF201</f>
        <v>-4442.31574449904</v>
      </c>
      <c r="AH201" s="1" t="n">
        <f aca="false">INT(AG201)</f>
        <v>-4443</v>
      </c>
      <c r="AI201" s="4" t="n">
        <f aca="true">TODAY()+AH201</f>
        <v>41458</v>
      </c>
      <c r="AJ201" s="1" t="s">
        <v>228</v>
      </c>
      <c r="AK201" s="1" t="n">
        <v>3594.37849055452</v>
      </c>
      <c r="AL201" s="2" t="n">
        <f aca="false">INT(AK201*100)/100</f>
        <v>3594.37</v>
      </c>
      <c r="AM201" s="1" t="n">
        <v>448.789941099277</v>
      </c>
      <c r="AN201" s="2" t="n">
        <f aca="false">INT(AM201*100)/100</f>
        <v>448.78</v>
      </c>
    </row>
    <row r="202" customFormat="false" ht="15" hidden="false" customHeight="false" outlineLevel="0" collapsed="false">
      <c r="A202" s="1" t="n">
        <v>832</v>
      </c>
      <c r="B202" s="1" t="n">
        <v>0.203009125034333</v>
      </c>
      <c r="C202" s="1" t="n">
        <v>-22572.1594897305</v>
      </c>
      <c r="D202" s="1" t="n">
        <f aca="false">INT(C202)</f>
        <v>-22573</v>
      </c>
      <c r="E202" s="4" t="n">
        <f aca="true">TODAY()+D202</f>
        <v>23328</v>
      </c>
      <c r="F202" s="1" t="n">
        <f aca="false">MOD(YEAR(E202),100)</f>
        <v>63</v>
      </c>
      <c r="G202" s="1" t="n">
        <f aca="false">IF(YEAR(E202)&lt;2000,MONTH(E202),MONTH(E202)+20)</f>
        <v>11</v>
      </c>
      <c r="H202" s="1" t="n">
        <f aca="false">DAY(E202)</f>
        <v>13</v>
      </c>
      <c r="I202" s="1" t="str">
        <f aca="false">FIXED(F202,0,TRUE())</f>
        <v>63</v>
      </c>
      <c r="J202" s="1" t="str">
        <f aca="false">FIXED(G202,0,TRUE())</f>
        <v>11</v>
      </c>
      <c r="K202" s="1" t="str">
        <f aca="false">FIXED(H202,0,TRUE())</f>
        <v>13</v>
      </c>
      <c r="L202" s="1" t="str">
        <f aca="false">IF(LEN(I202)=1,"0"&amp;I202,I202)</f>
        <v>63</v>
      </c>
      <c r="M202" s="1" t="str">
        <f aca="false">IF(LEN(J202)=1,"0"&amp;J202,J202)</f>
        <v>11</v>
      </c>
      <c r="N202" s="1" t="str">
        <f aca="false">IF(LEN(K202)=1,"0"&amp;K202,K202)</f>
        <v>13</v>
      </c>
      <c r="O202" s="1" t="n">
        <v>2049.46180608539</v>
      </c>
      <c r="P202" s="1" t="n">
        <f aca="false">INT(O202)</f>
        <v>2049</v>
      </c>
      <c r="Q202" s="1" t="n">
        <f aca="false">2*P202+1</f>
        <v>4099</v>
      </c>
      <c r="R202" s="1" t="str">
        <f aca="false">FIXED(Q202,0,TRUE())</f>
        <v>4099</v>
      </c>
      <c r="S202" s="1" t="str">
        <f aca="false">L202&amp;M202&amp;N202&amp;R202</f>
        <v>6311134099</v>
      </c>
      <c r="T202" s="1" t="n">
        <f aca="false">MOD(MID($S202,T$2,1)*T$1,10)</f>
        <v>6</v>
      </c>
      <c r="U202" s="1" t="n">
        <f aca="false">MOD(MID($S202,U$2,1)*U$1,10)</f>
        <v>9</v>
      </c>
      <c r="V202" s="1" t="n">
        <f aca="false">MOD(MID($S202,V$2,1)*V$1,10)</f>
        <v>7</v>
      </c>
      <c r="W202" s="1" t="n">
        <f aca="false">MOD(MID($S202,W$2,1)*W$1,10)</f>
        <v>9</v>
      </c>
      <c r="X202" s="1" t="n">
        <f aca="false">MOD(MID($S202,X$2,1)*X$1,10)</f>
        <v>1</v>
      </c>
      <c r="Y202" s="1" t="n">
        <f aca="false">MOD(MID($S202,Y$2,1)*Y$1,10)</f>
        <v>9</v>
      </c>
      <c r="Z202" s="1" t="n">
        <f aca="false">MOD(MID($S202,Z$2,1)*Z$1,10)</f>
        <v>8</v>
      </c>
      <c r="AA202" s="1" t="n">
        <f aca="false">MOD(MID($S202,AA$2,1)*AA$1,10)</f>
        <v>0</v>
      </c>
      <c r="AB202" s="1" t="n">
        <f aca="false">MOD(MID($S202,AB$2,1)*AB$1,10)</f>
        <v>9</v>
      </c>
      <c r="AC202" s="1" t="n">
        <f aca="false">MOD(MID($S202,AC$2,1)*AC$1,10)</f>
        <v>7</v>
      </c>
      <c r="AD202" s="1" t="n">
        <f aca="false">MOD(10-MOD(SUM(T202:AC202),10),10)</f>
        <v>5</v>
      </c>
      <c r="AE202" s="1" t="str">
        <f aca="false">S202&amp;AD202</f>
        <v>63111340995</v>
      </c>
      <c r="AF202" s="1" t="n">
        <v>0.861842707602161</v>
      </c>
      <c r="AG202" s="1" t="n">
        <f aca="false">(D202+6935)*AF202</f>
        <v>-13477.4962614826</v>
      </c>
      <c r="AH202" s="1" t="n">
        <f aca="false">INT(AG202)</f>
        <v>-13478</v>
      </c>
      <c r="AI202" s="4" t="n">
        <f aca="true">TODAY()+AH202</f>
        <v>32423</v>
      </c>
      <c r="AJ202" s="1" t="s">
        <v>229</v>
      </c>
      <c r="AK202" s="1" t="n">
        <v>4768.36451307718</v>
      </c>
      <c r="AL202" s="2" t="n">
        <f aca="false">INT(AK202*100)/100</f>
        <v>4768.36</v>
      </c>
      <c r="AM202" s="1" t="n">
        <v>465.25162511063</v>
      </c>
      <c r="AN202" s="2" t="n">
        <f aca="false">INT(AM202*100)/100</f>
        <v>465.25</v>
      </c>
    </row>
    <row r="203" customFormat="false" ht="15" hidden="false" customHeight="false" outlineLevel="0" collapsed="false">
      <c r="A203" s="1" t="n">
        <v>895</v>
      </c>
      <c r="B203" s="1" t="n">
        <v>0.209448530533769</v>
      </c>
      <c r="C203" s="1" t="n">
        <v>-11100.019226661</v>
      </c>
      <c r="D203" s="1" t="n">
        <f aca="false">INT(C203)</f>
        <v>-11101</v>
      </c>
      <c r="E203" s="4" t="n">
        <f aca="true">TODAY()+D203</f>
        <v>34800</v>
      </c>
      <c r="F203" s="1" t="n">
        <f aca="false">MOD(YEAR(E203),100)</f>
        <v>95</v>
      </c>
      <c r="G203" s="1" t="n">
        <f aca="false">IF(YEAR(E203)&lt;2000,MONTH(E203),MONTH(E203)+20)</f>
        <v>4</v>
      </c>
      <c r="H203" s="1" t="n">
        <f aca="false">DAY(E203)</f>
        <v>11</v>
      </c>
      <c r="I203" s="1" t="str">
        <f aca="false">FIXED(F203,0,TRUE())</f>
        <v>95</v>
      </c>
      <c r="J203" s="1" t="str">
        <f aca="false">FIXED(G203,0,TRUE())</f>
        <v>4</v>
      </c>
      <c r="K203" s="1" t="str">
        <f aca="false">FIXED(H203,0,TRUE())</f>
        <v>11</v>
      </c>
      <c r="L203" s="1" t="str">
        <f aca="false">IF(LEN(I203)=1,"0"&amp;I203,I203)</f>
        <v>95</v>
      </c>
      <c r="M203" s="1" t="str">
        <f aca="false">IF(LEN(J203)=1,"0"&amp;J203,J203)</f>
        <v>04</v>
      </c>
      <c r="N203" s="1" t="str">
        <f aca="false">IF(LEN(K203)=1,"0"&amp;K203,K203)</f>
        <v>11</v>
      </c>
      <c r="O203" s="1" t="n">
        <v>3489.49330118717</v>
      </c>
      <c r="P203" s="1" t="n">
        <f aca="false">INT(O203)</f>
        <v>3489</v>
      </c>
      <c r="Q203" s="1" t="n">
        <f aca="false">2*P203+1</f>
        <v>6979</v>
      </c>
      <c r="R203" s="1" t="str">
        <f aca="false">FIXED(Q203,0,TRUE())</f>
        <v>6979</v>
      </c>
      <c r="S203" s="1" t="str">
        <f aca="false">L203&amp;M203&amp;N203&amp;R203</f>
        <v>9504116979</v>
      </c>
      <c r="T203" s="1" t="n">
        <f aca="false">MOD(MID($S203,T$2,1)*T$1,10)</f>
        <v>9</v>
      </c>
      <c r="U203" s="1" t="n">
        <f aca="false">MOD(MID($S203,U$2,1)*U$1,10)</f>
        <v>5</v>
      </c>
      <c r="V203" s="1" t="n">
        <f aca="false">MOD(MID($S203,V$2,1)*V$1,10)</f>
        <v>0</v>
      </c>
      <c r="W203" s="1" t="n">
        <f aca="false">MOD(MID($S203,W$2,1)*W$1,10)</f>
        <v>6</v>
      </c>
      <c r="X203" s="1" t="n">
        <f aca="false">MOD(MID($S203,X$2,1)*X$1,10)</f>
        <v>1</v>
      </c>
      <c r="Y203" s="1" t="n">
        <f aca="false">MOD(MID($S203,Y$2,1)*Y$1,10)</f>
        <v>3</v>
      </c>
      <c r="Z203" s="1" t="n">
        <f aca="false">MOD(MID($S203,Z$2,1)*Z$1,10)</f>
        <v>2</v>
      </c>
      <c r="AA203" s="1" t="n">
        <f aca="false">MOD(MID($S203,AA$2,1)*AA$1,10)</f>
        <v>1</v>
      </c>
      <c r="AB203" s="1" t="n">
        <f aca="false">MOD(MID($S203,AB$2,1)*AB$1,10)</f>
        <v>7</v>
      </c>
      <c r="AC203" s="1" t="n">
        <f aca="false">MOD(MID($S203,AC$2,1)*AC$1,10)</f>
        <v>7</v>
      </c>
      <c r="AD203" s="1" t="n">
        <f aca="false">MOD(10-MOD(SUM(T203:AC203),10),10)</f>
        <v>9</v>
      </c>
      <c r="AE203" s="1" t="str">
        <f aca="false">S203&amp;AD203</f>
        <v>95041169799</v>
      </c>
      <c r="AF203" s="1" t="n">
        <v>0.226722006897183</v>
      </c>
      <c r="AG203" s="1" t="n">
        <f aca="false">(D203+6935)*AF203</f>
        <v>-944.523880733665</v>
      </c>
      <c r="AH203" s="1" t="n">
        <f aca="false">INT(AG203)</f>
        <v>-945</v>
      </c>
      <c r="AI203" s="4" t="n">
        <f aca="true">TODAY()+AH203</f>
        <v>44956</v>
      </c>
      <c r="AJ203" s="1" t="s">
        <v>230</v>
      </c>
      <c r="AK203" s="1" t="n">
        <v>4799.00509659108</v>
      </c>
      <c r="AL203" s="2" t="n">
        <f aca="false">INT(AK203*100)/100</f>
        <v>4799</v>
      </c>
      <c r="AM203" s="1" t="n">
        <v>398.519852290414</v>
      </c>
      <c r="AN203" s="2" t="n">
        <f aca="false">INT(AM203*100)/100</f>
        <v>398.51</v>
      </c>
    </row>
    <row r="204" customFormat="false" ht="15" hidden="false" customHeight="false" outlineLevel="0" collapsed="false">
      <c r="A204" s="1" t="n">
        <v>717</v>
      </c>
      <c r="B204" s="1" t="n">
        <v>0.211371196630757</v>
      </c>
      <c r="C204" s="1" t="n">
        <v>-21148.7392803735</v>
      </c>
      <c r="D204" s="1" t="n">
        <f aca="false">INT(C204)</f>
        <v>-21149</v>
      </c>
      <c r="E204" s="4" t="n">
        <f aca="true">TODAY()+D204</f>
        <v>24752</v>
      </c>
      <c r="F204" s="1" t="n">
        <f aca="false">MOD(YEAR(E204),100)</f>
        <v>67</v>
      </c>
      <c r="G204" s="1" t="n">
        <f aca="false">IF(YEAR(E204)&lt;2000,MONTH(E204),MONTH(E204)+20)</f>
        <v>10</v>
      </c>
      <c r="H204" s="1" t="n">
        <f aca="false">DAY(E204)</f>
        <v>7</v>
      </c>
      <c r="I204" s="1" t="str">
        <f aca="false">FIXED(F204,0,TRUE())</f>
        <v>67</v>
      </c>
      <c r="J204" s="1" t="str">
        <f aca="false">FIXED(G204,0,TRUE())</f>
        <v>10</v>
      </c>
      <c r="K204" s="1" t="str">
        <f aca="false">FIXED(H204,0,TRUE())</f>
        <v>7</v>
      </c>
      <c r="L204" s="1" t="str">
        <f aca="false">IF(LEN(I204)=1,"0"&amp;I204,I204)</f>
        <v>67</v>
      </c>
      <c r="M204" s="1" t="str">
        <f aca="false">IF(LEN(J204)=1,"0"&amp;J204,J204)</f>
        <v>10</v>
      </c>
      <c r="N204" s="1" t="str">
        <f aca="false">IF(LEN(K204)=1,"0"&amp;K204,K204)</f>
        <v>07</v>
      </c>
      <c r="O204" s="1" t="n">
        <v>3507.75457014679</v>
      </c>
      <c r="P204" s="1" t="n">
        <f aca="false">INT(O204)</f>
        <v>3507</v>
      </c>
      <c r="Q204" s="1" t="n">
        <f aca="false">2*P204+1</f>
        <v>7015</v>
      </c>
      <c r="R204" s="1" t="str">
        <f aca="false">FIXED(Q204,0,TRUE())</f>
        <v>7015</v>
      </c>
      <c r="S204" s="1" t="str">
        <f aca="false">L204&amp;M204&amp;N204&amp;R204</f>
        <v>6710077015</v>
      </c>
      <c r="T204" s="1" t="n">
        <f aca="false">MOD(MID($S204,T$2,1)*T$1,10)</f>
        <v>6</v>
      </c>
      <c r="U204" s="1" t="n">
        <f aca="false">MOD(MID($S204,U$2,1)*U$1,10)</f>
        <v>1</v>
      </c>
      <c r="V204" s="1" t="n">
        <f aca="false">MOD(MID($S204,V$2,1)*V$1,10)</f>
        <v>7</v>
      </c>
      <c r="W204" s="1" t="n">
        <f aca="false">MOD(MID($S204,W$2,1)*W$1,10)</f>
        <v>0</v>
      </c>
      <c r="X204" s="1" t="n">
        <f aca="false">MOD(MID($S204,X$2,1)*X$1,10)</f>
        <v>0</v>
      </c>
      <c r="Y204" s="1" t="n">
        <f aca="false">MOD(MID($S204,Y$2,1)*Y$1,10)</f>
        <v>1</v>
      </c>
      <c r="Z204" s="1" t="n">
        <f aca="false">MOD(MID($S204,Z$2,1)*Z$1,10)</f>
        <v>9</v>
      </c>
      <c r="AA204" s="1" t="n">
        <f aca="false">MOD(MID($S204,AA$2,1)*AA$1,10)</f>
        <v>0</v>
      </c>
      <c r="AB204" s="1" t="n">
        <f aca="false">MOD(MID($S204,AB$2,1)*AB$1,10)</f>
        <v>1</v>
      </c>
      <c r="AC204" s="1" t="n">
        <f aca="false">MOD(MID($S204,AC$2,1)*AC$1,10)</f>
        <v>5</v>
      </c>
      <c r="AD204" s="1" t="n">
        <f aca="false">MOD(10-MOD(SUM(T204:AC204),10),10)</f>
        <v>0</v>
      </c>
      <c r="AE204" s="1" t="str">
        <f aca="false">S204&amp;AD204</f>
        <v>67100770150</v>
      </c>
      <c r="AF204" s="1" t="n">
        <v>0.6105533005768</v>
      </c>
      <c r="AG204" s="1" t="n">
        <f aca="false">(D204+6935)*AF204</f>
        <v>-8678.40461439863</v>
      </c>
      <c r="AH204" s="1" t="n">
        <f aca="false">INT(AG204)</f>
        <v>-8679</v>
      </c>
      <c r="AI204" s="4" t="n">
        <f aca="true">TODAY()+AH204</f>
        <v>37222</v>
      </c>
      <c r="AJ204" s="1" t="s">
        <v>231</v>
      </c>
      <c r="AK204" s="1" t="n">
        <v>4615.10055848872</v>
      </c>
      <c r="AL204" s="2" t="n">
        <f aca="false">INT(AK204*100)/100</f>
        <v>4615.1</v>
      </c>
      <c r="AM204" s="1" t="n">
        <v>394.399853511155</v>
      </c>
      <c r="AN204" s="2" t="n">
        <f aca="false">INT(AM204*100)/100</f>
        <v>394.39</v>
      </c>
    </row>
    <row r="205" customFormat="false" ht="15" hidden="false" customHeight="false" outlineLevel="0" collapsed="false">
      <c r="A205" s="1" t="n">
        <v>320</v>
      </c>
      <c r="B205" s="1" t="n">
        <v>0.212591937009796</v>
      </c>
      <c r="C205" s="1" t="n">
        <v>-18688.9315469832</v>
      </c>
      <c r="D205" s="1" t="n">
        <f aca="false">INT(C205)</f>
        <v>-18689</v>
      </c>
      <c r="E205" s="4" t="n">
        <f aca="true">TODAY()+D205</f>
        <v>27212</v>
      </c>
      <c r="F205" s="1" t="n">
        <f aca="false">MOD(YEAR(E205),100)</f>
        <v>74</v>
      </c>
      <c r="G205" s="1" t="n">
        <f aca="false">IF(YEAR(E205)&lt;2000,MONTH(E205),MONTH(E205)+20)</f>
        <v>7</v>
      </c>
      <c r="H205" s="1" t="n">
        <f aca="false">DAY(E205)</f>
        <v>2</v>
      </c>
      <c r="I205" s="1" t="str">
        <f aca="false">FIXED(F205,0,TRUE())</f>
        <v>74</v>
      </c>
      <c r="J205" s="1" t="str">
        <f aca="false">FIXED(G205,0,TRUE())</f>
        <v>7</v>
      </c>
      <c r="K205" s="1" t="str">
        <f aca="false">FIXED(H205,0,TRUE())</f>
        <v>2</v>
      </c>
      <c r="L205" s="1" t="str">
        <f aca="false">IF(LEN(I205)=1,"0"&amp;I205,I205)</f>
        <v>74</v>
      </c>
      <c r="M205" s="1" t="str">
        <f aca="false">IF(LEN(J205)=1,"0"&amp;J205,J205)</f>
        <v>07</v>
      </c>
      <c r="N205" s="1" t="str">
        <f aca="false">IF(LEN(K205)=1,"0"&amp;K205,K205)</f>
        <v>02</v>
      </c>
      <c r="O205" s="1" t="n">
        <v>4494.82421338542</v>
      </c>
      <c r="P205" s="1" t="n">
        <f aca="false">INT(O205)</f>
        <v>4494</v>
      </c>
      <c r="Q205" s="1" t="n">
        <f aca="false">P205*2</f>
        <v>8988</v>
      </c>
      <c r="R205" s="1" t="str">
        <f aca="false">FIXED(Q205,0,TRUE())</f>
        <v>8988</v>
      </c>
      <c r="S205" s="1" t="str">
        <f aca="false">L205&amp;M205&amp;N205&amp;R205</f>
        <v>7407028988</v>
      </c>
      <c r="T205" s="1" t="n">
        <f aca="false">MOD(MID($S205,T$2,1)*T$1,10)</f>
        <v>7</v>
      </c>
      <c r="U205" s="1" t="n">
        <f aca="false">MOD(MID($S205,U$2,1)*U$1,10)</f>
        <v>2</v>
      </c>
      <c r="V205" s="1" t="n">
        <f aca="false">MOD(MID($S205,V$2,1)*V$1,10)</f>
        <v>0</v>
      </c>
      <c r="W205" s="1" t="n">
        <f aca="false">MOD(MID($S205,W$2,1)*W$1,10)</f>
        <v>3</v>
      </c>
      <c r="X205" s="1" t="n">
        <f aca="false">MOD(MID($S205,X$2,1)*X$1,10)</f>
        <v>0</v>
      </c>
      <c r="Y205" s="1" t="n">
        <f aca="false">MOD(MID($S205,Y$2,1)*Y$1,10)</f>
        <v>6</v>
      </c>
      <c r="Z205" s="1" t="n">
        <f aca="false">MOD(MID($S205,Z$2,1)*Z$1,10)</f>
        <v>6</v>
      </c>
      <c r="AA205" s="1" t="n">
        <f aca="false">MOD(MID($S205,AA$2,1)*AA$1,10)</f>
        <v>1</v>
      </c>
      <c r="AB205" s="1" t="n">
        <f aca="false">MOD(MID($S205,AB$2,1)*AB$1,10)</f>
        <v>8</v>
      </c>
      <c r="AC205" s="1" t="n">
        <f aca="false">MOD(MID($S205,AC$2,1)*AC$1,10)</f>
        <v>4</v>
      </c>
      <c r="AD205" s="1" t="n">
        <f aca="false">MOD(10-MOD(SUM(T205:AC205),10),10)</f>
        <v>3</v>
      </c>
      <c r="AE205" s="1" t="str">
        <f aca="false">S205&amp;AD205</f>
        <v>74070289883</v>
      </c>
      <c r="AF205" s="1" t="n">
        <v>0.74352244636372</v>
      </c>
      <c r="AG205" s="1" t="n">
        <f aca="false">(D205+6935)*AF205</f>
        <v>-8739.36283455916</v>
      </c>
      <c r="AH205" s="1" t="n">
        <f aca="false">INT(AG205)</f>
        <v>-8740</v>
      </c>
      <c r="AI205" s="4" t="n">
        <f aca="true">TODAY()+AH205</f>
        <v>37161</v>
      </c>
      <c r="AJ205" s="1" t="s">
        <v>232</v>
      </c>
      <c r="AK205" s="1" t="n">
        <v>4746.26911221656</v>
      </c>
      <c r="AL205" s="2" t="n">
        <f aca="false">INT(AK205*100)/100</f>
        <v>4746.26</v>
      </c>
      <c r="AM205" s="1" t="n">
        <v>488.738670003357</v>
      </c>
      <c r="AN205" s="2" t="n">
        <f aca="false">INT(AM205*100)/100</f>
        <v>488.73</v>
      </c>
    </row>
    <row r="206" customFormat="false" ht="15" hidden="false" customHeight="false" outlineLevel="0" collapsed="false">
      <c r="A206" s="1" t="n">
        <v>393</v>
      </c>
      <c r="B206" s="1" t="n">
        <v>0.21378215887936</v>
      </c>
      <c r="C206" s="1" t="n">
        <v>-8613.79497665334</v>
      </c>
      <c r="D206" s="1" t="n">
        <f aca="false">INT(C206)</f>
        <v>-8614</v>
      </c>
      <c r="E206" s="4" t="n">
        <f aca="true">TODAY()+D206</f>
        <v>37287</v>
      </c>
      <c r="F206" s="1" t="n">
        <f aca="false">MOD(YEAR(E206),100)</f>
        <v>2</v>
      </c>
      <c r="G206" s="1" t="n">
        <f aca="false">IF(YEAR(E206)&lt;2000,MONTH(E206),MONTH(E206)+20)</f>
        <v>21</v>
      </c>
      <c r="H206" s="1" t="n">
        <f aca="false">DAY(E206)</f>
        <v>31</v>
      </c>
      <c r="I206" s="1" t="str">
        <f aca="false">FIXED(F206,0,TRUE())</f>
        <v>2</v>
      </c>
      <c r="J206" s="1" t="str">
        <f aca="false">FIXED(G206,0,TRUE())</f>
        <v>21</v>
      </c>
      <c r="K206" s="1" t="str">
        <f aca="false">FIXED(H206,0,TRUE())</f>
        <v>31</v>
      </c>
      <c r="L206" s="1" t="str">
        <f aca="false">IF(LEN(I206)=1,"0"&amp;I206,I206)</f>
        <v>02</v>
      </c>
      <c r="M206" s="1" t="str">
        <f aca="false">IF(LEN(J206)=1,"0"&amp;J206,J206)</f>
        <v>21</v>
      </c>
      <c r="N206" s="1" t="str">
        <f aca="false">IF(LEN(K206)=1,"0"&amp;K206,K206)</f>
        <v>31</v>
      </c>
      <c r="O206" s="1" t="n">
        <v>3509.53950621052</v>
      </c>
      <c r="P206" s="1" t="n">
        <f aca="false">INT(O206)</f>
        <v>3509</v>
      </c>
      <c r="Q206" s="1" t="n">
        <f aca="false">P206*2</f>
        <v>7018</v>
      </c>
      <c r="R206" s="1" t="str">
        <f aca="false">FIXED(Q206,0,TRUE())</f>
        <v>7018</v>
      </c>
      <c r="S206" s="1" t="str">
        <f aca="false">L206&amp;M206&amp;N206&amp;R206</f>
        <v>0221317018</v>
      </c>
      <c r="T206" s="1" t="n">
        <f aca="false">MOD(MID($S206,T$2,1)*T$1,10)</f>
        <v>0</v>
      </c>
      <c r="U206" s="1" t="n">
        <f aca="false">MOD(MID($S206,U$2,1)*U$1,10)</f>
        <v>6</v>
      </c>
      <c r="V206" s="1" t="n">
        <f aca="false">MOD(MID($S206,V$2,1)*V$1,10)</f>
        <v>4</v>
      </c>
      <c r="W206" s="1" t="n">
        <f aca="false">MOD(MID($S206,W$2,1)*W$1,10)</f>
        <v>9</v>
      </c>
      <c r="X206" s="1" t="n">
        <f aca="false">MOD(MID($S206,X$2,1)*X$1,10)</f>
        <v>3</v>
      </c>
      <c r="Y206" s="1" t="n">
        <f aca="false">MOD(MID($S206,Y$2,1)*Y$1,10)</f>
        <v>3</v>
      </c>
      <c r="Z206" s="1" t="n">
        <f aca="false">MOD(MID($S206,Z$2,1)*Z$1,10)</f>
        <v>9</v>
      </c>
      <c r="AA206" s="1" t="n">
        <f aca="false">MOD(MID($S206,AA$2,1)*AA$1,10)</f>
        <v>0</v>
      </c>
      <c r="AB206" s="1" t="n">
        <f aca="false">MOD(MID($S206,AB$2,1)*AB$1,10)</f>
        <v>1</v>
      </c>
      <c r="AC206" s="1" t="n">
        <f aca="false">MOD(MID($S206,AC$2,1)*AC$1,10)</f>
        <v>4</v>
      </c>
      <c r="AD206" s="1" t="n">
        <f aca="false">MOD(10-MOD(SUM(T206:AC206),10),10)</f>
        <v>1</v>
      </c>
      <c r="AE206" s="1" t="str">
        <f aca="false">S206&amp;AD206</f>
        <v>02213170181</v>
      </c>
      <c r="AF206" s="1" t="n">
        <v>0.0987578966643269</v>
      </c>
      <c r="AG206" s="1" t="n">
        <f aca="false">(D206+6935)*AF206</f>
        <v>-165.814508499405</v>
      </c>
      <c r="AH206" s="1" t="n">
        <f aca="false">INT(AG206)</f>
        <v>-166</v>
      </c>
      <c r="AI206" s="4" t="n">
        <f aca="true">TODAY()+AH206</f>
        <v>45735</v>
      </c>
      <c r="AJ206" s="1" t="s">
        <v>233</v>
      </c>
      <c r="AK206" s="1" t="n">
        <v>4703.36008789331</v>
      </c>
      <c r="AL206" s="2" t="n">
        <f aca="false">INT(AK206*100)/100</f>
        <v>4703.36</v>
      </c>
      <c r="AM206" s="1" t="n">
        <v>452.641376995148</v>
      </c>
      <c r="AN206" s="2" t="n">
        <f aca="false">INT(AM206*100)/100</f>
        <v>452.64</v>
      </c>
    </row>
    <row r="207" customFormat="false" ht="15" hidden="false" customHeight="false" outlineLevel="0" collapsed="false">
      <c r="A207" s="1" t="n">
        <v>182</v>
      </c>
      <c r="B207" s="1" t="n">
        <v>0.216803491317484</v>
      </c>
      <c r="C207" s="1" t="n">
        <v>-27179.0771202734</v>
      </c>
      <c r="D207" s="1" t="n">
        <f aca="false">INT(C207)</f>
        <v>-27180</v>
      </c>
      <c r="E207" s="4" t="n">
        <f aca="true">TODAY()+D207</f>
        <v>18721</v>
      </c>
      <c r="F207" s="1" t="n">
        <f aca="false">MOD(YEAR(E207),100)</f>
        <v>51</v>
      </c>
      <c r="G207" s="1" t="n">
        <f aca="false">IF(YEAR(E207)&lt;2000,MONTH(E207),MONTH(E207)+20)</f>
        <v>4</v>
      </c>
      <c r="H207" s="1" t="n">
        <f aca="false">DAY(E207)</f>
        <v>3</v>
      </c>
      <c r="I207" s="1" t="str">
        <f aca="false">FIXED(F207,0,TRUE())</f>
        <v>51</v>
      </c>
      <c r="J207" s="1" t="str">
        <f aca="false">FIXED(G207,0,TRUE())</f>
        <v>4</v>
      </c>
      <c r="K207" s="1" t="str">
        <f aca="false">FIXED(H207,0,TRUE())</f>
        <v>3</v>
      </c>
      <c r="L207" s="1" t="str">
        <f aca="false">IF(LEN(I207)=1,"0"&amp;I207,I207)</f>
        <v>51</v>
      </c>
      <c r="M207" s="1" t="str">
        <f aca="false">IF(LEN(J207)=1,"0"&amp;J207,J207)</f>
        <v>04</v>
      </c>
      <c r="N207" s="1" t="str">
        <f aca="false">IF(LEN(K207)=1,"0"&amp;K207,K207)</f>
        <v>03</v>
      </c>
      <c r="O207" s="1" t="n">
        <v>4924.58189642018</v>
      </c>
      <c r="P207" s="1" t="n">
        <f aca="false">INT(O207)</f>
        <v>4924</v>
      </c>
      <c r="Q207" s="1" t="n">
        <f aca="false">P207*2</f>
        <v>9848</v>
      </c>
      <c r="R207" s="1" t="str">
        <f aca="false">FIXED(Q207,0,TRUE())</f>
        <v>9848</v>
      </c>
      <c r="S207" s="1" t="str">
        <f aca="false">L207&amp;M207&amp;N207&amp;R207</f>
        <v>5104039848</v>
      </c>
      <c r="T207" s="1" t="n">
        <f aca="false">MOD(MID($S207,T$2,1)*T$1,10)</f>
        <v>5</v>
      </c>
      <c r="U207" s="1" t="n">
        <f aca="false">MOD(MID($S207,U$2,1)*U$1,10)</f>
        <v>3</v>
      </c>
      <c r="V207" s="1" t="n">
        <f aca="false">MOD(MID($S207,V$2,1)*V$1,10)</f>
        <v>0</v>
      </c>
      <c r="W207" s="1" t="n">
        <f aca="false">MOD(MID($S207,W$2,1)*W$1,10)</f>
        <v>6</v>
      </c>
      <c r="X207" s="1" t="n">
        <f aca="false">MOD(MID($S207,X$2,1)*X$1,10)</f>
        <v>0</v>
      </c>
      <c r="Y207" s="1" t="n">
        <f aca="false">MOD(MID($S207,Y$2,1)*Y$1,10)</f>
        <v>9</v>
      </c>
      <c r="Z207" s="1" t="n">
        <f aca="false">MOD(MID($S207,Z$2,1)*Z$1,10)</f>
        <v>3</v>
      </c>
      <c r="AA207" s="1" t="n">
        <f aca="false">MOD(MID($S207,AA$2,1)*AA$1,10)</f>
        <v>2</v>
      </c>
      <c r="AB207" s="1" t="n">
        <f aca="false">MOD(MID($S207,AB$2,1)*AB$1,10)</f>
        <v>4</v>
      </c>
      <c r="AC207" s="1" t="n">
        <f aca="false">MOD(MID($S207,AC$2,1)*AC$1,10)</f>
        <v>4</v>
      </c>
      <c r="AD207" s="1" t="n">
        <f aca="false">MOD(10-MOD(SUM(T207:AC207),10),10)</f>
        <v>4</v>
      </c>
      <c r="AE207" s="1" t="str">
        <f aca="false">S207&amp;AD207</f>
        <v>51040398484</v>
      </c>
      <c r="AF207" s="1" t="n">
        <v>0.0158391064180425</v>
      </c>
      <c r="AG207" s="1" t="n">
        <f aca="false">(D207+6935)*AF207</f>
        <v>-320.662709433271</v>
      </c>
      <c r="AH207" s="1" t="n">
        <f aca="false">INT(AG207)</f>
        <v>-321</v>
      </c>
      <c r="AI207" s="4" t="n">
        <f aca="true">TODAY()+AH207</f>
        <v>45580</v>
      </c>
      <c r="AJ207" s="1" t="s">
        <v>234</v>
      </c>
      <c r="AK207" s="1" t="n">
        <v>3513.80962553789</v>
      </c>
      <c r="AL207" s="2" t="n">
        <f aca="false">INT(AK207*100)/100</f>
        <v>3513.8</v>
      </c>
      <c r="AM207" s="1" t="n">
        <v>441.557054353465</v>
      </c>
      <c r="AN207" s="2" t="n">
        <f aca="false">INT(AM207*100)/100</f>
        <v>441.55</v>
      </c>
    </row>
    <row r="208" customFormat="false" ht="15" hidden="false" customHeight="false" outlineLevel="0" collapsed="false">
      <c r="A208" s="1" t="n">
        <v>427</v>
      </c>
      <c r="B208" s="1" t="n">
        <v>0.21835993530076</v>
      </c>
      <c r="C208" s="1" t="n">
        <v>-10324.1108432264</v>
      </c>
      <c r="D208" s="1" t="n">
        <f aca="false">INT(C208)</f>
        <v>-10325</v>
      </c>
      <c r="E208" s="4" t="n">
        <f aca="true">TODAY()+D208</f>
        <v>35576</v>
      </c>
      <c r="F208" s="1" t="n">
        <f aca="false">MOD(YEAR(E208),100)</f>
        <v>97</v>
      </c>
      <c r="G208" s="1" t="n">
        <f aca="false">IF(YEAR(E208)&lt;2000,MONTH(E208),MONTH(E208)+20)</f>
        <v>5</v>
      </c>
      <c r="H208" s="1" t="n">
        <f aca="false">DAY(E208)</f>
        <v>26</v>
      </c>
      <c r="I208" s="1" t="str">
        <f aca="false">FIXED(F208,0,TRUE())</f>
        <v>97</v>
      </c>
      <c r="J208" s="1" t="str">
        <f aca="false">FIXED(G208,0,TRUE())</f>
        <v>5</v>
      </c>
      <c r="K208" s="1" t="str">
        <f aca="false">FIXED(H208,0,TRUE())</f>
        <v>26</v>
      </c>
      <c r="L208" s="1" t="str">
        <f aca="false">IF(LEN(I208)=1,"0"&amp;I208,I208)</f>
        <v>97</v>
      </c>
      <c r="M208" s="1" t="str">
        <f aca="false">IF(LEN(J208)=1,"0"&amp;J208,J208)</f>
        <v>05</v>
      </c>
      <c r="N208" s="1" t="str">
        <f aca="false">IF(LEN(K208)=1,"0"&amp;K208,K208)</f>
        <v>26</v>
      </c>
      <c r="O208" s="1" t="n">
        <v>3689.95535142064</v>
      </c>
      <c r="P208" s="1" t="n">
        <f aca="false">INT(O208)</f>
        <v>3689</v>
      </c>
      <c r="Q208" s="1" t="n">
        <f aca="false">P208*2</f>
        <v>7378</v>
      </c>
      <c r="R208" s="1" t="str">
        <f aca="false">FIXED(Q208,0,TRUE())</f>
        <v>7378</v>
      </c>
      <c r="S208" s="1" t="str">
        <f aca="false">L208&amp;M208&amp;N208&amp;R208</f>
        <v>9705267378</v>
      </c>
      <c r="T208" s="1" t="n">
        <f aca="false">MOD(MID($S208,T$2,1)*T$1,10)</f>
        <v>9</v>
      </c>
      <c r="U208" s="1" t="n">
        <f aca="false">MOD(MID($S208,U$2,1)*U$1,10)</f>
        <v>1</v>
      </c>
      <c r="V208" s="1" t="n">
        <f aca="false">MOD(MID($S208,V$2,1)*V$1,10)</f>
        <v>0</v>
      </c>
      <c r="W208" s="1" t="n">
        <f aca="false">MOD(MID($S208,W$2,1)*W$1,10)</f>
        <v>5</v>
      </c>
      <c r="X208" s="1" t="n">
        <f aca="false">MOD(MID($S208,X$2,1)*X$1,10)</f>
        <v>2</v>
      </c>
      <c r="Y208" s="1" t="n">
        <f aca="false">MOD(MID($S208,Y$2,1)*Y$1,10)</f>
        <v>8</v>
      </c>
      <c r="Z208" s="1" t="n">
        <f aca="false">MOD(MID($S208,Z$2,1)*Z$1,10)</f>
        <v>9</v>
      </c>
      <c r="AA208" s="1" t="n">
        <f aca="false">MOD(MID($S208,AA$2,1)*AA$1,10)</f>
        <v>7</v>
      </c>
      <c r="AB208" s="1" t="n">
        <f aca="false">MOD(MID($S208,AB$2,1)*AB$1,10)</f>
        <v>7</v>
      </c>
      <c r="AC208" s="1" t="n">
        <f aca="false">MOD(MID($S208,AC$2,1)*AC$1,10)</f>
        <v>4</v>
      </c>
      <c r="AD208" s="1" t="n">
        <f aca="false">MOD(10-MOD(SUM(T208:AC208),10),10)</f>
        <v>8</v>
      </c>
      <c r="AE208" s="1" t="str">
        <f aca="false">S208&amp;AD208</f>
        <v>97052673788</v>
      </c>
      <c r="AF208" s="1" t="n">
        <v>0.12732322153386</v>
      </c>
      <c r="AG208" s="1" t="n">
        <f aca="false">(D208+6935)*AF208</f>
        <v>-431.625720999786</v>
      </c>
      <c r="AH208" s="1" t="n">
        <f aca="false">INT(AG208)</f>
        <v>-432</v>
      </c>
      <c r="AI208" s="4" t="n">
        <f aca="true">TODAY()+AH208</f>
        <v>45469</v>
      </c>
      <c r="AJ208" s="1" t="s">
        <v>235</v>
      </c>
      <c r="AK208" s="1" t="n">
        <v>4836.84804834132</v>
      </c>
      <c r="AL208" s="2" t="n">
        <f aca="false">INT(AK208*100)/100</f>
        <v>4836.84</v>
      </c>
      <c r="AM208" s="1" t="n">
        <v>468.791772209845</v>
      </c>
      <c r="AN208" s="2" t="n">
        <f aca="false">INT(AM208*100)/100</f>
        <v>468.79</v>
      </c>
    </row>
    <row r="209" customFormat="false" ht="15" hidden="false" customHeight="false" outlineLevel="0" collapsed="false">
      <c r="A209" s="1" t="n">
        <v>821</v>
      </c>
      <c r="B209" s="1" t="n">
        <v>0.219183935056612</v>
      </c>
      <c r="C209" s="1" t="n">
        <v>-7547.30491042817</v>
      </c>
      <c r="D209" s="1" t="n">
        <f aca="false">INT(C209)</f>
        <v>-7548</v>
      </c>
      <c r="E209" s="4" t="n">
        <f aca="true">TODAY()+D209</f>
        <v>38353</v>
      </c>
      <c r="F209" s="1" t="n">
        <f aca="false">MOD(YEAR(E209),100)</f>
        <v>5</v>
      </c>
      <c r="G209" s="1" t="n">
        <f aca="false">IF(YEAR(E209)&lt;2000,MONTH(E209),MONTH(E209)+20)</f>
        <v>21</v>
      </c>
      <c r="H209" s="1" t="n">
        <f aca="false">DAY(E209)</f>
        <v>1</v>
      </c>
      <c r="I209" s="1" t="str">
        <f aca="false">FIXED(F209,0,TRUE())</f>
        <v>5</v>
      </c>
      <c r="J209" s="1" t="str">
        <f aca="false">FIXED(G209,0,TRUE())</f>
        <v>21</v>
      </c>
      <c r="K209" s="1" t="str">
        <f aca="false">FIXED(H209,0,TRUE())</f>
        <v>1</v>
      </c>
      <c r="L209" s="1" t="str">
        <f aca="false">IF(LEN(I209)=1,"0"&amp;I209,I209)</f>
        <v>05</v>
      </c>
      <c r="M209" s="1" t="str">
        <f aca="false">IF(LEN(J209)=1,"0"&amp;J209,J209)</f>
        <v>21</v>
      </c>
      <c r="N209" s="1" t="str">
        <f aca="false">IF(LEN(K209)=1,"0"&amp;K209,K209)</f>
        <v>01</v>
      </c>
      <c r="O209" s="1" t="n">
        <v>4924.85650196844</v>
      </c>
      <c r="P209" s="1" t="n">
        <f aca="false">INT(O209)</f>
        <v>4924</v>
      </c>
      <c r="Q209" s="1" t="n">
        <f aca="false">2*P209+1</f>
        <v>9849</v>
      </c>
      <c r="R209" s="1" t="str">
        <f aca="false">FIXED(Q209,0,TRUE())</f>
        <v>9849</v>
      </c>
      <c r="S209" s="1" t="str">
        <f aca="false">L209&amp;M209&amp;N209&amp;R209</f>
        <v>0521019849</v>
      </c>
      <c r="T209" s="1" t="n">
        <f aca="false">MOD(MID($S209,T$2,1)*T$1,10)</f>
        <v>0</v>
      </c>
      <c r="U209" s="1" t="n">
        <f aca="false">MOD(MID($S209,U$2,1)*U$1,10)</f>
        <v>5</v>
      </c>
      <c r="V209" s="1" t="n">
        <f aca="false">MOD(MID($S209,V$2,1)*V$1,10)</f>
        <v>4</v>
      </c>
      <c r="W209" s="1" t="n">
        <f aca="false">MOD(MID($S209,W$2,1)*W$1,10)</f>
        <v>9</v>
      </c>
      <c r="X209" s="1" t="n">
        <f aca="false">MOD(MID($S209,X$2,1)*X$1,10)</f>
        <v>0</v>
      </c>
      <c r="Y209" s="1" t="n">
        <f aca="false">MOD(MID($S209,Y$2,1)*Y$1,10)</f>
        <v>3</v>
      </c>
      <c r="Z209" s="1" t="n">
        <f aca="false">MOD(MID($S209,Z$2,1)*Z$1,10)</f>
        <v>3</v>
      </c>
      <c r="AA209" s="1" t="n">
        <f aca="false">MOD(MID($S209,AA$2,1)*AA$1,10)</f>
        <v>2</v>
      </c>
      <c r="AB209" s="1" t="n">
        <f aca="false">MOD(MID($S209,AB$2,1)*AB$1,10)</f>
        <v>4</v>
      </c>
      <c r="AC209" s="1" t="n">
        <f aca="false">MOD(MID($S209,AC$2,1)*AC$1,10)</f>
        <v>7</v>
      </c>
      <c r="AD209" s="1" t="n">
        <f aca="false">MOD(10-MOD(SUM(T209:AC209),10),10)</f>
        <v>3</v>
      </c>
      <c r="AE209" s="1" t="str">
        <f aca="false">S209&amp;AD209</f>
        <v>05210198493</v>
      </c>
      <c r="AF209" s="1" t="n">
        <v>0.777367473372601</v>
      </c>
      <c r="AG209" s="1" t="n">
        <f aca="false">(D209+6935)*AF209</f>
        <v>-476.526261177404</v>
      </c>
      <c r="AH209" s="1" t="n">
        <f aca="false">INT(AG209)</f>
        <v>-477</v>
      </c>
      <c r="AI209" s="4" t="n">
        <f aca="true">TODAY()+AH209</f>
        <v>45424</v>
      </c>
      <c r="AJ209" s="1" t="s">
        <v>236</v>
      </c>
      <c r="AK209" s="1" t="n">
        <v>3205.38956877346</v>
      </c>
      <c r="AL209" s="2" t="n">
        <f aca="false">INT(AK209*100)/100</f>
        <v>3205.38</v>
      </c>
      <c r="AM209" s="1" t="n">
        <v>397.647022919401</v>
      </c>
      <c r="AN209" s="2" t="n">
        <f aca="false">INT(AM209*100)/100</f>
        <v>397.64</v>
      </c>
    </row>
    <row r="210" customFormat="false" ht="15" hidden="false" customHeight="false" outlineLevel="0" collapsed="false">
      <c r="A210" s="1" t="n">
        <v>509</v>
      </c>
      <c r="B210" s="1" t="n">
        <v>0.223120822779015</v>
      </c>
      <c r="C210" s="1" t="n">
        <v>-26558.5961485641</v>
      </c>
      <c r="D210" s="1" t="n">
        <f aca="false">INT(C210)</f>
        <v>-26559</v>
      </c>
      <c r="E210" s="4" t="n">
        <f aca="true">TODAY()+D210</f>
        <v>19342</v>
      </c>
      <c r="F210" s="1" t="n">
        <f aca="false">MOD(YEAR(E210),100)</f>
        <v>52</v>
      </c>
      <c r="G210" s="1" t="n">
        <f aca="false">IF(YEAR(E210)&lt;2000,MONTH(E210),MONTH(E210)+20)</f>
        <v>12</v>
      </c>
      <c r="H210" s="1" t="n">
        <f aca="false">DAY(E210)</f>
        <v>14</v>
      </c>
      <c r="I210" s="1" t="str">
        <f aca="false">FIXED(F210,0,TRUE())</f>
        <v>52</v>
      </c>
      <c r="J210" s="1" t="str">
        <f aca="false">FIXED(G210,0,TRUE())</f>
        <v>12</v>
      </c>
      <c r="K210" s="1" t="str">
        <f aca="false">FIXED(H210,0,TRUE())</f>
        <v>14</v>
      </c>
      <c r="L210" s="1" t="str">
        <f aca="false">IF(LEN(I210)=1,"0"&amp;I210,I210)</f>
        <v>52</v>
      </c>
      <c r="M210" s="1" t="str">
        <f aca="false">IF(LEN(J210)=1,"0"&amp;J210,J210)</f>
        <v>12</v>
      </c>
      <c r="N210" s="1" t="str">
        <f aca="false">IF(LEN(K210)=1,"0"&amp;K210,K210)</f>
        <v>14</v>
      </c>
      <c r="O210" s="1" t="n">
        <v>3561.71456038087</v>
      </c>
      <c r="P210" s="1" t="n">
        <f aca="false">INT(O210)</f>
        <v>3561</v>
      </c>
      <c r="Q210" s="1" t="n">
        <f aca="false">2*P210+1</f>
        <v>7123</v>
      </c>
      <c r="R210" s="1" t="str">
        <f aca="false">FIXED(Q210,0,TRUE())</f>
        <v>7123</v>
      </c>
      <c r="S210" s="1" t="str">
        <f aca="false">L210&amp;M210&amp;N210&amp;R210</f>
        <v>5212147123</v>
      </c>
      <c r="T210" s="1" t="n">
        <f aca="false">MOD(MID($S210,T$2,1)*T$1,10)</f>
        <v>5</v>
      </c>
      <c r="U210" s="1" t="n">
        <f aca="false">MOD(MID($S210,U$2,1)*U$1,10)</f>
        <v>6</v>
      </c>
      <c r="V210" s="1" t="n">
        <f aca="false">MOD(MID($S210,V$2,1)*V$1,10)</f>
        <v>7</v>
      </c>
      <c r="W210" s="1" t="n">
        <f aca="false">MOD(MID($S210,W$2,1)*W$1,10)</f>
        <v>8</v>
      </c>
      <c r="X210" s="1" t="n">
        <f aca="false">MOD(MID($S210,X$2,1)*X$1,10)</f>
        <v>1</v>
      </c>
      <c r="Y210" s="1" t="n">
        <f aca="false">MOD(MID($S210,Y$2,1)*Y$1,10)</f>
        <v>2</v>
      </c>
      <c r="Z210" s="1" t="n">
        <f aca="false">MOD(MID($S210,Z$2,1)*Z$1,10)</f>
        <v>9</v>
      </c>
      <c r="AA210" s="1" t="n">
        <f aca="false">MOD(MID($S210,AA$2,1)*AA$1,10)</f>
        <v>9</v>
      </c>
      <c r="AB210" s="1" t="n">
        <f aca="false">MOD(MID($S210,AB$2,1)*AB$1,10)</f>
        <v>2</v>
      </c>
      <c r="AC210" s="1" t="n">
        <f aca="false">MOD(MID($S210,AC$2,1)*AC$1,10)</f>
        <v>9</v>
      </c>
      <c r="AD210" s="1" t="n">
        <f aca="false">MOD(10-MOD(SUM(T210:AC210),10),10)</f>
        <v>2</v>
      </c>
      <c r="AE210" s="1" t="str">
        <f aca="false">S210&amp;AD210</f>
        <v>52121471232</v>
      </c>
      <c r="AF210" s="1" t="n">
        <v>0.61268959624012</v>
      </c>
      <c r="AG210" s="1" t="n">
        <f aca="false">(D210+6935)*AF210</f>
        <v>-12023.4206366161</v>
      </c>
      <c r="AH210" s="1" t="n">
        <f aca="false">INT(AG210)</f>
        <v>-12024</v>
      </c>
      <c r="AI210" s="4" t="n">
        <f aca="true">TODAY()+AH210</f>
        <v>33877</v>
      </c>
      <c r="AJ210" s="1" t="s">
        <v>237</v>
      </c>
      <c r="AK210" s="1" t="n">
        <v>3284.92080446791</v>
      </c>
      <c r="AL210" s="2" t="n">
        <f aca="false">INT(AK210*100)/100</f>
        <v>3284.92</v>
      </c>
      <c r="AM210" s="1" t="n">
        <v>301.971495712149</v>
      </c>
      <c r="AN210" s="2" t="n">
        <f aca="false">INT(AM210*100)/100</f>
        <v>301.97</v>
      </c>
    </row>
    <row r="211" customFormat="false" ht="15" hidden="false" customHeight="false" outlineLevel="0" collapsed="false">
      <c r="A211" s="1" t="n">
        <v>912</v>
      </c>
      <c r="B211" s="1" t="n">
        <v>0.225348673970763</v>
      </c>
      <c r="C211" s="1" t="n">
        <v>-10359.74242378</v>
      </c>
      <c r="D211" s="1" t="n">
        <f aca="false">INT(C211)</f>
        <v>-10360</v>
      </c>
      <c r="E211" s="4" t="n">
        <f aca="true">TODAY()+D211</f>
        <v>35541</v>
      </c>
      <c r="F211" s="1" t="n">
        <f aca="false">MOD(YEAR(E211),100)</f>
        <v>97</v>
      </c>
      <c r="G211" s="1" t="n">
        <f aca="false">IF(YEAR(E211)&lt;2000,MONTH(E211),MONTH(E211)+20)</f>
        <v>4</v>
      </c>
      <c r="H211" s="1" t="n">
        <f aca="false">DAY(E211)</f>
        <v>21</v>
      </c>
      <c r="I211" s="1" t="str">
        <f aca="false">FIXED(F211,0,TRUE())</f>
        <v>97</v>
      </c>
      <c r="J211" s="1" t="str">
        <f aca="false">FIXED(G211,0,TRUE())</f>
        <v>4</v>
      </c>
      <c r="K211" s="1" t="str">
        <f aca="false">FIXED(H211,0,TRUE())</f>
        <v>21</v>
      </c>
      <c r="L211" s="1" t="str">
        <f aca="false">IF(LEN(I211)=1,"0"&amp;I211,I211)</f>
        <v>97</v>
      </c>
      <c r="M211" s="1" t="str">
        <f aca="false">IF(LEN(J211)=1,"0"&amp;J211,J211)</f>
        <v>04</v>
      </c>
      <c r="N211" s="1" t="str">
        <f aca="false">IF(LEN(K211)=1,"0"&amp;K211,K211)</f>
        <v>21</v>
      </c>
      <c r="O211" s="1" t="n">
        <v>3416.86013367107</v>
      </c>
      <c r="P211" s="1" t="n">
        <f aca="false">INT(O211)</f>
        <v>3416</v>
      </c>
      <c r="Q211" s="1" t="n">
        <f aca="false">2*P211+1</f>
        <v>6833</v>
      </c>
      <c r="R211" s="1" t="str">
        <f aca="false">FIXED(Q211,0,TRUE())</f>
        <v>6833</v>
      </c>
      <c r="S211" s="1" t="str">
        <f aca="false">L211&amp;M211&amp;N211&amp;R211</f>
        <v>9704216833</v>
      </c>
      <c r="T211" s="1" t="n">
        <f aca="false">MOD(MID($S211,T$2,1)*T$1,10)</f>
        <v>9</v>
      </c>
      <c r="U211" s="1" t="n">
        <f aca="false">MOD(MID($S211,U$2,1)*U$1,10)</f>
        <v>1</v>
      </c>
      <c r="V211" s="1" t="n">
        <f aca="false">MOD(MID($S211,V$2,1)*V$1,10)</f>
        <v>0</v>
      </c>
      <c r="W211" s="1" t="n">
        <f aca="false">MOD(MID($S211,W$2,1)*W$1,10)</f>
        <v>6</v>
      </c>
      <c r="X211" s="1" t="n">
        <f aca="false">MOD(MID($S211,X$2,1)*X$1,10)</f>
        <v>2</v>
      </c>
      <c r="Y211" s="1" t="n">
        <f aca="false">MOD(MID($S211,Y$2,1)*Y$1,10)</f>
        <v>3</v>
      </c>
      <c r="Z211" s="1" t="n">
        <f aca="false">MOD(MID($S211,Z$2,1)*Z$1,10)</f>
        <v>2</v>
      </c>
      <c r="AA211" s="1" t="n">
        <f aca="false">MOD(MID($S211,AA$2,1)*AA$1,10)</f>
        <v>2</v>
      </c>
      <c r="AB211" s="1" t="n">
        <f aca="false">MOD(MID($S211,AB$2,1)*AB$1,10)</f>
        <v>3</v>
      </c>
      <c r="AC211" s="1" t="n">
        <f aca="false">MOD(MID($S211,AC$2,1)*AC$1,10)</f>
        <v>9</v>
      </c>
      <c r="AD211" s="1" t="n">
        <f aca="false">MOD(10-MOD(SUM(T211:AC211),10),10)</f>
        <v>3</v>
      </c>
      <c r="AE211" s="1" t="str">
        <f aca="false">S211&amp;AD211</f>
        <v>97042168333</v>
      </c>
      <c r="AF211" s="1" t="n">
        <v>0.904843287453841</v>
      </c>
      <c r="AG211" s="1" t="n">
        <f aca="false">(D211+6935)*AF211</f>
        <v>-3099.0882595294</v>
      </c>
      <c r="AH211" s="1" t="n">
        <f aca="false">INT(AG211)</f>
        <v>-3100</v>
      </c>
      <c r="AI211" s="4" t="n">
        <f aca="true">TODAY()+AH211</f>
        <v>42801</v>
      </c>
      <c r="AJ211" s="1" t="s">
        <v>238</v>
      </c>
      <c r="AK211" s="1" t="n">
        <v>3895.41306802576</v>
      </c>
      <c r="AL211" s="2" t="n">
        <f aca="false">INT(AK211*100)/100</f>
        <v>3895.41</v>
      </c>
      <c r="AM211" s="1" t="n">
        <v>448.600726340526</v>
      </c>
      <c r="AN211" s="2" t="n">
        <f aca="false">INT(AM211*100)/100</f>
        <v>448.6</v>
      </c>
    </row>
    <row r="212" customFormat="false" ht="15" hidden="false" customHeight="false" outlineLevel="0" collapsed="false">
      <c r="A212" s="1" t="n">
        <v>62</v>
      </c>
      <c r="B212" s="1" t="n">
        <v>0.229010895107883</v>
      </c>
      <c r="C212" s="1" t="n">
        <v>-26648.2894375439</v>
      </c>
      <c r="D212" s="1" t="n">
        <f aca="false">INT(C212)</f>
        <v>-26649</v>
      </c>
      <c r="E212" s="4" t="n">
        <f aca="true">TODAY()+D212</f>
        <v>19252</v>
      </c>
      <c r="F212" s="1" t="n">
        <f aca="false">MOD(YEAR(E212),100)</f>
        <v>52</v>
      </c>
      <c r="G212" s="1" t="n">
        <f aca="false">IF(YEAR(E212)&lt;2000,MONTH(E212),MONTH(E212)+20)</f>
        <v>9</v>
      </c>
      <c r="H212" s="1" t="n">
        <f aca="false">DAY(E212)</f>
        <v>15</v>
      </c>
      <c r="I212" s="1" t="str">
        <f aca="false">FIXED(F212,0,TRUE())</f>
        <v>52</v>
      </c>
      <c r="J212" s="1" t="str">
        <f aca="false">FIXED(G212,0,TRUE())</f>
        <v>9</v>
      </c>
      <c r="K212" s="1" t="str">
        <f aca="false">FIXED(H212,0,TRUE())</f>
        <v>15</v>
      </c>
      <c r="L212" s="1" t="str">
        <f aca="false">IF(LEN(I212)=1,"0"&amp;I212,I212)</f>
        <v>52</v>
      </c>
      <c r="M212" s="1" t="str">
        <f aca="false">IF(LEN(J212)=1,"0"&amp;J212,J212)</f>
        <v>09</v>
      </c>
      <c r="N212" s="1" t="str">
        <f aca="false">IF(LEN(K212)=1,"0"&amp;K212,K212)</f>
        <v>15</v>
      </c>
      <c r="O212" s="1" t="n">
        <v>2893.87386700034</v>
      </c>
      <c r="P212" s="1" t="n">
        <f aca="false">INT(O212)</f>
        <v>2893</v>
      </c>
      <c r="Q212" s="1" t="n">
        <f aca="false">P212*2</f>
        <v>5786</v>
      </c>
      <c r="R212" s="1" t="str">
        <f aca="false">FIXED(Q212,0,TRUE())</f>
        <v>5786</v>
      </c>
      <c r="S212" s="1" t="str">
        <f aca="false">L212&amp;M212&amp;N212&amp;R212</f>
        <v>5209155786</v>
      </c>
      <c r="T212" s="1" t="n">
        <f aca="false">MOD(MID($S212,T$2,1)*T$1,10)</f>
        <v>5</v>
      </c>
      <c r="U212" s="1" t="n">
        <f aca="false">MOD(MID($S212,U$2,1)*U$1,10)</f>
        <v>6</v>
      </c>
      <c r="V212" s="1" t="n">
        <f aca="false">MOD(MID($S212,V$2,1)*V$1,10)</f>
        <v>0</v>
      </c>
      <c r="W212" s="1" t="n">
        <f aca="false">MOD(MID($S212,W$2,1)*W$1,10)</f>
        <v>1</v>
      </c>
      <c r="X212" s="1" t="n">
        <f aca="false">MOD(MID($S212,X$2,1)*X$1,10)</f>
        <v>1</v>
      </c>
      <c r="Y212" s="1" t="n">
        <f aca="false">MOD(MID($S212,Y$2,1)*Y$1,10)</f>
        <v>5</v>
      </c>
      <c r="Z212" s="1" t="n">
        <f aca="false">MOD(MID($S212,Z$2,1)*Z$1,10)</f>
        <v>5</v>
      </c>
      <c r="AA212" s="1" t="n">
        <f aca="false">MOD(MID($S212,AA$2,1)*AA$1,10)</f>
        <v>3</v>
      </c>
      <c r="AB212" s="1" t="n">
        <f aca="false">MOD(MID($S212,AB$2,1)*AB$1,10)</f>
        <v>8</v>
      </c>
      <c r="AC212" s="1" t="n">
        <f aca="false">MOD(MID($S212,AC$2,1)*AC$1,10)</f>
        <v>8</v>
      </c>
      <c r="AD212" s="1" t="n">
        <f aca="false">MOD(10-MOD(SUM(T212:AC212),10),10)</f>
        <v>8</v>
      </c>
      <c r="AE212" s="1" t="str">
        <f aca="false">S212&amp;AD212</f>
        <v>52091557868</v>
      </c>
      <c r="AF212" s="1" t="n">
        <v>0.97994933927427</v>
      </c>
      <c r="AG212" s="1" t="n">
        <f aca="false">(D212+6935)*AF212</f>
        <v>-19318.721274453</v>
      </c>
      <c r="AH212" s="1" t="n">
        <f aca="false">INT(AG212)</f>
        <v>-19319</v>
      </c>
      <c r="AI212" s="4" t="n">
        <f aca="true">TODAY()+AH212</f>
        <v>26582</v>
      </c>
      <c r="AJ212" s="1" t="s">
        <v>239</v>
      </c>
      <c r="AK212" s="1" t="n">
        <v>3301.15665150914</v>
      </c>
      <c r="AL212" s="2" t="n">
        <f aca="false">INT(AK212*100)/100</f>
        <v>3301.15</v>
      </c>
      <c r="AM212" s="1" t="n">
        <v>332.898953215125</v>
      </c>
      <c r="AN212" s="2" t="n">
        <f aca="false">INT(AM212*100)/100</f>
        <v>332.89</v>
      </c>
    </row>
    <row r="213" customFormat="false" ht="15" hidden="false" customHeight="false" outlineLevel="0" collapsed="false">
      <c r="A213" s="1" t="n">
        <v>335</v>
      </c>
      <c r="B213" s="1" t="n">
        <v>0.229010895107883</v>
      </c>
      <c r="C213" s="1" t="n">
        <v>-22311.066011536</v>
      </c>
      <c r="D213" s="1" t="n">
        <f aca="false">INT(C213)</f>
        <v>-22312</v>
      </c>
      <c r="E213" s="4" t="n">
        <f aca="true">TODAY()+D213</f>
        <v>23589</v>
      </c>
      <c r="F213" s="1" t="n">
        <f aca="false">MOD(YEAR(E213),100)</f>
        <v>64</v>
      </c>
      <c r="G213" s="1" t="n">
        <f aca="false">IF(YEAR(E213)&lt;2000,MONTH(E213),MONTH(E213)+20)</f>
        <v>7</v>
      </c>
      <c r="H213" s="1" t="n">
        <f aca="false">DAY(E213)</f>
        <v>31</v>
      </c>
      <c r="I213" s="1" t="str">
        <f aca="false">FIXED(F213,0,TRUE())</f>
        <v>64</v>
      </c>
      <c r="J213" s="1" t="str">
        <f aca="false">FIXED(G213,0,TRUE())</f>
        <v>7</v>
      </c>
      <c r="K213" s="1" t="str">
        <f aca="false">FIXED(H213,0,TRUE())</f>
        <v>31</v>
      </c>
      <c r="L213" s="1" t="str">
        <f aca="false">IF(LEN(I213)=1,"0"&amp;I213,I213)</f>
        <v>64</v>
      </c>
      <c r="M213" s="1" t="str">
        <f aca="false">IF(LEN(J213)=1,"0"&amp;J213,J213)</f>
        <v>07</v>
      </c>
      <c r="N213" s="1" t="str">
        <f aca="false">IF(LEN(K213)=1,"0"&amp;K213,K213)</f>
        <v>31</v>
      </c>
      <c r="O213" s="1" t="n">
        <v>2952.36484878079</v>
      </c>
      <c r="P213" s="1" t="n">
        <f aca="false">INT(O213)</f>
        <v>2952</v>
      </c>
      <c r="Q213" s="1" t="n">
        <f aca="false">P213*2</f>
        <v>5904</v>
      </c>
      <c r="R213" s="1" t="str">
        <f aca="false">FIXED(Q213,0,TRUE())</f>
        <v>5904</v>
      </c>
      <c r="S213" s="1" t="str">
        <f aca="false">L213&amp;M213&amp;N213&amp;R213</f>
        <v>6407315904</v>
      </c>
      <c r="T213" s="1" t="n">
        <f aca="false">MOD(MID($S213,T$2,1)*T$1,10)</f>
        <v>6</v>
      </c>
      <c r="U213" s="1" t="n">
        <f aca="false">MOD(MID($S213,U$2,1)*U$1,10)</f>
        <v>2</v>
      </c>
      <c r="V213" s="1" t="n">
        <f aca="false">MOD(MID($S213,V$2,1)*V$1,10)</f>
        <v>0</v>
      </c>
      <c r="W213" s="1" t="n">
        <f aca="false">MOD(MID($S213,W$2,1)*W$1,10)</f>
        <v>3</v>
      </c>
      <c r="X213" s="1" t="n">
        <f aca="false">MOD(MID($S213,X$2,1)*X$1,10)</f>
        <v>3</v>
      </c>
      <c r="Y213" s="1" t="n">
        <f aca="false">MOD(MID($S213,Y$2,1)*Y$1,10)</f>
        <v>3</v>
      </c>
      <c r="Z213" s="1" t="n">
        <f aca="false">MOD(MID($S213,Z$2,1)*Z$1,10)</f>
        <v>5</v>
      </c>
      <c r="AA213" s="1" t="n">
        <f aca="false">MOD(MID($S213,AA$2,1)*AA$1,10)</f>
        <v>1</v>
      </c>
      <c r="AB213" s="1" t="n">
        <f aca="false">MOD(MID($S213,AB$2,1)*AB$1,10)</f>
        <v>0</v>
      </c>
      <c r="AC213" s="1" t="n">
        <f aca="false">MOD(MID($S213,AC$2,1)*AC$1,10)</f>
        <v>2</v>
      </c>
      <c r="AD213" s="1" t="n">
        <f aca="false">MOD(10-MOD(SUM(T213:AC213),10),10)</f>
        <v>5</v>
      </c>
      <c r="AE213" s="1" t="str">
        <f aca="false">S213&amp;AD213</f>
        <v>64073159045</v>
      </c>
      <c r="AF213" s="1" t="n">
        <v>0.881893368327891</v>
      </c>
      <c r="AG213" s="1" t="n">
        <f aca="false">(D213+6935)*AF213</f>
        <v>-13560.874324778</v>
      </c>
      <c r="AH213" s="1" t="n">
        <f aca="false">INT(AG213)</f>
        <v>-13561</v>
      </c>
      <c r="AI213" s="4" t="n">
        <f aca="true">TODAY()+AH213</f>
        <v>32340</v>
      </c>
      <c r="AJ213" s="1" t="s">
        <v>240</v>
      </c>
      <c r="AK213" s="1" t="n">
        <v>3020.20325327311</v>
      </c>
      <c r="AL213" s="2" t="n">
        <f aca="false">INT(AK213*100)/100</f>
        <v>3020.2</v>
      </c>
      <c r="AM213" s="1" t="n">
        <v>498.400830103458</v>
      </c>
      <c r="AN213" s="2" t="n">
        <f aca="false">INT(AM213*100)/100</f>
        <v>498.4</v>
      </c>
    </row>
    <row r="214" customFormat="false" ht="15" hidden="false" customHeight="false" outlineLevel="0" collapsed="false">
      <c r="A214" s="1" t="n">
        <v>957</v>
      </c>
      <c r="B214" s="1" t="n">
        <v>0.231482894375439</v>
      </c>
      <c r="C214" s="1" t="n">
        <v>-24100.6314279611</v>
      </c>
      <c r="D214" s="1" t="n">
        <f aca="false">INT(C214)</f>
        <v>-24101</v>
      </c>
      <c r="E214" s="4" t="n">
        <f aca="true">TODAY()+D214</f>
        <v>21800</v>
      </c>
      <c r="F214" s="1" t="n">
        <f aca="false">MOD(YEAR(E214),100)</f>
        <v>59</v>
      </c>
      <c r="G214" s="1" t="n">
        <f aca="false">IF(YEAR(E214)&lt;2000,MONTH(E214),MONTH(E214)+20)</f>
        <v>9</v>
      </c>
      <c r="H214" s="1" t="n">
        <f aca="false">DAY(E214)</f>
        <v>7</v>
      </c>
      <c r="I214" s="1" t="str">
        <f aca="false">FIXED(F214,0,TRUE())</f>
        <v>59</v>
      </c>
      <c r="J214" s="1" t="str">
        <f aca="false">FIXED(G214,0,TRUE())</f>
        <v>9</v>
      </c>
      <c r="K214" s="1" t="str">
        <f aca="false">FIXED(H214,0,TRUE())</f>
        <v>7</v>
      </c>
      <c r="L214" s="1" t="str">
        <f aca="false">IF(LEN(I214)=1,"0"&amp;I214,I214)</f>
        <v>59</v>
      </c>
      <c r="M214" s="1" t="str">
        <f aca="false">IF(LEN(J214)=1,"0"&amp;J214,J214)</f>
        <v>09</v>
      </c>
      <c r="N214" s="1" t="str">
        <f aca="false">IF(LEN(K214)=1,"0"&amp;K214,K214)</f>
        <v>07</v>
      </c>
      <c r="O214" s="1" t="n">
        <v>4860.4615009003</v>
      </c>
      <c r="P214" s="1" t="n">
        <f aca="false">INT(O214)</f>
        <v>4860</v>
      </c>
      <c r="Q214" s="1" t="n">
        <f aca="false">2*P214+1</f>
        <v>9721</v>
      </c>
      <c r="R214" s="1" t="str">
        <f aca="false">FIXED(Q214,0,TRUE())</f>
        <v>9721</v>
      </c>
      <c r="S214" s="1" t="str">
        <f aca="false">L214&amp;M214&amp;N214&amp;R214</f>
        <v>5909079721</v>
      </c>
      <c r="T214" s="1" t="n">
        <f aca="false">MOD(MID($S214,T$2,1)*T$1,10)</f>
        <v>5</v>
      </c>
      <c r="U214" s="1" t="n">
        <f aca="false">MOD(MID($S214,U$2,1)*U$1,10)</f>
        <v>7</v>
      </c>
      <c r="V214" s="1" t="n">
        <f aca="false">MOD(MID($S214,V$2,1)*V$1,10)</f>
        <v>0</v>
      </c>
      <c r="W214" s="1" t="n">
        <f aca="false">MOD(MID($S214,W$2,1)*W$1,10)</f>
        <v>1</v>
      </c>
      <c r="X214" s="1" t="n">
        <f aca="false">MOD(MID($S214,X$2,1)*X$1,10)</f>
        <v>0</v>
      </c>
      <c r="Y214" s="1" t="n">
        <f aca="false">MOD(MID($S214,Y$2,1)*Y$1,10)</f>
        <v>1</v>
      </c>
      <c r="Z214" s="1" t="n">
        <f aca="false">MOD(MID($S214,Z$2,1)*Z$1,10)</f>
        <v>3</v>
      </c>
      <c r="AA214" s="1" t="n">
        <f aca="false">MOD(MID($S214,AA$2,1)*AA$1,10)</f>
        <v>3</v>
      </c>
      <c r="AB214" s="1" t="n">
        <f aca="false">MOD(MID($S214,AB$2,1)*AB$1,10)</f>
        <v>2</v>
      </c>
      <c r="AC214" s="1" t="n">
        <f aca="false">MOD(MID($S214,AC$2,1)*AC$1,10)</f>
        <v>3</v>
      </c>
      <c r="AD214" s="1" t="n">
        <f aca="false">MOD(10-MOD(SUM(T214:AC214),10),10)</f>
        <v>5</v>
      </c>
      <c r="AE214" s="1" t="str">
        <f aca="false">S214&amp;AD214</f>
        <v>59090797215</v>
      </c>
      <c r="AF214" s="1" t="n">
        <v>0.602343821527757</v>
      </c>
      <c r="AG214" s="1" t="n">
        <f aca="false">(D214+6935)*AF214</f>
        <v>-10339.8340403455</v>
      </c>
      <c r="AH214" s="1" t="n">
        <f aca="false">INT(AG214)</f>
        <v>-10340</v>
      </c>
      <c r="AI214" s="4" t="n">
        <f aca="true">TODAY()+AH214</f>
        <v>35561</v>
      </c>
      <c r="AJ214" s="1" t="s">
        <v>241</v>
      </c>
      <c r="AK214" s="1" t="n">
        <v>4111.54515213477</v>
      </c>
      <c r="AL214" s="2" t="n">
        <f aca="false">INT(AK214*100)/100</f>
        <v>4111.54</v>
      </c>
      <c r="AM214" s="1" t="n">
        <v>473.97381511887</v>
      </c>
      <c r="AN214" s="2" t="n">
        <f aca="false">INT(AM214*100)/100</f>
        <v>473.97</v>
      </c>
    </row>
    <row r="215" customFormat="false" ht="15" hidden="false" customHeight="false" outlineLevel="0" collapsed="false">
      <c r="A215" s="1" t="n">
        <v>423</v>
      </c>
      <c r="B215" s="1" t="n">
        <v>0.231757560960723</v>
      </c>
      <c r="C215" s="1" t="n">
        <v>-14861.6083254494</v>
      </c>
      <c r="D215" s="1" t="n">
        <f aca="false">INT(C215)</f>
        <v>-14862</v>
      </c>
      <c r="E215" s="4" t="n">
        <f aca="true">TODAY()+D215</f>
        <v>31039</v>
      </c>
      <c r="F215" s="1" t="n">
        <f aca="false">MOD(YEAR(E215),100)</f>
        <v>84</v>
      </c>
      <c r="G215" s="1" t="n">
        <f aca="false">IF(YEAR(E215)&lt;2000,MONTH(E215),MONTH(E215)+20)</f>
        <v>12</v>
      </c>
      <c r="H215" s="1" t="n">
        <f aca="false">DAY(E215)</f>
        <v>23</v>
      </c>
      <c r="I215" s="1" t="str">
        <f aca="false">FIXED(F215,0,TRUE())</f>
        <v>84</v>
      </c>
      <c r="J215" s="1" t="str">
        <f aca="false">FIXED(G215,0,TRUE())</f>
        <v>12</v>
      </c>
      <c r="K215" s="1" t="str">
        <f aca="false">FIXED(H215,0,TRUE())</f>
        <v>23</v>
      </c>
      <c r="L215" s="1" t="str">
        <f aca="false">IF(LEN(I215)=1,"0"&amp;I215,I215)</f>
        <v>84</v>
      </c>
      <c r="M215" s="1" t="str">
        <f aca="false">IF(LEN(J215)=1,"0"&amp;J215,J215)</f>
        <v>12</v>
      </c>
      <c r="N215" s="1" t="str">
        <f aca="false">IF(LEN(K215)=1,"0"&amp;K215,K215)</f>
        <v>23</v>
      </c>
      <c r="O215" s="1" t="n">
        <v>3669.77184362316</v>
      </c>
      <c r="P215" s="1" t="n">
        <f aca="false">INT(O215)</f>
        <v>3669</v>
      </c>
      <c r="Q215" s="1" t="n">
        <f aca="false">P215*2</f>
        <v>7338</v>
      </c>
      <c r="R215" s="1" t="str">
        <f aca="false">FIXED(Q215,0,TRUE())</f>
        <v>7338</v>
      </c>
      <c r="S215" s="1" t="str">
        <f aca="false">L215&amp;M215&amp;N215&amp;R215</f>
        <v>8412237338</v>
      </c>
      <c r="T215" s="1" t="n">
        <f aca="false">MOD(MID($S215,T$2,1)*T$1,10)</f>
        <v>8</v>
      </c>
      <c r="U215" s="1" t="n">
        <f aca="false">MOD(MID($S215,U$2,1)*U$1,10)</f>
        <v>2</v>
      </c>
      <c r="V215" s="1" t="n">
        <f aca="false">MOD(MID($S215,V$2,1)*V$1,10)</f>
        <v>7</v>
      </c>
      <c r="W215" s="1" t="n">
        <f aca="false">MOD(MID($S215,W$2,1)*W$1,10)</f>
        <v>8</v>
      </c>
      <c r="X215" s="1" t="n">
        <f aca="false">MOD(MID($S215,X$2,1)*X$1,10)</f>
        <v>2</v>
      </c>
      <c r="Y215" s="1" t="n">
        <f aca="false">MOD(MID($S215,Y$2,1)*Y$1,10)</f>
        <v>9</v>
      </c>
      <c r="Z215" s="1" t="n">
        <f aca="false">MOD(MID($S215,Z$2,1)*Z$1,10)</f>
        <v>9</v>
      </c>
      <c r="AA215" s="1" t="n">
        <f aca="false">MOD(MID($S215,AA$2,1)*AA$1,10)</f>
        <v>7</v>
      </c>
      <c r="AB215" s="1" t="n">
        <f aca="false">MOD(MID($S215,AB$2,1)*AB$1,10)</f>
        <v>3</v>
      </c>
      <c r="AC215" s="1" t="n">
        <f aca="false">MOD(MID($S215,AC$2,1)*AC$1,10)</f>
        <v>4</v>
      </c>
      <c r="AD215" s="1" t="n">
        <f aca="false">MOD(10-MOD(SUM(T215:AC215),10),10)</f>
        <v>1</v>
      </c>
      <c r="AE215" s="1" t="str">
        <f aca="false">S215&amp;AD215</f>
        <v>84122373381</v>
      </c>
      <c r="AF215" s="1" t="n">
        <v>0.481124301889096</v>
      </c>
      <c r="AG215" s="1" t="n">
        <f aca="false">(D215+6935)*AF215</f>
        <v>-3813.87234107486</v>
      </c>
      <c r="AH215" s="1" t="n">
        <f aca="false">INT(AG215)</f>
        <v>-3814</v>
      </c>
      <c r="AI215" s="4" t="n">
        <f aca="true">TODAY()+AH215</f>
        <v>42087</v>
      </c>
      <c r="AJ215" s="1" t="s">
        <v>242</v>
      </c>
      <c r="AK215" s="1" t="n">
        <v>4919.12594988861</v>
      </c>
      <c r="AL215" s="2" t="n">
        <f aca="false">INT(AK215*100)/100</f>
        <v>4919.12</v>
      </c>
      <c r="AM215" s="1" t="n">
        <v>449.302652058473</v>
      </c>
      <c r="AN215" s="2" t="n">
        <f aca="false">INT(AM215*100)/100</f>
        <v>449.3</v>
      </c>
    </row>
    <row r="216" customFormat="false" ht="15" hidden="false" customHeight="false" outlineLevel="0" collapsed="false">
      <c r="A216" s="1" t="n">
        <v>889</v>
      </c>
      <c r="B216" s="1" t="n">
        <v>0.232032227546007</v>
      </c>
      <c r="C216" s="1" t="n">
        <v>-22144.5805230873</v>
      </c>
      <c r="D216" s="1" t="n">
        <f aca="false">INT(C216)</f>
        <v>-22145</v>
      </c>
      <c r="E216" s="4" t="n">
        <f aca="true">TODAY()+D216</f>
        <v>23756</v>
      </c>
      <c r="F216" s="1" t="n">
        <f aca="false">MOD(YEAR(E216),100)</f>
        <v>65</v>
      </c>
      <c r="G216" s="1" t="n">
        <f aca="false">IF(YEAR(E216)&lt;2000,MONTH(E216),MONTH(E216)+20)</f>
        <v>1</v>
      </c>
      <c r="H216" s="1" t="n">
        <f aca="false">DAY(E216)</f>
        <v>14</v>
      </c>
      <c r="I216" s="1" t="str">
        <f aca="false">FIXED(F216,0,TRUE())</f>
        <v>65</v>
      </c>
      <c r="J216" s="1" t="str">
        <f aca="false">FIXED(G216,0,TRUE())</f>
        <v>1</v>
      </c>
      <c r="K216" s="1" t="str">
        <f aca="false">FIXED(H216,0,TRUE())</f>
        <v>14</v>
      </c>
      <c r="L216" s="1" t="str">
        <f aca="false">IF(LEN(I216)=1,"0"&amp;I216,I216)</f>
        <v>65</v>
      </c>
      <c r="M216" s="1" t="str">
        <f aca="false">IF(LEN(J216)=1,"0"&amp;J216,J216)</f>
        <v>01</v>
      </c>
      <c r="N216" s="1" t="str">
        <f aca="false">IF(LEN(K216)=1,"0"&amp;K216,K216)</f>
        <v>14</v>
      </c>
      <c r="O216" s="1" t="n">
        <v>4203.87963499863</v>
      </c>
      <c r="P216" s="1" t="n">
        <f aca="false">INT(O216)</f>
        <v>4203</v>
      </c>
      <c r="Q216" s="1" t="n">
        <f aca="false">2*P216+1</f>
        <v>8407</v>
      </c>
      <c r="R216" s="1" t="str">
        <f aca="false">FIXED(Q216,0,TRUE())</f>
        <v>8407</v>
      </c>
      <c r="S216" s="1" t="str">
        <f aca="false">L216&amp;M216&amp;N216&amp;R216</f>
        <v>6501148407</v>
      </c>
      <c r="T216" s="1" t="n">
        <f aca="false">MOD(MID($S216,T$2,1)*T$1,10)</f>
        <v>6</v>
      </c>
      <c r="U216" s="1" t="n">
        <f aca="false">MOD(MID($S216,U$2,1)*U$1,10)</f>
        <v>5</v>
      </c>
      <c r="V216" s="1" t="n">
        <f aca="false">MOD(MID($S216,V$2,1)*V$1,10)</f>
        <v>0</v>
      </c>
      <c r="W216" s="1" t="n">
        <f aca="false">MOD(MID($S216,W$2,1)*W$1,10)</f>
        <v>9</v>
      </c>
      <c r="X216" s="1" t="n">
        <f aca="false">MOD(MID($S216,X$2,1)*X$1,10)</f>
        <v>1</v>
      </c>
      <c r="Y216" s="1" t="n">
        <f aca="false">MOD(MID($S216,Y$2,1)*Y$1,10)</f>
        <v>2</v>
      </c>
      <c r="Z216" s="1" t="n">
        <f aca="false">MOD(MID($S216,Z$2,1)*Z$1,10)</f>
        <v>6</v>
      </c>
      <c r="AA216" s="1" t="n">
        <f aca="false">MOD(MID($S216,AA$2,1)*AA$1,10)</f>
        <v>6</v>
      </c>
      <c r="AB216" s="1" t="n">
        <f aca="false">MOD(MID($S216,AB$2,1)*AB$1,10)</f>
        <v>0</v>
      </c>
      <c r="AC216" s="1" t="n">
        <f aca="false">MOD(MID($S216,AC$2,1)*AC$1,10)</f>
        <v>1</v>
      </c>
      <c r="AD216" s="1" t="n">
        <f aca="false">MOD(10-MOD(SUM(T216:AC216),10),10)</f>
        <v>4</v>
      </c>
      <c r="AE216" s="1" t="str">
        <f aca="false">S216&amp;AD216</f>
        <v>65011484074</v>
      </c>
      <c r="AF216" s="1" t="n">
        <v>0.89196447645497</v>
      </c>
      <c r="AG216" s="1" t="n">
        <f aca="false">(D216+6935)*AF216</f>
        <v>-13566.7796868801</v>
      </c>
      <c r="AH216" s="1" t="n">
        <f aca="false">INT(AG216)</f>
        <v>-13567</v>
      </c>
      <c r="AI216" s="4" t="n">
        <f aca="true">TODAY()+AH216</f>
        <v>32334</v>
      </c>
      <c r="AJ216" s="1" t="s">
        <v>243</v>
      </c>
      <c r="AK216" s="1" t="n">
        <v>4770.68391979736</v>
      </c>
      <c r="AL216" s="2" t="n">
        <f aca="false">INT(AK216*100)/100</f>
        <v>4770.68</v>
      </c>
      <c r="AM216" s="1" t="n">
        <v>362.331003753777</v>
      </c>
      <c r="AN216" s="2" t="n">
        <f aca="false">INT(AM216*100)/100</f>
        <v>362.33</v>
      </c>
    </row>
    <row r="217" customFormat="false" ht="15" hidden="false" customHeight="false" outlineLevel="0" collapsed="false">
      <c r="A217" s="1" t="n">
        <v>139</v>
      </c>
      <c r="B217" s="1" t="n">
        <v>0.234778893398846</v>
      </c>
      <c r="C217" s="1" t="n">
        <v>-10161.3113803522</v>
      </c>
      <c r="D217" s="1" t="n">
        <f aca="false">INT(C217)</f>
        <v>-10162</v>
      </c>
      <c r="E217" s="4" t="n">
        <f aca="true">TODAY()+D217</f>
        <v>35739</v>
      </c>
      <c r="F217" s="1" t="n">
        <f aca="false">MOD(YEAR(E217),100)</f>
        <v>97</v>
      </c>
      <c r="G217" s="1" t="n">
        <f aca="false">IF(YEAR(E217)&lt;2000,MONTH(E217),MONTH(E217)+20)</f>
        <v>11</v>
      </c>
      <c r="H217" s="1" t="n">
        <f aca="false">DAY(E217)</f>
        <v>5</v>
      </c>
      <c r="I217" s="1" t="str">
        <f aca="false">FIXED(F217,0,TRUE())</f>
        <v>97</v>
      </c>
      <c r="J217" s="1" t="str">
        <f aca="false">FIXED(G217,0,TRUE())</f>
        <v>11</v>
      </c>
      <c r="K217" s="1" t="str">
        <f aca="false">FIXED(H217,0,TRUE())</f>
        <v>5</v>
      </c>
      <c r="L217" s="1" t="str">
        <f aca="false">IF(LEN(I217)=1,"0"&amp;I217,I217)</f>
        <v>97</v>
      </c>
      <c r="M217" s="1" t="str">
        <f aca="false">IF(LEN(J217)=1,"0"&amp;J217,J217)</f>
        <v>11</v>
      </c>
      <c r="N217" s="1" t="str">
        <f aca="false">IF(LEN(K217)=1,"0"&amp;K217,K217)</f>
        <v>05</v>
      </c>
      <c r="O217" s="1" t="n">
        <v>2661.96948149052</v>
      </c>
      <c r="P217" s="1" t="n">
        <f aca="false">INT(O217)</f>
        <v>2661</v>
      </c>
      <c r="Q217" s="1" t="n">
        <f aca="false">P217*2</f>
        <v>5322</v>
      </c>
      <c r="R217" s="1" t="str">
        <f aca="false">FIXED(Q217,0,TRUE())</f>
        <v>5322</v>
      </c>
      <c r="S217" s="1" t="str">
        <f aca="false">L217&amp;M217&amp;N217&amp;R217</f>
        <v>9711055322</v>
      </c>
      <c r="T217" s="1" t="n">
        <f aca="false">MOD(MID($S217,T$2,1)*T$1,10)</f>
        <v>9</v>
      </c>
      <c r="U217" s="1" t="n">
        <f aca="false">MOD(MID($S217,U$2,1)*U$1,10)</f>
        <v>1</v>
      </c>
      <c r="V217" s="1" t="n">
        <f aca="false">MOD(MID($S217,V$2,1)*V$1,10)</f>
        <v>7</v>
      </c>
      <c r="W217" s="1" t="n">
        <f aca="false">MOD(MID($S217,W$2,1)*W$1,10)</f>
        <v>9</v>
      </c>
      <c r="X217" s="1" t="n">
        <f aca="false">MOD(MID($S217,X$2,1)*X$1,10)</f>
        <v>0</v>
      </c>
      <c r="Y217" s="1" t="n">
        <f aca="false">MOD(MID($S217,Y$2,1)*Y$1,10)</f>
        <v>5</v>
      </c>
      <c r="Z217" s="1" t="n">
        <f aca="false">MOD(MID($S217,Z$2,1)*Z$1,10)</f>
        <v>5</v>
      </c>
      <c r="AA217" s="1" t="n">
        <f aca="false">MOD(MID($S217,AA$2,1)*AA$1,10)</f>
        <v>7</v>
      </c>
      <c r="AB217" s="1" t="n">
        <f aca="false">MOD(MID($S217,AB$2,1)*AB$1,10)</f>
        <v>2</v>
      </c>
      <c r="AC217" s="1" t="n">
        <f aca="false">MOD(MID($S217,AC$2,1)*AC$1,10)</f>
        <v>6</v>
      </c>
      <c r="AD217" s="1" t="n">
        <f aca="false">MOD(10-MOD(SUM(T217:AC217),10),10)</f>
        <v>9</v>
      </c>
      <c r="AE217" s="1" t="str">
        <f aca="false">S217&amp;AD217</f>
        <v>97110553229</v>
      </c>
      <c r="AF217" s="1" t="n">
        <v>0.278878139591662</v>
      </c>
      <c r="AG217" s="1" t="n">
        <f aca="false">(D217+6935)*AF217</f>
        <v>-899.939756462294</v>
      </c>
      <c r="AH217" s="1" t="n">
        <f aca="false">INT(AG217)</f>
        <v>-900</v>
      </c>
      <c r="AI217" s="4" t="n">
        <f aca="true">TODAY()+AH217</f>
        <v>45001</v>
      </c>
      <c r="AJ217" s="1" t="s">
        <v>244</v>
      </c>
      <c r="AK217" s="1" t="n">
        <v>3837.73308511612</v>
      </c>
      <c r="AL217" s="2" t="n">
        <f aca="false">INT(AK217*100)/100</f>
        <v>3837.73</v>
      </c>
      <c r="AM217" s="1" t="n">
        <v>370.546586504715</v>
      </c>
      <c r="AN217" s="2" t="n">
        <f aca="false">INT(AM217*100)/100</f>
        <v>370.54</v>
      </c>
    </row>
    <row r="218" customFormat="false" ht="15" hidden="false" customHeight="false" outlineLevel="0" collapsed="false">
      <c r="A218" s="1" t="n">
        <v>602</v>
      </c>
      <c r="B218" s="1" t="n">
        <v>0.234992522965178</v>
      </c>
      <c r="C218" s="1" t="n">
        <v>-19706.2746055483</v>
      </c>
      <c r="D218" s="1" t="n">
        <f aca="false">INT(C218)</f>
        <v>-19707</v>
      </c>
      <c r="E218" s="4" t="n">
        <f aca="true">TODAY()+D218</f>
        <v>26194</v>
      </c>
      <c r="F218" s="1" t="n">
        <f aca="false">MOD(YEAR(E218),100)</f>
        <v>71</v>
      </c>
      <c r="G218" s="1" t="n">
        <f aca="false">IF(YEAR(E218)&lt;2000,MONTH(E218),MONTH(E218)+20)</f>
        <v>9</v>
      </c>
      <c r="H218" s="1" t="n">
        <f aca="false">DAY(E218)</f>
        <v>18</v>
      </c>
      <c r="I218" s="1" t="str">
        <f aca="false">FIXED(F218,0,TRUE())</f>
        <v>71</v>
      </c>
      <c r="J218" s="1" t="str">
        <f aca="false">FIXED(G218,0,TRUE())</f>
        <v>9</v>
      </c>
      <c r="K218" s="1" t="str">
        <f aca="false">FIXED(H218,0,TRUE())</f>
        <v>18</v>
      </c>
      <c r="L218" s="1" t="str">
        <f aca="false">IF(LEN(I218)=1,"0"&amp;I218,I218)</f>
        <v>71</v>
      </c>
      <c r="M218" s="1" t="str">
        <f aca="false">IF(LEN(J218)=1,"0"&amp;J218,J218)</f>
        <v>09</v>
      </c>
      <c r="N218" s="1" t="str">
        <f aca="false">IF(LEN(K218)=1,"0"&amp;K218,K218)</f>
        <v>18</v>
      </c>
      <c r="O218" s="1" t="n">
        <v>1135.84914700766</v>
      </c>
      <c r="P218" s="1" t="n">
        <f aca="false">INT(O218)</f>
        <v>1135</v>
      </c>
      <c r="Q218" s="1" t="n">
        <f aca="false">2*P218+1</f>
        <v>2271</v>
      </c>
      <c r="R218" s="1" t="str">
        <f aca="false">FIXED(Q218,0,TRUE())</f>
        <v>2271</v>
      </c>
      <c r="S218" s="1" t="str">
        <f aca="false">L218&amp;M218&amp;N218&amp;R218</f>
        <v>7109182271</v>
      </c>
      <c r="T218" s="1" t="n">
        <f aca="false">MOD(MID($S218,T$2,1)*T$1,10)</f>
        <v>7</v>
      </c>
      <c r="U218" s="1" t="n">
        <f aca="false">MOD(MID($S218,U$2,1)*U$1,10)</f>
        <v>3</v>
      </c>
      <c r="V218" s="1" t="n">
        <f aca="false">MOD(MID($S218,V$2,1)*V$1,10)</f>
        <v>0</v>
      </c>
      <c r="W218" s="1" t="n">
        <f aca="false">MOD(MID($S218,W$2,1)*W$1,10)</f>
        <v>1</v>
      </c>
      <c r="X218" s="1" t="n">
        <f aca="false">MOD(MID($S218,X$2,1)*X$1,10)</f>
        <v>1</v>
      </c>
      <c r="Y218" s="1" t="n">
        <f aca="false">MOD(MID($S218,Y$2,1)*Y$1,10)</f>
        <v>4</v>
      </c>
      <c r="Z218" s="1" t="n">
        <f aca="false">MOD(MID($S218,Z$2,1)*Z$1,10)</f>
        <v>4</v>
      </c>
      <c r="AA218" s="1" t="n">
        <f aca="false">MOD(MID($S218,AA$2,1)*AA$1,10)</f>
        <v>8</v>
      </c>
      <c r="AB218" s="1" t="n">
        <f aca="false">MOD(MID($S218,AB$2,1)*AB$1,10)</f>
        <v>7</v>
      </c>
      <c r="AC218" s="1" t="n">
        <f aca="false">MOD(MID($S218,AC$2,1)*AC$1,10)</f>
        <v>3</v>
      </c>
      <c r="AD218" s="1" t="n">
        <f aca="false">MOD(10-MOD(SUM(T218:AC218),10),10)</f>
        <v>2</v>
      </c>
      <c r="AE218" s="1" t="str">
        <f aca="false">S218&amp;AD218</f>
        <v>71091822712</v>
      </c>
      <c r="AF218" s="1" t="n">
        <v>0.685567796868801</v>
      </c>
      <c r="AG218" s="1" t="n">
        <f aca="false">(D218+6935)*AF218</f>
        <v>-8756.07190160833</v>
      </c>
      <c r="AH218" s="1" t="n">
        <f aca="false">INT(AG218)</f>
        <v>-8757</v>
      </c>
      <c r="AI218" s="4" t="n">
        <f aca="true">TODAY()+AH218</f>
        <v>37144</v>
      </c>
      <c r="AJ218" s="1" t="s">
        <v>245</v>
      </c>
      <c r="AK218" s="1" t="n">
        <v>3438.06268501846</v>
      </c>
      <c r="AL218" s="2" t="n">
        <f aca="false">INT(AK218*100)/100</f>
        <v>3438.06</v>
      </c>
      <c r="AM218" s="1" t="n">
        <v>410.922574541459</v>
      </c>
      <c r="AN218" s="2" t="n">
        <f aca="false">INT(AM218*100)/100</f>
        <v>410.92</v>
      </c>
    </row>
    <row r="219" customFormat="false" ht="15" hidden="false" customHeight="false" outlineLevel="0" collapsed="false">
      <c r="A219" s="1" t="n">
        <v>41</v>
      </c>
      <c r="B219" s="1" t="n">
        <v>0.235328226569414</v>
      </c>
      <c r="C219" s="1" t="n">
        <v>-15788.6437574389</v>
      </c>
      <c r="D219" s="1" t="n">
        <f aca="false">INT(C219)</f>
        <v>-15789</v>
      </c>
      <c r="E219" s="4" t="n">
        <f aca="true">TODAY()+D219</f>
        <v>30112</v>
      </c>
      <c r="F219" s="1" t="n">
        <f aca="false">MOD(YEAR(E219),100)</f>
        <v>82</v>
      </c>
      <c r="G219" s="1" t="n">
        <f aca="false">IF(YEAR(E219)&lt;2000,MONTH(E219),MONTH(E219)+20)</f>
        <v>6</v>
      </c>
      <c r="H219" s="1" t="n">
        <f aca="false">DAY(E219)</f>
        <v>10</v>
      </c>
      <c r="I219" s="1" t="str">
        <f aca="false">FIXED(F219,0,TRUE())</f>
        <v>82</v>
      </c>
      <c r="J219" s="1" t="str">
        <f aca="false">FIXED(G219,0,TRUE())</f>
        <v>6</v>
      </c>
      <c r="K219" s="1" t="str">
        <f aca="false">FIXED(H219,0,TRUE())</f>
        <v>10</v>
      </c>
      <c r="L219" s="1" t="str">
        <f aca="false">IF(LEN(I219)=1,"0"&amp;I219,I219)</f>
        <v>82</v>
      </c>
      <c r="M219" s="1" t="str">
        <f aca="false">IF(LEN(J219)=1,"0"&amp;J219,J219)</f>
        <v>06</v>
      </c>
      <c r="N219" s="1" t="str">
        <f aca="false">IF(LEN(K219)=1,"0"&amp;K219,K219)</f>
        <v>10</v>
      </c>
      <c r="O219" s="1" t="n">
        <v>2496.51963866085</v>
      </c>
      <c r="P219" s="1" t="n">
        <f aca="false">INT(O219)</f>
        <v>2496</v>
      </c>
      <c r="Q219" s="1" t="n">
        <f aca="false">P219*2</f>
        <v>4992</v>
      </c>
      <c r="R219" s="1" t="str">
        <f aca="false">FIXED(Q219,0,TRUE())</f>
        <v>4992</v>
      </c>
      <c r="S219" s="1" t="str">
        <f aca="false">L219&amp;M219&amp;N219&amp;R219</f>
        <v>8206104992</v>
      </c>
      <c r="T219" s="1" t="n">
        <f aca="false">MOD(MID($S219,T$2,1)*T$1,10)</f>
        <v>8</v>
      </c>
      <c r="U219" s="1" t="n">
        <f aca="false">MOD(MID($S219,U$2,1)*U$1,10)</f>
        <v>6</v>
      </c>
      <c r="V219" s="1" t="n">
        <f aca="false">MOD(MID($S219,V$2,1)*V$1,10)</f>
        <v>0</v>
      </c>
      <c r="W219" s="1" t="n">
        <f aca="false">MOD(MID($S219,W$2,1)*W$1,10)</f>
        <v>4</v>
      </c>
      <c r="X219" s="1" t="n">
        <f aca="false">MOD(MID($S219,X$2,1)*X$1,10)</f>
        <v>1</v>
      </c>
      <c r="Y219" s="1" t="n">
        <f aca="false">MOD(MID($S219,Y$2,1)*Y$1,10)</f>
        <v>0</v>
      </c>
      <c r="Z219" s="1" t="n">
        <f aca="false">MOD(MID($S219,Z$2,1)*Z$1,10)</f>
        <v>8</v>
      </c>
      <c r="AA219" s="1" t="n">
        <f aca="false">MOD(MID($S219,AA$2,1)*AA$1,10)</f>
        <v>1</v>
      </c>
      <c r="AB219" s="1" t="n">
        <f aca="false">MOD(MID($S219,AB$2,1)*AB$1,10)</f>
        <v>9</v>
      </c>
      <c r="AC219" s="1" t="n">
        <f aca="false">MOD(MID($S219,AC$2,1)*AC$1,10)</f>
        <v>6</v>
      </c>
      <c r="AD219" s="1" t="n">
        <f aca="false">MOD(10-MOD(SUM(T219:AC219),10),10)</f>
        <v>7</v>
      </c>
      <c r="AE219" s="1" t="str">
        <f aca="false">S219&amp;AD219</f>
        <v>82061049927</v>
      </c>
      <c r="AF219" s="1" t="n">
        <v>0.556382946256905</v>
      </c>
      <c r="AG219" s="1" t="n">
        <f aca="false">(D219+6935)*AF219</f>
        <v>-4926.21460615863</v>
      </c>
      <c r="AH219" s="1" t="n">
        <f aca="false">INT(AG219)</f>
        <v>-4927</v>
      </c>
      <c r="AI219" s="4" t="n">
        <f aca="true">TODAY()+AH219</f>
        <v>40974</v>
      </c>
      <c r="AJ219" s="1" t="s">
        <v>246</v>
      </c>
      <c r="AK219" s="1" t="n">
        <v>3230.90304269539</v>
      </c>
      <c r="AL219" s="2" t="n">
        <f aca="false">INT(AK219*100)/100</f>
        <v>3230.9</v>
      </c>
      <c r="AM219" s="1" t="n">
        <v>473.943296609394</v>
      </c>
      <c r="AN219" s="2" t="n">
        <f aca="false">INT(AM219*100)/100</f>
        <v>473.94</v>
      </c>
    </row>
    <row r="220" customFormat="false" ht="15" hidden="false" customHeight="false" outlineLevel="0" collapsed="false">
      <c r="A220" s="1" t="n">
        <v>896</v>
      </c>
      <c r="B220" s="1" t="n">
        <v>0.235419782097842</v>
      </c>
      <c r="C220" s="1" t="n">
        <v>-22894.0723899045</v>
      </c>
      <c r="D220" s="1" t="n">
        <f aca="false">INT(C220)</f>
        <v>-22895</v>
      </c>
      <c r="E220" s="4" t="n">
        <f aca="true">TODAY()+D220</f>
        <v>23006</v>
      </c>
      <c r="F220" s="1" t="n">
        <f aca="false">MOD(YEAR(E220),100)</f>
        <v>62</v>
      </c>
      <c r="G220" s="1" t="n">
        <f aca="false">IF(YEAR(E220)&lt;2000,MONTH(E220),MONTH(E220)+20)</f>
        <v>12</v>
      </c>
      <c r="H220" s="1" t="n">
        <f aca="false">DAY(E220)</f>
        <v>26</v>
      </c>
      <c r="I220" s="1" t="str">
        <f aca="false">FIXED(F220,0,TRUE())</f>
        <v>62</v>
      </c>
      <c r="J220" s="1" t="str">
        <f aca="false">FIXED(G220,0,TRUE())</f>
        <v>12</v>
      </c>
      <c r="K220" s="1" t="str">
        <f aca="false">FIXED(H220,0,TRUE())</f>
        <v>26</v>
      </c>
      <c r="L220" s="1" t="str">
        <f aca="false">IF(LEN(I220)=1,"0"&amp;I220,I220)</f>
        <v>62</v>
      </c>
      <c r="M220" s="1" t="str">
        <f aca="false">IF(LEN(J220)=1,"0"&amp;J220,J220)</f>
        <v>12</v>
      </c>
      <c r="N220" s="1" t="str">
        <f aca="false">IF(LEN(K220)=1,"0"&amp;K220,K220)</f>
        <v>26</v>
      </c>
      <c r="O220" s="1" t="n">
        <v>2658.81151768548</v>
      </c>
      <c r="P220" s="1" t="n">
        <f aca="false">INT(O220)</f>
        <v>2658</v>
      </c>
      <c r="Q220" s="1" t="n">
        <f aca="false">2*P220+1</f>
        <v>5317</v>
      </c>
      <c r="R220" s="1" t="str">
        <f aca="false">FIXED(Q220,0,TRUE())</f>
        <v>5317</v>
      </c>
      <c r="S220" s="1" t="str">
        <f aca="false">L220&amp;M220&amp;N220&amp;R220</f>
        <v>6212265317</v>
      </c>
      <c r="T220" s="1" t="n">
        <f aca="false">MOD(MID($S220,T$2,1)*T$1,10)</f>
        <v>6</v>
      </c>
      <c r="U220" s="1" t="n">
        <f aca="false">MOD(MID($S220,U$2,1)*U$1,10)</f>
        <v>6</v>
      </c>
      <c r="V220" s="1" t="n">
        <f aca="false">MOD(MID($S220,V$2,1)*V$1,10)</f>
        <v>7</v>
      </c>
      <c r="W220" s="1" t="n">
        <f aca="false">MOD(MID($S220,W$2,1)*W$1,10)</f>
        <v>8</v>
      </c>
      <c r="X220" s="1" t="n">
        <f aca="false">MOD(MID($S220,X$2,1)*X$1,10)</f>
        <v>2</v>
      </c>
      <c r="Y220" s="1" t="n">
        <f aca="false">MOD(MID($S220,Y$2,1)*Y$1,10)</f>
        <v>8</v>
      </c>
      <c r="Z220" s="1" t="n">
        <f aca="false">MOD(MID($S220,Z$2,1)*Z$1,10)</f>
        <v>5</v>
      </c>
      <c r="AA220" s="1" t="n">
        <f aca="false">MOD(MID($S220,AA$2,1)*AA$1,10)</f>
        <v>7</v>
      </c>
      <c r="AB220" s="1" t="n">
        <f aca="false">MOD(MID($S220,AB$2,1)*AB$1,10)</f>
        <v>1</v>
      </c>
      <c r="AC220" s="1" t="n">
        <f aca="false">MOD(MID($S220,AC$2,1)*AC$1,10)</f>
        <v>1</v>
      </c>
      <c r="AD220" s="1" t="n">
        <f aca="false">MOD(10-MOD(SUM(T220:AC220),10),10)</f>
        <v>9</v>
      </c>
      <c r="AE220" s="1" t="str">
        <f aca="false">S220&amp;AD220</f>
        <v>62122653179</v>
      </c>
      <c r="AF220" s="1" t="n">
        <v>0.274147770622883</v>
      </c>
      <c r="AG220" s="1" t="n">
        <f aca="false">(D220+6935)*AF220</f>
        <v>-4375.39841914121</v>
      </c>
      <c r="AH220" s="1" t="n">
        <f aca="false">INT(AG220)</f>
        <v>-4376</v>
      </c>
      <c r="AI220" s="4" t="n">
        <f aca="true">TODAY()+AH220</f>
        <v>41525</v>
      </c>
      <c r="AJ220" s="1" t="s">
        <v>247</v>
      </c>
      <c r="AK220" s="1" t="n">
        <v>4073.70220038453</v>
      </c>
      <c r="AL220" s="2" t="n">
        <f aca="false">INT(AK220*100)/100</f>
        <v>4073.7</v>
      </c>
      <c r="AM220" s="1" t="n">
        <v>494.878994109928</v>
      </c>
      <c r="AN220" s="2" t="n">
        <f aca="false">INT(AM220*100)/100</f>
        <v>494.87</v>
      </c>
    </row>
    <row r="221" customFormat="false" ht="15" hidden="false" customHeight="false" outlineLevel="0" collapsed="false">
      <c r="A221" s="1" t="n">
        <v>928</v>
      </c>
      <c r="B221" s="1" t="n">
        <v>0.23657948545793</v>
      </c>
      <c r="C221" s="1" t="n">
        <v>-25291.2176885281</v>
      </c>
      <c r="D221" s="1" t="n">
        <f aca="false">INT(C221)</f>
        <v>-25292</v>
      </c>
      <c r="E221" s="4" t="n">
        <f aca="true">TODAY()+D221</f>
        <v>20609</v>
      </c>
      <c r="F221" s="1" t="n">
        <f aca="false">MOD(YEAR(E221),100)</f>
        <v>56</v>
      </c>
      <c r="G221" s="1" t="n">
        <f aca="false">IF(YEAR(E221)&lt;2000,MONTH(E221),MONTH(E221)+20)</f>
        <v>6</v>
      </c>
      <c r="H221" s="1" t="n">
        <f aca="false">DAY(E221)</f>
        <v>3</v>
      </c>
      <c r="I221" s="1" t="str">
        <f aca="false">FIXED(F221,0,TRUE())</f>
        <v>56</v>
      </c>
      <c r="J221" s="1" t="str">
        <f aca="false">FIXED(G221,0,TRUE())</f>
        <v>6</v>
      </c>
      <c r="K221" s="1" t="str">
        <f aca="false">FIXED(H221,0,TRUE())</f>
        <v>3</v>
      </c>
      <c r="L221" s="1" t="str">
        <f aca="false">IF(LEN(I221)=1,"0"&amp;I221,I221)</f>
        <v>56</v>
      </c>
      <c r="M221" s="1" t="str">
        <f aca="false">IF(LEN(J221)=1,"0"&amp;J221,J221)</f>
        <v>06</v>
      </c>
      <c r="N221" s="1" t="str">
        <f aca="false">IF(LEN(K221)=1,"0"&amp;K221,K221)</f>
        <v>03</v>
      </c>
      <c r="O221" s="1" t="n">
        <v>3135.80135502182</v>
      </c>
      <c r="P221" s="1" t="n">
        <f aca="false">INT(O221)</f>
        <v>3135</v>
      </c>
      <c r="Q221" s="1" t="n">
        <f aca="false">2*P221+1</f>
        <v>6271</v>
      </c>
      <c r="R221" s="1" t="str">
        <f aca="false">FIXED(Q221,0,TRUE())</f>
        <v>6271</v>
      </c>
      <c r="S221" s="1" t="str">
        <f aca="false">L221&amp;M221&amp;N221&amp;R221</f>
        <v>5606036271</v>
      </c>
      <c r="T221" s="1" t="n">
        <f aca="false">MOD(MID($S221,T$2,1)*T$1,10)</f>
        <v>5</v>
      </c>
      <c r="U221" s="1" t="n">
        <f aca="false">MOD(MID($S221,U$2,1)*U$1,10)</f>
        <v>8</v>
      </c>
      <c r="V221" s="1" t="n">
        <f aca="false">MOD(MID($S221,V$2,1)*V$1,10)</f>
        <v>0</v>
      </c>
      <c r="W221" s="1" t="n">
        <f aca="false">MOD(MID($S221,W$2,1)*W$1,10)</f>
        <v>4</v>
      </c>
      <c r="X221" s="1" t="n">
        <f aca="false">MOD(MID($S221,X$2,1)*X$1,10)</f>
        <v>0</v>
      </c>
      <c r="Y221" s="1" t="n">
        <f aca="false">MOD(MID($S221,Y$2,1)*Y$1,10)</f>
        <v>9</v>
      </c>
      <c r="Z221" s="1" t="n">
        <f aca="false">MOD(MID($S221,Z$2,1)*Z$1,10)</f>
        <v>2</v>
      </c>
      <c r="AA221" s="1" t="n">
        <f aca="false">MOD(MID($S221,AA$2,1)*AA$1,10)</f>
        <v>8</v>
      </c>
      <c r="AB221" s="1" t="n">
        <f aca="false">MOD(MID($S221,AB$2,1)*AB$1,10)</f>
        <v>7</v>
      </c>
      <c r="AC221" s="1" t="n">
        <f aca="false">MOD(MID($S221,AC$2,1)*AC$1,10)</f>
        <v>3</v>
      </c>
      <c r="AD221" s="1" t="n">
        <f aca="false">MOD(10-MOD(SUM(T221:AC221),10),10)</f>
        <v>4</v>
      </c>
      <c r="AE221" s="1" t="str">
        <f aca="false">S221&amp;AD221</f>
        <v>56060362714</v>
      </c>
      <c r="AF221" s="1" t="n">
        <v>0.23642689291055</v>
      </c>
      <c r="AG221" s="1" t="n">
        <f aca="false">(D221+6935)*AF221</f>
        <v>-4340.08847315897</v>
      </c>
      <c r="AH221" s="1" t="n">
        <f aca="false">INT(AG221)</f>
        <v>-4341</v>
      </c>
      <c r="AI221" s="4" t="n">
        <f aca="true">TODAY()+AH221</f>
        <v>41560</v>
      </c>
      <c r="AJ221" s="1" t="s">
        <v>248</v>
      </c>
      <c r="AK221" s="1" t="n">
        <v>3872.89040803247</v>
      </c>
      <c r="AL221" s="2" t="n">
        <f aca="false">INT(AK221*100)/100</f>
        <v>3872.89</v>
      </c>
      <c r="AM221" s="1" t="n">
        <v>414.902188177129</v>
      </c>
      <c r="AN221" s="2" t="n">
        <f aca="false">INT(AM221*100)/100</f>
        <v>414.9</v>
      </c>
    </row>
    <row r="222" customFormat="false" ht="15" hidden="false" customHeight="false" outlineLevel="0" collapsed="false">
      <c r="A222" s="1" t="n">
        <v>333</v>
      </c>
      <c r="B222" s="1" t="n">
        <v>0.237678151799066</v>
      </c>
      <c r="C222" s="1" t="n">
        <v>-23826.6368602557</v>
      </c>
      <c r="D222" s="1" t="n">
        <f aca="false">INT(C222)</f>
        <v>-23827</v>
      </c>
      <c r="E222" s="4" t="n">
        <f aca="true">TODAY()+D222</f>
        <v>22074</v>
      </c>
      <c r="F222" s="1" t="n">
        <f aca="false">MOD(YEAR(E222),100)</f>
        <v>60</v>
      </c>
      <c r="G222" s="1" t="n">
        <f aca="false">IF(YEAR(E222)&lt;2000,MONTH(E222),MONTH(E222)+20)</f>
        <v>6</v>
      </c>
      <c r="H222" s="1" t="n">
        <f aca="false">DAY(E222)</f>
        <v>7</v>
      </c>
      <c r="I222" s="1" t="str">
        <f aca="false">FIXED(F222,0,TRUE())</f>
        <v>60</v>
      </c>
      <c r="J222" s="1" t="str">
        <f aca="false">FIXED(G222,0,TRUE())</f>
        <v>6</v>
      </c>
      <c r="K222" s="1" t="str">
        <f aca="false">FIXED(H222,0,TRUE())</f>
        <v>7</v>
      </c>
      <c r="L222" s="1" t="str">
        <f aca="false">IF(LEN(I222)=1,"0"&amp;I222,I222)</f>
        <v>60</v>
      </c>
      <c r="M222" s="1" t="str">
        <f aca="false">IF(LEN(J222)=1,"0"&amp;J222,J222)</f>
        <v>06</v>
      </c>
      <c r="N222" s="1" t="str">
        <f aca="false">IF(LEN(K222)=1,"0"&amp;K222,K222)</f>
        <v>07</v>
      </c>
      <c r="O222" s="1" t="n">
        <v>2747.09720145268</v>
      </c>
      <c r="P222" s="1" t="n">
        <f aca="false">INT(O222)</f>
        <v>2747</v>
      </c>
      <c r="Q222" s="1" t="n">
        <f aca="false">P222*2</f>
        <v>5494</v>
      </c>
      <c r="R222" s="1" t="str">
        <f aca="false">FIXED(Q222,0,TRUE())</f>
        <v>5494</v>
      </c>
      <c r="S222" s="1" t="str">
        <f aca="false">L222&amp;M222&amp;N222&amp;R222</f>
        <v>6006075494</v>
      </c>
      <c r="T222" s="1" t="n">
        <f aca="false">MOD(MID($S222,T$2,1)*T$1,10)</f>
        <v>6</v>
      </c>
      <c r="U222" s="1" t="n">
        <f aca="false">MOD(MID($S222,U$2,1)*U$1,10)</f>
        <v>0</v>
      </c>
      <c r="V222" s="1" t="n">
        <f aca="false">MOD(MID($S222,V$2,1)*V$1,10)</f>
        <v>0</v>
      </c>
      <c r="W222" s="1" t="n">
        <f aca="false">MOD(MID($S222,W$2,1)*W$1,10)</f>
        <v>4</v>
      </c>
      <c r="X222" s="1" t="n">
        <f aca="false">MOD(MID($S222,X$2,1)*X$1,10)</f>
        <v>0</v>
      </c>
      <c r="Y222" s="1" t="n">
        <f aca="false">MOD(MID($S222,Y$2,1)*Y$1,10)</f>
        <v>1</v>
      </c>
      <c r="Z222" s="1" t="n">
        <f aca="false">MOD(MID($S222,Z$2,1)*Z$1,10)</f>
        <v>5</v>
      </c>
      <c r="AA222" s="1" t="n">
        <f aca="false">MOD(MID($S222,AA$2,1)*AA$1,10)</f>
        <v>6</v>
      </c>
      <c r="AB222" s="1" t="n">
        <f aca="false">MOD(MID($S222,AB$2,1)*AB$1,10)</f>
        <v>9</v>
      </c>
      <c r="AC222" s="1" t="n">
        <f aca="false">MOD(MID($S222,AC$2,1)*AC$1,10)</f>
        <v>2</v>
      </c>
      <c r="AD222" s="1" t="n">
        <f aca="false">MOD(10-MOD(SUM(T222:AC222),10),10)</f>
        <v>7</v>
      </c>
      <c r="AE222" s="1" t="str">
        <f aca="false">S222&amp;AD222</f>
        <v>60060754947</v>
      </c>
      <c r="AF222" s="1" t="n">
        <v>0.949339274269845</v>
      </c>
      <c r="AG222" s="1" t="n">
        <f aca="false">(D222+6935)*AF222</f>
        <v>-16036.2390209662</v>
      </c>
      <c r="AH222" s="1" t="n">
        <f aca="false">INT(AG222)</f>
        <v>-16037</v>
      </c>
      <c r="AI222" s="4" t="n">
        <f aca="true">TODAY()+AH222</f>
        <v>29864</v>
      </c>
      <c r="AJ222" s="1" t="s">
        <v>249</v>
      </c>
      <c r="AK222" s="1" t="n">
        <v>3519.30295724357</v>
      </c>
      <c r="AL222" s="2" t="n">
        <f aca="false">INT(AK222*100)/100</f>
        <v>3519.3</v>
      </c>
      <c r="AM222" s="1" t="n">
        <v>367.940305795465</v>
      </c>
      <c r="AN222" s="2" t="n">
        <f aca="false">INT(AM222*100)/100</f>
        <v>367.94</v>
      </c>
    </row>
    <row r="223" customFormat="false" ht="15" hidden="false" customHeight="false" outlineLevel="0" collapsed="false">
      <c r="A223" s="1" t="n">
        <v>257</v>
      </c>
      <c r="B223" s="1" t="n">
        <v>0.237830744346446</v>
      </c>
      <c r="C223" s="1" t="n">
        <v>-17676.5031891842</v>
      </c>
      <c r="D223" s="1" t="n">
        <f aca="false">INT(C223)</f>
        <v>-17677</v>
      </c>
      <c r="E223" s="4" t="n">
        <f aca="true">TODAY()+D223</f>
        <v>28224</v>
      </c>
      <c r="F223" s="1" t="n">
        <f aca="false">MOD(YEAR(E223),100)</f>
        <v>77</v>
      </c>
      <c r="G223" s="1" t="n">
        <f aca="false">IF(YEAR(E223)&lt;2000,MONTH(E223),MONTH(E223)+20)</f>
        <v>4</v>
      </c>
      <c r="H223" s="1" t="n">
        <f aca="false">DAY(E223)</f>
        <v>9</v>
      </c>
      <c r="I223" s="1" t="str">
        <f aca="false">FIXED(F223,0,TRUE())</f>
        <v>77</v>
      </c>
      <c r="J223" s="1" t="str">
        <f aca="false">FIXED(G223,0,TRUE())</f>
        <v>4</v>
      </c>
      <c r="K223" s="1" t="str">
        <f aca="false">FIXED(H223,0,TRUE())</f>
        <v>9</v>
      </c>
      <c r="L223" s="1" t="str">
        <f aca="false">IF(LEN(I223)=1,"0"&amp;I223,I223)</f>
        <v>77</v>
      </c>
      <c r="M223" s="1" t="str">
        <f aca="false">IF(LEN(J223)=1,"0"&amp;J223,J223)</f>
        <v>04</v>
      </c>
      <c r="N223" s="1" t="str">
        <f aca="false">IF(LEN(K223)=1,"0"&amp;K223,K223)</f>
        <v>09</v>
      </c>
      <c r="O223" s="1" t="n">
        <v>4811.99362163152</v>
      </c>
      <c r="P223" s="1" t="n">
        <f aca="false">INT(O223)</f>
        <v>4811</v>
      </c>
      <c r="Q223" s="1" t="n">
        <f aca="false">P223*2</f>
        <v>9622</v>
      </c>
      <c r="R223" s="1" t="str">
        <f aca="false">FIXED(Q223,0,TRUE())</f>
        <v>9622</v>
      </c>
      <c r="S223" s="1" t="str">
        <f aca="false">L223&amp;M223&amp;N223&amp;R223</f>
        <v>7704099622</v>
      </c>
      <c r="T223" s="1" t="n">
        <f aca="false">MOD(MID($S223,T$2,1)*T$1,10)</f>
        <v>7</v>
      </c>
      <c r="U223" s="1" t="n">
        <f aca="false">MOD(MID($S223,U$2,1)*U$1,10)</f>
        <v>1</v>
      </c>
      <c r="V223" s="1" t="n">
        <f aca="false">MOD(MID($S223,V$2,1)*V$1,10)</f>
        <v>0</v>
      </c>
      <c r="W223" s="1" t="n">
        <f aca="false">MOD(MID($S223,W$2,1)*W$1,10)</f>
        <v>6</v>
      </c>
      <c r="X223" s="1" t="n">
        <f aca="false">MOD(MID($S223,X$2,1)*X$1,10)</f>
        <v>0</v>
      </c>
      <c r="Y223" s="1" t="n">
        <f aca="false">MOD(MID($S223,Y$2,1)*Y$1,10)</f>
        <v>7</v>
      </c>
      <c r="Z223" s="1" t="n">
        <f aca="false">MOD(MID($S223,Z$2,1)*Z$1,10)</f>
        <v>3</v>
      </c>
      <c r="AA223" s="1" t="n">
        <f aca="false">MOD(MID($S223,AA$2,1)*AA$1,10)</f>
        <v>4</v>
      </c>
      <c r="AB223" s="1" t="n">
        <f aca="false">MOD(MID($S223,AB$2,1)*AB$1,10)</f>
        <v>2</v>
      </c>
      <c r="AC223" s="1" t="n">
        <f aca="false">MOD(MID($S223,AC$2,1)*AC$1,10)</f>
        <v>6</v>
      </c>
      <c r="AD223" s="1" t="n">
        <f aca="false">MOD(10-MOD(SUM(T223:AC223),10),10)</f>
        <v>4</v>
      </c>
      <c r="AE223" s="1" t="str">
        <f aca="false">S223&amp;AD223</f>
        <v>77040996224</v>
      </c>
      <c r="AF223" s="1" t="n">
        <v>0.698782311471908</v>
      </c>
      <c r="AG223" s="1" t="n">
        <f aca="false">(D223+6935)*AF223</f>
        <v>-7506.31958983123</v>
      </c>
      <c r="AH223" s="1" t="n">
        <f aca="false">INT(AG223)</f>
        <v>-7507</v>
      </c>
      <c r="AI223" s="4" t="n">
        <f aca="true">TODAY()+AH223</f>
        <v>38394</v>
      </c>
      <c r="AJ223" s="1" t="s">
        <v>250</v>
      </c>
      <c r="AK223" s="1" t="n">
        <v>4368.69411297952</v>
      </c>
      <c r="AL223" s="2" t="n">
        <f aca="false">INT(AK223*100)/100</f>
        <v>4368.69</v>
      </c>
      <c r="AM223" s="1" t="n">
        <v>484.588152714621</v>
      </c>
      <c r="AN223" s="2" t="n">
        <f aca="false">INT(AM223*100)/100</f>
        <v>484.58</v>
      </c>
    </row>
    <row r="224" customFormat="false" ht="15" hidden="false" customHeight="false" outlineLevel="0" collapsed="false">
      <c r="A224" s="1" t="n">
        <v>5</v>
      </c>
      <c r="B224" s="1" t="n">
        <v>0.240119632557146</v>
      </c>
      <c r="C224" s="1" t="n">
        <v>-24056.3991210669</v>
      </c>
      <c r="D224" s="1" t="n">
        <f aca="false">INT(C224)</f>
        <v>-24057</v>
      </c>
      <c r="E224" s="4" t="n">
        <f aca="true">TODAY()+D224</f>
        <v>21844</v>
      </c>
      <c r="F224" s="1" t="n">
        <f aca="false">MOD(YEAR(E224),100)</f>
        <v>59</v>
      </c>
      <c r="G224" s="1" t="n">
        <f aca="false">IF(YEAR(E224)&lt;2000,MONTH(E224),MONTH(E224)+20)</f>
        <v>10</v>
      </c>
      <c r="H224" s="1" t="n">
        <f aca="false">DAY(E224)</f>
        <v>21</v>
      </c>
      <c r="I224" s="1" t="str">
        <f aca="false">FIXED(F224,0,TRUE())</f>
        <v>59</v>
      </c>
      <c r="J224" s="1" t="str">
        <f aca="false">FIXED(G224,0,TRUE())</f>
        <v>10</v>
      </c>
      <c r="K224" s="1" t="str">
        <f aca="false">FIXED(H224,0,TRUE())</f>
        <v>21</v>
      </c>
      <c r="L224" s="1" t="str">
        <f aca="false">IF(LEN(I224)=1,"0"&amp;I224,I224)</f>
        <v>59</v>
      </c>
      <c r="M224" s="1" t="str">
        <f aca="false">IF(LEN(J224)=1,"0"&amp;J224,J224)</f>
        <v>10</v>
      </c>
      <c r="N224" s="1" t="str">
        <f aca="false">IF(LEN(K224)=1,"0"&amp;K224,K224)</f>
        <v>21</v>
      </c>
      <c r="O224" s="1" t="n">
        <v>842.295815912351</v>
      </c>
      <c r="P224" s="1" t="n">
        <f aca="false">INT(O224)</f>
        <v>842</v>
      </c>
      <c r="Q224" s="1" t="n">
        <f aca="false">P224*2</f>
        <v>1684</v>
      </c>
      <c r="R224" s="1" t="str">
        <f aca="false">FIXED(Q224,0,TRUE())</f>
        <v>1684</v>
      </c>
      <c r="S224" s="1" t="str">
        <f aca="false">L224&amp;M224&amp;N224&amp;R224</f>
        <v>5910211684</v>
      </c>
      <c r="T224" s="1" t="n">
        <f aca="false">MOD(MID($S224,T$2,1)*T$1,10)</f>
        <v>5</v>
      </c>
      <c r="U224" s="1" t="n">
        <f aca="false">MOD(MID($S224,U$2,1)*U$1,10)</f>
        <v>7</v>
      </c>
      <c r="V224" s="1" t="n">
        <f aca="false">MOD(MID($S224,V$2,1)*V$1,10)</f>
        <v>7</v>
      </c>
      <c r="W224" s="1" t="n">
        <f aca="false">MOD(MID($S224,W$2,1)*W$1,10)</f>
        <v>0</v>
      </c>
      <c r="X224" s="1" t="n">
        <f aca="false">MOD(MID($S224,X$2,1)*X$1,10)</f>
        <v>2</v>
      </c>
      <c r="Y224" s="1" t="n">
        <f aca="false">MOD(MID($S224,Y$2,1)*Y$1,10)</f>
        <v>3</v>
      </c>
      <c r="Z224" s="1" t="n">
        <f aca="false">MOD(MID($S224,Z$2,1)*Z$1,10)</f>
        <v>7</v>
      </c>
      <c r="AA224" s="1" t="n">
        <f aca="false">MOD(MID($S224,AA$2,1)*AA$1,10)</f>
        <v>4</v>
      </c>
      <c r="AB224" s="1" t="n">
        <f aca="false">MOD(MID($S224,AB$2,1)*AB$1,10)</f>
        <v>8</v>
      </c>
      <c r="AC224" s="1" t="n">
        <f aca="false">MOD(MID($S224,AC$2,1)*AC$1,10)</f>
        <v>2</v>
      </c>
      <c r="AD224" s="1" t="n">
        <f aca="false">MOD(10-MOD(SUM(T224:AC224),10),10)</f>
        <v>5</v>
      </c>
      <c r="AE224" s="1" t="str">
        <f aca="false">S224&amp;AD224</f>
        <v>59102116845</v>
      </c>
      <c r="AF224" s="1" t="n">
        <v>0.275612659077731</v>
      </c>
      <c r="AG224" s="1" t="n">
        <f aca="false">(D224+6935)*AF224</f>
        <v>-4719.0399487289</v>
      </c>
      <c r="AH224" s="1" t="n">
        <f aca="false">INT(AG224)</f>
        <v>-4720</v>
      </c>
      <c r="AI224" s="4" t="n">
        <f aca="true">TODAY()+AH224</f>
        <v>41181</v>
      </c>
      <c r="AJ224" s="1" t="s">
        <v>251</v>
      </c>
      <c r="AK224" s="1" t="n">
        <v>4691.82409131138</v>
      </c>
      <c r="AL224" s="2" t="n">
        <f aca="false">INT(AK224*100)/100</f>
        <v>4691.82</v>
      </c>
      <c r="AM224" s="1" t="n">
        <v>361.97088534196</v>
      </c>
      <c r="AN224" s="2" t="n">
        <f aca="false">INT(AM224*100)/100</f>
        <v>361.97</v>
      </c>
    </row>
    <row r="225" customFormat="false" ht="15" hidden="false" customHeight="false" outlineLevel="0" collapsed="false">
      <c r="A225" s="1" t="n">
        <v>456</v>
      </c>
      <c r="B225" s="1" t="n">
        <v>0.240791039765618</v>
      </c>
      <c r="C225" s="1" t="n">
        <v>-15024.4077883236</v>
      </c>
      <c r="D225" s="1" t="n">
        <f aca="false">INT(C225)</f>
        <v>-15025</v>
      </c>
      <c r="E225" s="4" t="n">
        <f aca="true">TODAY()+D225</f>
        <v>30876</v>
      </c>
      <c r="F225" s="1" t="n">
        <f aca="false">MOD(YEAR(E225),100)</f>
        <v>84</v>
      </c>
      <c r="G225" s="1" t="n">
        <f aca="false">IF(YEAR(E225)&lt;2000,MONTH(E225),MONTH(E225)+20)</f>
        <v>7</v>
      </c>
      <c r="H225" s="1" t="n">
        <f aca="false">DAY(E225)</f>
        <v>13</v>
      </c>
      <c r="I225" s="1" t="str">
        <f aca="false">FIXED(F225,0,TRUE())</f>
        <v>84</v>
      </c>
      <c r="J225" s="1" t="str">
        <f aca="false">FIXED(G225,0,TRUE())</f>
        <v>7</v>
      </c>
      <c r="K225" s="1" t="str">
        <f aca="false">FIXED(H225,0,TRUE())</f>
        <v>13</v>
      </c>
      <c r="L225" s="1" t="str">
        <f aca="false">IF(LEN(I225)=1,"0"&amp;I225,I225)</f>
        <v>84</v>
      </c>
      <c r="M225" s="1" t="str">
        <f aca="false">IF(LEN(J225)=1,"0"&amp;J225,J225)</f>
        <v>07</v>
      </c>
      <c r="N225" s="1" t="str">
        <f aca="false">IF(LEN(K225)=1,"0"&amp;K225,K225)</f>
        <v>13</v>
      </c>
      <c r="O225" s="1" t="n">
        <v>2548.6946928312</v>
      </c>
      <c r="P225" s="1" t="n">
        <f aca="false">INT(O225)</f>
        <v>2548</v>
      </c>
      <c r="Q225" s="1" t="n">
        <f aca="false">P225*2</f>
        <v>5096</v>
      </c>
      <c r="R225" s="1" t="str">
        <f aca="false">FIXED(Q225,0,TRUE())</f>
        <v>5096</v>
      </c>
      <c r="S225" s="1" t="str">
        <f aca="false">L225&amp;M225&amp;N225&amp;R225</f>
        <v>8407135096</v>
      </c>
      <c r="T225" s="1" t="n">
        <f aca="false">MOD(MID($S225,T$2,1)*T$1,10)</f>
        <v>8</v>
      </c>
      <c r="U225" s="1" t="n">
        <f aca="false">MOD(MID($S225,U$2,1)*U$1,10)</f>
        <v>2</v>
      </c>
      <c r="V225" s="1" t="n">
        <f aca="false">MOD(MID($S225,V$2,1)*V$1,10)</f>
        <v>0</v>
      </c>
      <c r="W225" s="1" t="n">
        <f aca="false">MOD(MID($S225,W$2,1)*W$1,10)</f>
        <v>3</v>
      </c>
      <c r="X225" s="1" t="n">
        <f aca="false">MOD(MID($S225,X$2,1)*X$1,10)</f>
        <v>1</v>
      </c>
      <c r="Y225" s="1" t="n">
        <f aca="false">MOD(MID($S225,Y$2,1)*Y$1,10)</f>
        <v>9</v>
      </c>
      <c r="Z225" s="1" t="n">
        <f aca="false">MOD(MID($S225,Z$2,1)*Z$1,10)</f>
        <v>5</v>
      </c>
      <c r="AA225" s="1" t="n">
        <f aca="false">MOD(MID($S225,AA$2,1)*AA$1,10)</f>
        <v>0</v>
      </c>
      <c r="AB225" s="1" t="n">
        <f aca="false">MOD(MID($S225,AB$2,1)*AB$1,10)</f>
        <v>9</v>
      </c>
      <c r="AC225" s="1" t="n">
        <f aca="false">MOD(MID($S225,AC$2,1)*AC$1,10)</f>
        <v>8</v>
      </c>
      <c r="AD225" s="1" t="n">
        <f aca="false">MOD(10-MOD(SUM(T225:AC225),10),10)</f>
        <v>5</v>
      </c>
      <c r="AE225" s="1" t="str">
        <f aca="false">S225&amp;AD225</f>
        <v>84071350965</v>
      </c>
      <c r="AF225" s="1" t="n">
        <v>0.611102633747368</v>
      </c>
      <c r="AG225" s="1" t="n">
        <f aca="false">(D225+6935)*AF225</f>
        <v>-4943.82030701621</v>
      </c>
      <c r="AH225" s="1" t="n">
        <f aca="false">INT(AG225)</f>
        <v>-4944</v>
      </c>
      <c r="AI225" s="4" t="n">
        <f aca="true">TODAY()+AH225</f>
        <v>40957</v>
      </c>
      <c r="AJ225" s="1" t="s">
        <v>252</v>
      </c>
      <c r="AK225" s="1" t="n">
        <v>3396.92373424482</v>
      </c>
      <c r="AL225" s="2" t="n">
        <f aca="false">INT(AK225*100)/100</f>
        <v>3396.92</v>
      </c>
      <c r="AM225" s="1" t="n">
        <v>484.09375286111</v>
      </c>
      <c r="AN225" s="2" t="n">
        <f aca="false">INT(AM225*100)/100</f>
        <v>484.09</v>
      </c>
    </row>
    <row r="226" customFormat="false" ht="15" hidden="false" customHeight="false" outlineLevel="0" collapsed="false">
      <c r="A226" s="1" t="n">
        <v>569</v>
      </c>
      <c r="B226" s="1" t="n">
        <v>0.241523483993042</v>
      </c>
      <c r="C226" s="1" t="n">
        <v>-18200.5331583605</v>
      </c>
      <c r="D226" s="1" t="n">
        <f aca="false">INT(C226)</f>
        <v>-18201</v>
      </c>
      <c r="E226" s="4" t="n">
        <f aca="true">TODAY()+D226</f>
        <v>27700</v>
      </c>
      <c r="F226" s="1" t="n">
        <f aca="false">MOD(YEAR(E226),100)</f>
        <v>75</v>
      </c>
      <c r="G226" s="1" t="n">
        <f aca="false">IF(YEAR(E226)&lt;2000,MONTH(E226),MONTH(E226)+20)</f>
        <v>11</v>
      </c>
      <c r="H226" s="1" t="n">
        <f aca="false">DAY(E226)</f>
        <v>2</v>
      </c>
      <c r="I226" s="1" t="str">
        <f aca="false">FIXED(F226,0,TRUE())</f>
        <v>75</v>
      </c>
      <c r="J226" s="1" t="str">
        <f aca="false">FIXED(G226,0,TRUE())</f>
        <v>11</v>
      </c>
      <c r="K226" s="1" t="str">
        <f aca="false">FIXED(H226,0,TRUE())</f>
        <v>2</v>
      </c>
      <c r="L226" s="1" t="str">
        <f aca="false">IF(LEN(I226)=1,"0"&amp;I226,I226)</f>
        <v>75</v>
      </c>
      <c r="M226" s="1" t="str">
        <f aca="false">IF(LEN(J226)=1,"0"&amp;J226,J226)</f>
        <v>11</v>
      </c>
      <c r="N226" s="1" t="str">
        <f aca="false">IF(LEN(K226)=1,"0"&amp;K226,K226)</f>
        <v>02</v>
      </c>
      <c r="O226" s="1" t="n">
        <v>1929.59648426771</v>
      </c>
      <c r="P226" s="1" t="n">
        <f aca="false">INT(O226)</f>
        <v>1929</v>
      </c>
      <c r="Q226" s="1" t="n">
        <f aca="false">2*P226+1</f>
        <v>3859</v>
      </c>
      <c r="R226" s="1" t="str">
        <f aca="false">FIXED(Q226,0,TRUE())</f>
        <v>3859</v>
      </c>
      <c r="S226" s="1" t="str">
        <f aca="false">L226&amp;M226&amp;N226&amp;R226</f>
        <v>7511023859</v>
      </c>
      <c r="T226" s="1" t="n">
        <f aca="false">MOD(MID($S226,T$2,1)*T$1,10)</f>
        <v>7</v>
      </c>
      <c r="U226" s="1" t="n">
        <f aca="false">MOD(MID($S226,U$2,1)*U$1,10)</f>
        <v>5</v>
      </c>
      <c r="V226" s="1" t="n">
        <f aca="false">MOD(MID($S226,V$2,1)*V$1,10)</f>
        <v>7</v>
      </c>
      <c r="W226" s="1" t="n">
        <f aca="false">MOD(MID($S226,W$2,1)*W$1,10)</f>
        <v>9</v>
      </c>
      <c r="X226" s="1" t="n">
        <f aca="false">MOD(MID($S226,X$2,1)*X$1,10)</f>
        <v>0</v>
      </c>
      <c r="Y226" s="1" t="n">
        <f aca="false">MOD(MID($S226,Y$2,1)*Y$1,10)</f>
        <v>6</v>
      </c>
      <c r="Z226" s="1" t="n">
        <f aca="false">MOD(MID($S226,Z$2,1)*Z$1,10)</f>
        <v>1</v>
      </c>
      <c r="AA226" s="1" t="n">
        <f aca="false">MOD(MID($S226,AA$2,1)*AA$1,10)</f>
        <v>2</v>
      </c>
      <c r="AB226" s="1" t="n">
        <f aca="false">MOD(MID($S226,AB$2,1)*AB$1,10)</f>
        <v>5</v>
      </c>
      <c r="AC226" s="1" t="n">
        <f aca="false">MOD(MID($S226,AC$2,1)*AC$1,10)</f>
        <v>7</v>
      </c>
      <c r="AD226" s="1" t="n">
        <f aca="false">MOD(10-MOD(SUM(T226:AC226),10),10)</f>
        <v>1</v>
      </c>
      <c r="AE226" s="1" t="str">
        <f aca="false">S226&amp;AD226</f>
        <v>75110238591</v>
      </c>
      <c r="AF226" s="1" t="n">
        <v>0.318857387005219</v>
      </c>
      <c r="AG226" s="1" t="n">
        <f aca="false">(D226+6935)*AF226</f>
        <v>-3592.24732200079</v>
      </c>
      <c r="AH226" s="1" t="n">
        <f aca="false">INT(AG226)</f>
        <v>-3593</v>
      </c>
      <c r="AI226" s="4" t="n">
        <f aca="true">TODAY()+AH226</f>
        <v>42308</v>
      </c>
      <c r="AJ226" s="1" t="s">
        <v>253</v>
      </c>
      <c r="AK226" s="1" t="n">
        <v>4394.0244758446</v>
      </c>
      <c r="AL226" s="2" t="n">
        <f aca="false">INT(AK226*100)/100</f>
        <v>4394.02</v>
      </c>
      <c r="AM226" s="1" t="n">
        <v>446.220282601398</v>
      </c>
      <c r="AN226" s="2" t="n">
        <f aca="false">INT(AM226*100)/100</f>
        <v>446.22</v>
      </c>
    </row>
    <row r="227" customFormat="false" ht="15" hidden="false" customHeight="false" outlineLevel="0" collapsed="false">
      <c r="A227" s="1" t="n">
        <v>19</v>
      </c>
      <c r="B227" s="1" t="n">
        <v>0.242927335428938</v>
      </c>
      <c r="C227" s="1" t="n">
        <v>-25863.165990173</v>
      </c>
      <c r="D227" s="1" t="n">
        <f aca="false">INT(C227)</f>
        <v>-25864</v>
      </c>
      <c r="E227" s="4" t="n">
        <f aca="true">TODAY()+D227</f>
        <v>20037</v>
      </c>
      <c r="F227" s="1" t="n">
        <f aca="false">MOD(YEAR(E227),100)</f>
        <v>54</v>
      </c>
      <c r="G227" s="1" t="n">
        <f aca="false">IF(YEAR(E227)&lt;2000,MONTH(E227),MONTH(E227)+20)</f>
        <v>11</v>
      </c>
      <c r="H227" s="1" t="n">
        <f aca="false">DAY(E227)</f>
        <v>9</v>
      </c>
      <c r="I227" s="1" t="str">
        <f aca="false">FIXED(F227,0,TRUE())</f>
        <v>54</v>
      </c>
      <c r="J227" s="1" t="str">
        <f aca="false">FIXED(G227,0,TRUE())</f>
        <v>11</v>
      </c>
      <c r="K227" s="1" t="str">
        <f aca="false">FIXED(H227,0,TRUE())</f>
        <v>9</v>
      </c>
      <c r="L227" s="1" t="str">
        <f aca="false">IF(LEN(I227)=1,"0"&amp;I227,I227)</f>
        <v>54</v>
      </c>
      <c r="M227" s="1" t="str">
        <f aca="false">IF(LEN(J227)=1,"0"&amp;J227,J227)</f>
        <v>11</v>
      </c>
      <c r="N227" s="1" t="str">
        <f aca="false">IF(LEN(K227)=1,"0"&amp;K227,K227)</f>
        <v>09</v>
      </c>
      <c r="O227" s="1" t="n">
        <v>4887.23554185614</v>
      </c>
      <c r="P227" s="1" t="n">
        <f aca="false">INT(O227)</f>
        <v>4887</v>
      </c>
      <c r="Q227" s="1" t="n">
        <f aca="false">P227*2</f>
        <v>9774</v>
      </c>
      <c r="R227" s="1" t="str">
        <f aca="false">FIXED(Q227,0,TRUE())</f>
        <v>9774</v>
      </c>
      <c r="S227" s="1" t="str">
        <f aca="false">L227&amp;M227&amp;N227&amp;R227</f>
        <v>5411099774</v>
      </c>
      <c r="T227" s="1" t="n">
        <f aca="false">MOD(MID($S227,T$2,1)*T$1,10)</f>
        <v>5</v>
      </c>
      <c r="U227" s="1" t="n">
        <f aca="false">MOD(MID($S227,U$2,1)*U$1,10)</f>
        <v>2</v>
      </c>
      <c r="V227" s="1" t="n">
        <f aca="false">MOD(MID($S227,V$2,1)*V$1,10)</f>
        <v>7</v>
      </c>
      <c r="W227" s="1" t="n">
        <f aca="false">MOD(MID($S227,W$2,1)*W$1,10)</f>
        <v>9</v>
      </c>
      <c r="X227" s="1" t="n">
        <f aca="false">MOD(MID($S227,X$2,1)*X$1,10)</f>
        <v>0</v>
      </c>
      <c r="Y227" s="1" t="n">
        <f aca="false">MOD(MID($S227,Y$2,1)*Y$1,10)</f>
        <v>7</v>
      </c>
      <c r="Z227" s="1" t="n">
        <f aca="false">MOD(MID($S227,Z$2,1)*Z$1,10)</f>
        <v>3</v>
      </c>
      <c r="AA227" s="1" t="n">
        <f aca="false">MOD(MID($S227,AA$2,1)*AA$1,10)</f>
        <v>3</v>
      </c>
      <c r="AB227" s="1" t="n">
        <f aca="false">MOD(MID($S227,AB$2,1)*AB$1,10)</f>
        <v>7</v>
      </c>
      <c r="AC227" s="1" t="n">
        <f aca="false">MOD(MID($S227,AC$2,1)*AC$1,10)</f>
        <v>2</v>
      </c>
      <c r="AD227" s="1" t="n">
        <f aca="false">MOD(10-MOD(SUM(T227:AC227),10),10)</f>
        <v>5</v>
      </c>
      <c r="AE227" s="1" t="str">
        <f aca="false">S227&amp;AD227</f>
        <v>54110997745</v>
      </c>
      <c r="AF227" s="1" t="n">
        <v>0.998199407940916</v>
      </c>
      <c r="AG227" s="1" t="n">
        <f aca="false">(D227+6935)*AF227</f>
        <v>-18894.9165929136</v>
      </c>
      <c r="AH227" s="1" t="n">
        <f aca="false">INT(AG227)</f>
        <v>-18895</v>
      </c>
      <c r="AI227" s="4" t="n">
        <f aca="true">TODAY()+AH227</f>
        <v>27006</v>
      </c>
      <c r="AJ227" s="1" t="s">
        <v>254</v>
      </c>
      <c r="AK227" s="1" t="n">
        <v>4658.49787896359</v>
      </c>
      <c r="AL227" s="2" t="n">
        <f aca="false">INT(AK227*100)/100</f>
        <v>4658.49</v>
      </c>
      <c r="AM227" s="1" t="n">
        <v>300.433362834559</v>
      </c>
      <c r="AN227" s="2" t="n">
        <f aca="false">INT(AM227*100)/100</f>
        <v>300.43</v>
      </c>
    </row>
    <row r="228" customFormat="false" ht="15" hidden="false" customHeight="false" outlineLevel="0" collapsed="false">
      <c r="A228" s="1" t="n">
        <v>9</v>
      </c>
      <c r="B228" s="1" t="n">
        <v>0.243537705618458</v>
      </c>
      <c r="C228" s="1" t="n">
        <v>-17232.9514450514</v>
      </c>
      <c r="D228" s="1" t="n">
        <f aca="false">INT(C228)</f>
        <v>-17233</v>
      </c>
      <c r="E228" s="4" t="n">
        <f aca="true">TODAY()+D228</f>
        <v>28668</v>
      </c>
      <c r="F228" s="1" t="n">
        <f aca="false">MOD(YEAR(E228),100)</f>
        <v>78</v>
      </c>
      <c r="G228" s="1" t="n">
        <f aca="false">IF(YEAR(E228)&lt;2000,MONTH(E228),MONTH(E228)+20)</f>
        <v>6</v>
      </c>
      <c r="H228" s="1" t="n">
        <f aca="false">DAY(E228)</f>
        <v>27</v>
      </c>
      <c r="I228" s="1" t="str">
        <f aca="false">FIXED(F228,0,TRUE())</f>
        <v>78</v>
      </c>
      <c r="J228" s="1" t="str">
        <f aca="false">FIXED(G228,0,TRUE())</f>
        <v>6</v>
      </c>
      <c r="K228" s="1" t="str">
        <f aca="false">FIXED(H228,0,TRUE())</f>
        <v>27</v>
      </c>
      <c r="L228" s="1" t="str">
        <f aca="false">IF(LEN(I228)=1,"0"&amp;I228,I228)</f>
        <v>78</v>
      </c>
      <c r="M228" s="1" t="str">
        <f aca="false">IF(LEN(J228)=1,"0"&amp;J228,J228)</f>
        <v>06</v>
      </c>
      <c r="N228" s="1" t="str">
        <f aca="false">IF(LEN(K228)=1,"0"&amp;K228,K228)</f>
        <v>27</v>
      </c>
      <c r="O228" s="1" t="n">
        <v>4145.52595599231</v>
      </c>
      <c r="P228" s="1" t="n">
        <f aca="false">INT(O228)</f>
        <v>4145</v>
      </c>
      <c r="Q228" s="1" t="n">
        <f aca="false">P228*2</f>
        <v>8290</v>
      </c>
      <c r="R228" s="1" t="str">
        <f aca="false">FIXED(Q228,0,TRUE())</f>
        <v>8290</v>
      </c>
      <c r="S228" s="1" t="str">
        <f aca="false">L228&amp;M228&amp;N228&amp;R228</f>
        <v>7806278290</v>
      </c>
      <c r="T228" s="1" t="n">
        <f aca="false">MOD(MID($S228,T$2,1)*T$1,10)</f>
        <v>7</v>
      </c>
      <c r="U228" s="1" t="n">
        <f aca="false">MOD(MID($S228,U$2,1)*U$1,10)</f>
        <v>4</v>
      </c>
      <c r="V228" s="1" t="n">
        <f aca="false">MOD(MID($S228,V$2,1)*V$1,10)</f>
        <v>0</v>
      </c>
      <c r="W228" s="1" t="n">
        <f aca="false">MOD(MID($S228,W$2,1)*W$1,10)</f>
        <v>4</v>
      </c>
      <c r="X228" s="1" t="n">
        <f aca="false">MOD(MID($S228,X$2,1)*X$1,10)</f>
        <v>2</v>
      </c>
      <c r="Y228" s="1" t="n">
        <f aca="false">MOD(MID($S228,Y$2,1)*Y$1,10)</f>
        <v>1</v>
      </c>
      <c r="Z228" s="1" t="n">
        <f aca="false">MOD(MID($S228,Z$2,1)*Z$1,10)</f>
        <v>6</v>
      </c>
      <c r="AA228" s="1" t="n">
        <f aca="false">MOD(MID($S228,AA$2,1)*AA$1,10)</f>
        <v>8</v>
      </c>
      <c r="AB228" s="1" t="n">
        <f aca="false">MOD(MID($S228,AB$2,1)*AB$1,10)</f>
        <v>9</v>
      </c>
      <c r="AC228" s="1" t="n">
        <f aca="false">MOD(MID($S228,AC$2,1)*AC$1,10)</f>
        <v>0</v>
      </c>
      <c r="AD228" s="1" t="n">
        <f aca="false">MOD(10-MOD(SUM(T228:AC228),10),10)</f>
        <v>9</v>
      </c>
      <c r="AE228" s="1" t="str">
        <f aca="false">S228&amp;AD228</f>
        <v>78062782909</v>
      </c>
      <c r="AF228" s="1" t="n">
        <v>0.67253639332255</v>
      </c>
      <c r="AG228" s="1" t="n">
        <f aca="false">(D228+6935)*AF228</f>
        <v>-6925.77977843562</v>
      </c>
      <c r="AH228" s="1" t="n">
        <f aca="false">INT(AG228)</f>
        <v>-6926</v>
      </c>
      <c r="AI228" s="4" t="n">
        <f aca="true">TODAY()+AH228</f>
        <v>38975</v>
      </c>
      <c r="AJ228" s="1" t="s">
        <v>255</v>
      </c>
      <c r="AK228" s="1" t="n">
        <v>3319.46775719474</v>
      </c>
      <c r="AL228" s="2" t="n">
        <f aca="false">INT(AK228*100)/100</f>
        <v>3319.46</v>
      </c>
      <c r="AM228" s="1" t="n">
        <v>437.772759178442</v>
      </c>
      <c r="AN228" s="2" t="n">
        <f aca="false">INT(AM228*100)/100</f>
        <v>437.77</v>
      </c>
    </row>
    <row r="229" customFormat="false" ht="15" hidden="false" customHeight="false" outlineLevel="0" collapsed="false">
      <c r="A229" s="1" t="n">
        <v>61</v>
      </c>
      <c r="B229" s="1" t="n">
        <v>0.24420911282693</v>
      </c>
      <c r="C229" s="1" t="n">
        <v>-26542.6233710746</v>
      </c>
      <c r="D229" s="1" t="n">
        <f aca="false">INT(C229)</f>
        <v>-26543</v>
      </c>
      <c r="E229" s="4" t="n">
        <f aca="true">TODAY()+D229</f>
        <v>19358</v>
      </c>
      <c r="F229" s="1" t="n">
        <f aca="false">MOD(YEAR(E229),100)</f>
        <v>52</v>
      </c>
      <c r="G229" s="1" t="n">
        <f aca="false">IF(YEAR(E229)&lt;2000,MONTH(E229),MONTH(E229)+20)</f>
        <v>12</v>
      </c>
      <c r="H229" s="1" t="n">
        <f aca="false">DAY(E229)</f>
        <v>30</v>
      </c>
      <c r="I229" s="1" t="str">
        <f aca="false">FIXED(F229,0,TRUE())</f>
        <v>52</v>
      </c>
      <c r="J229" s="1" t="str">
        <f aca="false">FIXED(G229,0,TRUE())</f>
        <v>12</v>
      </c>
      <c r="K229" s="1" t="str">
        <f aca="false">FIXED(H229,0,TRUE())</f>
        <v>30</v>
      </c>
      <c r="L229" s="1" t="str">
        <f aca="false">IF(LEN(I229)=1,"0"&amp;I229,I229)</f>
        <v>52</v>
      </c>
      <c r="M229" s="1" t="str">
        <f aca="false">IF(LEN(J229)=1,"0"&amp;J229,J229)</f>
        <v>12</v>
      </c>
      <c r="N229" s="1" t="str">
        <f aca="false">IF(LEN(K229)=1,"0"&amp;K229,K229)</f>
        <v>30</v>
      </c>
      <c r="O229" s="1" t="n">
        <v>768.701528977325</v>
      </c>
      <c r="P229" s="1" t="n">
        <f aca="false">INT(O229)</f>
        <v>768</v>
      </c>
      <c r="Q229" s="1" t="n">
        <f aca="false">P229*2</f>
        <v>1536</v>
      </c>
      <c r="R229" s="1" t="str">
        <f aca="false">FIXED(Q229,0,TRUE())</f>
        <v>1536</v>
      </c>
      <c r="S229" s="1" t="str">
        <f aca="false">L229&amp;M229&amp;N229&amp;R229</f>
        <v>5212301536</v>
      </c>
      <c r="T229" s="1" t="n">
        <f aca="false">MOD(MID($S229,T$2,1)*T$1,10)</f>
        <v>5</v>
      </c>
      <c r="U229" s="1" t="n">
        <f aca="false">MOD(MID($S229,U$2,1)*U$1,10)</f>
        <v>6</v>
      </c>
      <c r="V229" s="1" t="n">
        <f aca="false">MOD(MID($S229,V$2,1)*V$1,10)</f>
        <v>7</v>
      </c>
      <c r="W229" s="1" t="n">
        <f aca="false">MOD(MID($S229,W$2,1)*W$1,10)</f>
        <v>8</v>
      </c>
      <c r="X229" s="1" t="n">
        <f aca="false">MOD(MID($S229,X$2,1)*X$1,10)</f>
        <v>3</v>
      </c>
      <c r="Y229" s="1" t="n">
        <f aca="false">MOD(MID($S229,Y$2,1)*Y$1,10)</f>
        <v>0</v>
      </c>
      <c r="Z229" s="1" t="n">
        <f aca="false">MOD(MID($S229,Z$2,1)*Z$1,10)</f>
        <v>7</v>
      </c>
      <c r="AA229" s="1" t="n">
        <f aca="false">MOD(MID($S229,AA$2,1)*AA$1,10)</f>
        <v>5</v>
      </c>
      <c r="AB229" s="1" t="n">
        <f aca="false">MOD(MID($S229,AB$2,1)*AB$1,10)</f>
        <v>3</v>
      </c>
      <c r="AC229" s="1" t="n">
        <f aca="false">MOD(MID($S229,AC$2,1)*AC$1,10)</f>
        <v>8</v>
      </c>
      <c r="AD229" s="1" t="n">
        <f aca="false">MOD(10-MOD(SUM(T229:AC229),10),10)</f>
        <v>8</v>
      </c>
      <c r="AE229" s="1" t="str">
        <f aca="false">S229&amp;AD229</f>
        <v>52123015368</v>
      </c>
      <c r="AF229" s="1" t="n">
        <v>0.63121433149205</v>
      </c>
      <c r="AG229" s="1" t="n">
        <f aca="false">(D229+6935)*AF229</f>
        <v>-12376.8506118961</v>
      </c>
      <c r="AH229" s="1" t="n">
        <f aca="false">INT(AG229)</f>
        <v>-12377</v>
      </c>
      <c r="AI229" s="4" t="n">
        <f aca="true">TODAY()+AH229</f>
        <v>33524</v>
      </c>
      <c r="AJ229" s="1" t="s">
        <v>256</v>
      </c>
      <c r="AK229" s="1" t="n">
        <v>4308.02331614124</v>
      </c>
      <c r="AL229" s="2" t="n">
        <f aca="false">INT(AK229*100)/100</f>
        <v>4308.02</v>
      </c>
      <c r="AM229" s="1" t="n">
        <v>460.435804315317</v>
      </c>
      <c r="AN229" s="2" t="n">
        <f aca="false">INT(AM229*100)/100</f>
        <v>460.43</v>
      </c>
    </row>
    <row r="230" customFormat="false" ht="15" hidden="false" customHeight="false" outlineLevel="0" collapsed="false">
      <c r="A230" s="1" t="n">
        <v>419</v>
      </c>
      <c r="B230" s="1" t="n">
        <v>0.244605853450117</v>
      </c>
      <c r="C230" s="1" t="n">
        <v>-23475.8500930815</v>
      </c>
      <c r="D230" s="1" t="n">
        <f aca="false">INT(C230)</f>
        <v>-23476</v>
      </c>
      <c r="E230" s="4" t="n">
        <f aca="true">TODAY()+D230</f>
        <v>22425</v>
      </c>
      <c r="F230" s="1" t="n">
        <f aca="false">MOD(YEAR(E230),100)</f>
        <v>61</v>
      </c>
      <c r="G230" s="1" t="n">
        <f aca="false">IF(YEAR(E230)&lt;2000,MONTH(E230),MONTH(E230)+20)</f>
        <v>5</v>
      </c>
      <c r="H230" s="1" t="n">
        <f aca="false">DAY(E230)</f>
        <v>24</v>
      </c>
      <c r="I230" s="1" t="str">
        <f aca="false">FIXED(F230,0,TRUE())</f>
        <v>61</v>
      </c>
      <c r="J230" s="1" t="str">
        <f aca="false">FIXED(G230,0,TRUE())</f>
        <v>5</v>
      </c>
      <c r="K230" s="1" t="str">
        <f aca="false">FIXED(H230,0,TRUE())</f>
        <v>24</v>
      </c>
      <c r="L230" s="1" t="str">
        <f aca="false">IF(LEN(I230)=1,"0"&amp;I230,I230)</f>
        <v>61</v>
      </c>
      <c r="M230" s="1" t="str">
        <f aca="false">IF(LEN(J230)=1,"0"&amp;J230,J230)</f>
        <v>05</v>
      </c>
      <c r="N230" s="1" t="str">
        <f aca="false">IF(LEN(K230)=1,"0"&amp;K230,K230)</f>
        <v>24</v>
      </c>
      <c r="O230" s="1" t="n">
        <v>3428.11896114994</v>
      </c>
      <c r="P230" s="1" t="n">
        <f aca="false">INT(O230)</f>
        <v>3428</v>
      </c>
      <c r="Q230" s="1" t="n">
        <f aca="false">P230*2</f>
        <v>6856</v>
      </c>
      <c r="R230" s="1" t="str">
        <f aca="false">FIXED(Q230,0,TRUE())</f>
        <v>6856</v>
      </c>
      <c r="S230" s="1" t="str">
        <f aca="false">L230&amp;M230&amp;N230&amp;R230</f>
        <v>6105246856</v>
      </c>
      <c r="T230" s="1" t="n">
        <f aca="false">MOD(MID($S230,T$2,1)*T$1,10)</f>
        <v>6</v>
      </c>
      <c r="U230" s="1" t="n">
        <f aca="false">MOD(MID($S230,U$2,1)*U$1,10)</f>
        <v>3</v>
      </c>
      <c r="V230" s="1" t="n">
        <f aca="false">MOD(MID($S230,V$2,1)*V$1,10)</f>
        <v>0</v>
      </c>
      <c r="W230" s="1" t="n">
        <f aca="false">MOD(MID($S230,W$2,1)*W$1,10)</f>
        <v>5</v>
      </c>
      <c r="X230" s="1" t="n">
        <f aca="false">MOD(MID($S230,X$2,1)*X$1,10)</f>
        <v>2</v>
      </c>
      <c r="Y230" s="1" t="n">
        <f aca="false">MOD(MID($S230,Y$2,1)*Y$1,10)</f>
        <v>2</v>
      </c>
      <c r="Z230" s="1" t="n">
        <f aca="false">MOD(MID($S230,Z$2,1)*Z$1,10)</f>
        <v>2</v>
      </c>
      <c r="AA230" s="1" t="n">
        <f aca="false">MOD(MID($S230,AA$2,1)*AA$1,10)</f>
        <v>2</v>
      </c>
      <c r="AB230" s="1" t="n">
        <f aca="false">MOD(MID($S230,AB$2,1)*AB$1,10)</f>
        <v>5</v>
      </c>
      <c r="AC230" s="1" t="n">
        <f aca="false">MOD(MID($S230,AC$2,1)*AC$1,10)</f>
        <v>8</v>
      </c>
      <c r="AD230" s="1" t="n">
        <f aca="false">MOD(10-MOD(SUM(T230:AC230),10),10)</f>
        <v>5</v>
      </c>
      <c r="AE230" s="1" t="str">
        <f aca="false">S230&amp;AD230</f>
        <v>61052468565</v>
      </c>
      <c r="AF230" s="1" t="n">
        <v>0.349864192632832</v>
      </c>
      <c r="AG230" s="1" t="n">
        <f aca="false">(D230+6935)*AF230</f>
        <v>-5787.10361033967</v>
      </c>
      <c r="AH230" s="1" t="n">
        <f aca="false">INT(AG230)</f>
        <v>-5788</v>
      </c>
      <c r="AI230" s="4" t="n">
        <f aca="true">TODAY()+AH230</f>
        <v>40113</v>
      </c>
      <c r="AJ230" s="1" t="s">
        <v>257</v>
      </c>
      <c r="AK230" s="1" t="n">
        <v>3423.16965239418</v>
      </c>
      <c r="AL230" s="2" t="n">
        <f aca="false">INT(AK230*100)/100</f>
        <v>3423.16</v>
      </c>
      <c r="AM230" s="1" t="n">
        <v>384.432508316294</v>
      </c>
      <c r="AN230" s="2" t="n">
        <f aca="false">INT(AM230*100)/100</f>
        <v>384.43</v>
      </c>
    </row>
    <row r="231" customFormat="false" ht="15" hidden="false" customHeight="false" outlineLevel="0" collapsed="false">
      <c r="A231" s="1" t="n">
        <v>788</v>
      </c>
      <c r="B231" s="1" t="n">
        <v>0.245368816187017</v>
      </c>
      <c r="C231" s="1" t="n">
        <v>-20793.0378124332</v>
      </c>
      <c r="D231" s="1" t="n">
        <f aca="false">INT(C231)</f>
        <v>-20794</v>
      </c>
      <c r="E231" s="4" t="n">
        <f aca="true">TODAY()+D231</f>
        <v>25107</v>
      </c>
      <c r="F231" s="1" t="n">
        <f aca="false">MOD(YEAR(E231),100)</f>
        <v>68</v>
      </c>
      <c r="G231" s="1" t="n">
        <f aca="false">IF(YEAR(E231)&lt;2000,MONTH(E231),MONTH(E231)+20)</f>
        <v>9</v>
      </c>
      <c r="H231" s="1" t="n">
        <f aca="false">DAY(E231)</f>
        <v>26</v>
      </c>
      <c r="I231" s="1" t="str">
        <f aca="false">FIXED(F231,0,TRUE())</f>
        <v>68</v>
      </c>
      <c r="J231" s="1" t="str">
        <f aca="false">FIXED(G231,0,TRUE())</f>
        <v>9</v>
      </c>
      <c r="K231" s="1" t="str">
        <f aca="false">FIXED(H231,0,TRUE())</f>
        <v>26</v>
      </c>
      <c r="L231" s="1" t="str">
        <f aca="false">IF(LEN(I231)=1,"0"&amp;I231,I231)</f>
        <v>68</v>
      </c>
      <c r="M231" s="1" t="str">
        <f aca="false">IF(LEN(J231)=1,"0"&amp;J231,J231)</f>
        <v>09</v>
      </c>
      <c r="N231" s="1" t="str">
        <f aca="false">IF(LEN(K231)=1,"0"&amp;K231,K231)</f>
        <v>26</v>
      </c>
      <c r="O231" s="1" t="n">
        <v>2810.39378032777</v>
      </c>
      <c r="P231" s="1" t="n">
        <f aca="false">INT(O231)</f>
        <v>2810</v>
      </c>
      <c r="Q231" s="1" t="n">
        <f aca="false">2*P231+1</f>
        <v>5621</v>
      </c>
      <c r="R231" s="1" t="str">
        <f aca="false">FIXED(Q231,0,TRUE())</f>
        <v>5621</v>
      </c>
      <c r="S231" s="1" t="str">
        <f aca="false">L231&amp;M231&amp;N231&amp;R231</f>
        <v>6809265621</v>
      </c>
      <c r="T231" s="1" t="n">
        <f aca="false">MOD(MID($S231,T$2,1)*T$1,10)</f>
        <v>6</v>
      </c>
      <c r="U231" s="1" t="n">
        <f aca="false">MOD(MID($S231,U$2,1)*U$1,10)</f>
        <v>4</v>
      </c>
      <c r="V231" s="1" t="n">
        <f aca="false">MOD(MID($S231,V$2,1)*V$1,10)</f>
        <v>0</v>
      </c>
      <c r="W231" s="1" t="n">
        <f aca="false">MOD(MID($S231,W$2,1)*W$1,10)</f>
        <v>1</v>
      </c>
      <c r="X231" s="1" t="n">
        <f aca="false">MOD(MID($S231,X$2,1)*X$1,10)</f>
        <v>2</v>
      </c>
      <c r="Y231" s="1" t="n">
        <f aca="false">MOD(MID($S231,Y$2,1)*Y$1,10)</f>
        <v>8</v>
      </c>
      <c r="Z231" s="1" t="n">
        <f aca="false">MOD(MID($S231,Z$2,1)*Z$1,10)</f>
        <v>5</v>
      </c>
      <c r="AA231" s="1" t="n">
        <f aca="false">MOD(MID($S231,AA$2,1)*AA$1,10)</f>
        <v>4</v>
      </c>
      <c r="AB231" s="1" t="n">
        <f aca="false">MOD(MID($S231,AB$2,1)*AB$1,10)</f>
        <v>2</v>
      </c>
      <c r="AC231" s="1" t="n">
        <f aca="false">MOD(MID($S231,AC$2,1)*AC$1,10)</f>
        <v>3</v>
      </c>
      <c r="AD231" s="1" t="n">
        <f aca="false">MOD(10-MOD(SUM(T231:AC231),10),10)</f>
        <v>5</v>
      </c>
      <c r="AE231" s="1" t="str">
        <f aca="false">S231&amp;AD231</f>
        <v>68092656215</v>
      </c>
      <c r="AF231" s="1" t="n">
        <v>0.672017578661458</v>
      </c>
      <c r="AG231" s="1" t="n">
        <f aca="false">(D231+6935)*AF231</f>
        <v>-9313.49162266915</v>
      </c>
      <c r="AH231" s="1" t="n">
        <f aca="false">INT(AG231)</f>
        <v>-9314</v>
      </c>
      <c r="AI231" s="4" t="n">
        <f aca="true">TODAY()+AH231</f>
        <v>36587</v>
      </c>
      <c r="AJ231" s="1" t="s">
        <v>258</v>
      </c>
      <c r="AK231" s="1" t="n">
        <v>3849.87945188757</v>
      </c>
      <c r="AL231" s="2" t="n">
        <f aca="false">INT(AK231*100)/100</f>
        <v>3849.87</v>
      </c>
      <c r="AM231" s="1" t="n">
        <v>448.515274513993</v>
      </c>
      <c r="AN231" s="2" t="n">
        <f aca="false">INT(AM231*100)/100</f>
        <v>448.51</v>
      </c>
    </row>
    <row r="232" customFormat="false" ht="15" hidden="false" customHeight="false" outlineLevel="0" collapsed="false">
      <c r="A232" s="1" t="n">
        <v>452</v>
      </c>
      <c r="B232" s="1" t="n">
        <v>0.245857112338633</v>
      </c>
      <c r="C232" s="1" t="n">
        <v>-10953.1925412763</v>
      </c>
      <c r="D232" s="1" t="n">
        <f aca="false">INT(C232)</f>
        <v>-10954</v>
      </c>
      <c r="E232" s="4" t="n">
        <f aca="true">TODAY()+D232</f>
        <v>34947</v>
      </c>
      <c r="F232" s="1" t="n">
        <f aca="false">MOD(YEAR(E232),100)</f>
        <v>95</v>
      </c>
      <c r="G232" s="1" t="n">
        <f aca="false">IF(YEAR(E232)&lt;2000,MONTH(E232),MONTH(E232)+20)</f>
        <v>9</v>
      </c>
      <c r="H232" s="1" t="n">
        <f aca="false">DAY(E232)</f>
        <v>5</v>
      </c>
      <c r="I232" s="1" t="str">
        <f aca="false">FIXED(F232,0,TRUE())</f>
        <v>95</v>
      </c>
      <c r="J232" s="1" t="str">
        <f aca="false">FIXED(G232,0,TRUE())</f>
        <v>9</v>
      </c>
      <c r="K232" s="1" t="str">
        <f aca="false">FIXED(H232,0,TRUE())</f>
        <v>5</v>
      </c>
      <c r="L232" s="1" t="str">
        <f aca="false">IF(LEN(I232)=1,"0"&amp;I232,I232)</f>
        <v>95</v>
      </c>
      <c r="M232" s="1" t="str">
        <f aca="false">IF(LEN(J232)=1,"0"&amp;J232,J232)</f>
        <v>09</v>
      </c>
      <c r="N232" s="1" t="str">
        <f aca="false">IF(LEN(K232)=1,"0"&amp;K232,K232)</f>
        <v>05</v>
      </c>
      <c r="O232" s="1" t="n">
        <v>1860.25858333079</v>
      </c>
      <c r="P232" s="1" t="n">
        <f aca="false">INT(O232)</f>
        <v>1860</v>
      </c>
      <c r="Q232" s="1" t="n">
        <f aca="false">P232*2</f>
        <v>3720</v>
      </c>
      <c r="R232" s="1" t="str">
        <f aca="false">FIXED(Q232,0,TRUE())</f>
        <v>3720</v>
      </c>
      <c r="S232" s="1" t="str">
        <f aca="false">L232&amp;M232&amp;N232&amp;R232</f>
        <v>9509053720</v>
      </c>
      <c r="T232" s="1" t="n">
        <f aca="false">MOD(MID($S232,T$2,1)*T$1,10)</f>
        <v>9</v>
      </c>
      <c r="U232" s="1" t="n">
        <f aca="false">MOD(MID($S232,U$2,1)*U$1,10)</f>
        <v>5</v>
      </c>
      <c r="V232" s="1" t="n">
        <f aca="false">MOD(MID($S232,V$2,1)*V$1,10)</f>
        <v>0</v>
      </c>
      <c r="W232" s="1" t="n">
        <f aca="false">MOD(MID($S232,W$2,1)*W$1,10)</f>
        <v>1</v>
      </c>
      <c r="X232" s="1" t="n">
        <f aca="false">MOD(MID($S232,X$2,1)*X$1,10)</f>
        <v>0</v>
      </c>
      <c r="Y232" s="1" t="n">
        <f aca="false">MOD(MID($S232,Y$2,1)*Y$1,10)</f>
        <v>5</v>
      </c>
      <c r="Z232" s="1" t="n">
        <f aca="false">MOD(MID($S232,Z$2,1)*Z$1,10)</f>
        <v>1</v>
      </c>
      <c r="AA232" s="1" t="n">
        <f aca="false">MOD(MID($S232,AA$2,1)*AA$1,10)</f>
        <v>3</v>
      </c>
      <c r="AB232" s="1" t="n">
        <f aca="false">MOD(MID($S232,AB$2,1)*AB$1,10)</f>
        <v>2</v>
      </c>
      <c r="AC232" s="1" t="n">
        <f aca="false">MOD(MID($S232,AC$2,1)*AC$1,10)</f>
        <v>0</v>
      </c>
      <c r="AD232" s="1" t="n">
        <f aca="false">MOD(10-MOD(SUM(T232:AC232),10),10)</f>
        <v>4</v>
      </c>
      <c r="AE232" s="1" t="str">
        <f aca="false">S232&amp;AD232</f>
        <v>95090537204</v>
      </c>
      <c r="AF232" s="1" t="n">
        <v>0.455153050325022</v>
      </c>
      <c r="AG232" s="1" t="n">
        <f aca="false">(D232+6935)*AF232</f>
        <v>-1829.26010925626</v>
      </c>
      <c r="AH232" s="1" t="n">
        <f aca="false">INT(AG232)</f>
        <v>-1830</v>
      </c>
      <c r="AI232" s="4" t="n">
        <f aca="true">TODAY()+AH232</f>
        <v>44071</v>
      </c>
      <c r="AJ232" s="1" t="s">
        <v>259</v>
      </c>
      <c r="AK232" s="1" t="n">
        <v>4208.96023438215</v>
      </c>
      <c r="AL232" s="2" t="n">
        <f aca="false">INT(AK232*100)/100</f>
        <v>4208.96</v>
      </c>
      <c r="AM232" s="1" t="n">
        <v>412.027344584491</v>
      </c>
      <c r="AN232" s="2" t="n">
        <f aca="false">INT(AM232*100)/100</f>
        <v>412.02</v>
      </c>
    </row>
    <row r="233" customFormat="false" ht="15" hidden="false" customHeight="false" outlineLevel="0" collapsed="false">
      <c r="A233" s="1" t="n">
        <v>925</v>
      </c>
      <c r="B233" s="1" t="n">
        <v>0.247077852717673</v>
      </c>
      <c r="C233" s="1" t="n">
        <v>-13996.6209906308</v>
      </c>
      <c r="D233" s="1" t="n">
        <f aca="false">INT(C233)</f>
        <v>-13997</v>
      </c>
      <c r="E233" s="4" t="n">
        <f aca="true">TODAY()+D233</f>
        <v>31904</v>
      </c>
      <c r="F233" s="1" t="n">
        <f aca="false">MOD(YEAR(E233),100)</f>
        <v>87</v>
      </c>
      <c r="G233" s="1" t="n">
        <f aca="false">IF(YEAR(E233)&lt;2000,MONTH(E233),MONTH(E233)+20)</f>
        <v>5</v>
      </c>
      <c r="H233" s="1" t="n">
        <f aca="false">DAY(E233)</f>
        <v>7</v>
      </c>
      <c r="I233" s="1" t="str">
        <f aca="false">FIXED(F233,0,TRUE())</f>
        <v>87</v>
      </c>
      <c r="J233" s="1" t="str">
        <f aca="false">FIXED(G233,0,TRUE())</f>
        <v>5</v>
      </c>
      <c r="K233" s="1" t="str">
        <f aca="false">FIXED(H233,0,TRUE())</f>
        <v>7</v>
      </c>
      <c r="L233" s="1" t="str">
        <f aca="false">IF(LEN(I233)=1,"0"&amp;I233,I233)</f>
        <v>87</v>
      </c>
      <c r="M233" s="1" t="str">
        <f aca="false">IF(LEN(J233)=1,"0"&amp;J233,J233)</f>
        <v>05</v>
      </c>
      <c r="N233" s="1" t="str">
        <f aca="false">IF(LEN(K233)=1,"0"&amp;K233,K233)</f>
        <v>07</v>
      </c>
      <c r="O233" s="1" t="n">
        <v>1374.2067629017</v>
      </c>
      <c r="P233" s="1" t="n">
        <f aca="false">INT(O233)</f>
        <v>1374</v>
      </c>
      <c r="Q233" s="1" t="n">
        <f aca="false">2*P233+1</f>
        <v>2749</v>
      </c>
      <c r="R233" s="1" t="str">
        <f aca="false">FIXED(Q233,0,TRUE())</f>
        <v>2749</v>
      </c>
      <c r="S233" s="1" t="str">
        <f aca="false">L233&amp;M233&amp;N233&amp;R233</f>
        <v>8705072749</v>
      </c>
      <c r="T233" s="1" t="n">
        <f aca="false">MOD(MID($S233,T$2,1)*T$1,10)</f>
        <v>8</v>
      </c>
      <c r="U233" s="1" t="n">
        <f aca="false">MOD(MID($S233,U$2,1)*U$1,10)</f>
        <v>1</v>
      </c>
      <c r="V233" s="1" t="n">
        <f aca="false">MOD(MID($S233,V$2,1)*V$1,10)</f>
        <v>0</v>
      </c>
      <c r="W233" s="1" t="n">
        <f aca="false">MOD(MID($S233,W$2,1)*W$1,10)</f>
        <v>5</v>
      </c>
      <c r="X233" s="1" t="n">
        <f aca="false">MOD(MID($S233,X$2,1)*X$1,10)</f>
        <v>0</v>
      </c>
      <c r="Y233" s="1" t="n">
        <f aca="false">MOD(MID($S233,Y$2,1)*Y$1,10)</f>
        <v>1</v>
      </c>
      <c r="Z233" s="1" t="n">
        <f aca="false">MOD(MID($S233,Z$2,1)*Z$1,10)</f>
        <v>4</v>
      </c>
      <c r="AA233" s="1" t="n">
        <f aca="false">MOD(MID($S233,AA$2,1)*AA$1,10)</f>
        <v>3</v>
      </c>
      <c r="AB233" s="1" t="n">
        <f aca="false">MOD(MID($S233,AB$2,1)*AB$1,10)</f>
        <v>4</v>
      </c>
      <c r="AC233" s="1" t="n">
        <f aca="false">MOD(MID($S233,AC$2,1)*AC$1,10)</f>
        <v>7</v>
      </c>
      <c r="AD233" s="1" t="n">
        <f aca="false">MOD(10-MOD(SUM(T233:AC233),10),10)</f>
        <v>7</v>
      </c>
      <c r="AE233" s="1" t="str">
        <f aca="false">S233&amp;AD233</f>
        <v>87050727497</v>
      </c>
      <c r="AF233" s="1" t="n">
        <v>0.119235816522721</v>
      </c>
      <c r="AG233" s="1" t="n">
        <f aca="false">(D233+6935)*AF233</f>
        <v>-842.043336283456</v>
      </c>
      <c r="AH233" s="1" t="n">
        <f aca="false">INT(AG233)</f>
        <v>-843</v>
      </c>
      <c r="AI233" s="4" t="n">
        <f aca="true">TODAY()+AH233</f>
        <v>45058</v>
      </c>
      <c r="AJ233" s="1" t="s">
        <v>260</v>
      </c>
      <c r="AK233" s="1" t="n">
        <v>4346.29352702414</v>
      </c>
      <c r="AL233" s="2" t="n">
        <f aca="false">INT(AK233*100)/100</f>
        <v>4346.29</v>
      </c>
      <c r="AM233" s="1" t="n">
        <v>362.312692648091</v>
      </c>
      <c r="AN233" s="2" t="n">
        <f aca="false">INT(AM233*100)/100</f>
        <v>362.31</v>
      </c>
    </row>
    <row r="234" customFormat="false" ht="15" hidden="false" customHeight="false" outlineLevel="0" collapsed="false">
      <c r="A234" s="1" t="n">
        <v>202</v>
      </c>
      <c r="B234" s="1" t="n">
        <v>0.247596667378765</v>
      </c>
      <c r="C234" s="1" t="n">
        <v>-13719.5547349467</v>
      </c>
      <c r="D234" s="1" t="n">
        <f aca="false">INT(C234)</f>
        <v>-13720</v>
      </c>
      <c r="E234" s="4" t="n">
        <f aca="true">TODAY()+D234</f>
        <v>32181</v>
      </c>
      <c r="F234" s="1" t="n">
        <f aca="false">MOD(YEAR(E234),100)</f>
        <v>88</v>
      </c>
      <c r="G234" s="1" t="n">
        <f aca="false">IF(YEAR(E234)&lt;2000,MONTH(E234),MONTH(E234)+20)</f>
        <v>2</v>
      </c>
      <c r="H234" s="1" t="n">
        <f aca="false">DAY(E234)</f>
        <v>8</v>
      </c>
      <c r="I234" s="1" t="str">
        <f aca="false">FIXED(F234,0,TRUE())</f>
        <v>88</v>
      </c>
      <c r="J234" s="1" t="str">
        <f aca="false">FIXED(G234,0,TRUE())</f>
        <v>2</v>
      </c>
      <c r="K234" s="1" t="str">
        <f aca="false">FIXED(H234,0,TRUE())</f>
        <v>8</v>
      </c>
      <c r="L234" s="1" t="str">
        <f aca="false">IF(LEN(I234)=1,"0"&amp;I234,I234)</f>
        <v>88</v>
      </c>
      <c r="M234" s="1" t="str">
        <f aca="false">IF(LEN(J234)=1,"0"&amp;J234,J234)</f>
        <v>02</v>
      </c>
      <c r="N234" s="1" t="str">
        <f aca="false">IF(LEN(K234)=1,"0"&amp;K234,K234)</f>
        <v>08</v>
      </c>
      <c r="O234" s="1" t="n">
        <v>520.870021668142</v>
      </c>
      <c r="P234" s="1" t="n">
        <f aca="false">INT(O234)</f>
        <v>520</v>
      </c>
      <c r="Q234" s="1" t="n">
        <f aca="false">P234*2</f>
        <v>1040</v>
      </c>
      <c r="R234" s="1" t="str">
        <f aca="false">FIXED(Q234,0,TRUE())</f>
        <v>1040</v>
      </c>
      <c r="S234" s="1" t="str">
        <f aca="false">L234&amp;M234&amp;N234&amp;R234</f>
        <v>8802081040</v>
      </c>
      <c r="T234" s="1" t="n">
        <f aca="false">MOD(MID($S234,T$2,1)*T$1,10)</f>
        <v>8</v>
      </c>
      <c r="U234" s="1" t="n">
        <f aca="false">MOD(MID($S234,U$2,1)*U$1,10)</f>
        <v>4</v>
      </c>
      <c r="V234" s="1" t="n">
        <f aca="false">MOD(MID($S234,V$2,1)*V$1,10)</f>
        <v>0</v>
      </c>
      <c r="W234" s="1" t="n">
        <f aca="false">MOD(MID($S234,W$2,1)*W$1,10)</f>
        <v>8</v>
      </c>
      <c r="X234" s="1" t="n">
        <f aca="false">MOD(MID($S234,X$2,1)*X$1,10)</f>
        <v>0</v>
      </c>
      <c r="Y234" s="1" t="n">
        <f aca="false">MOD(MID($S234,Y$2,1)*Y$1,10)</f>
        <v>4</v>
      </c>
      <c r="Z234" s="1" t="n">
        <f aca="false">MOD(MID($S234,Z$2,1)*Z$1,10)</f>
        <v>7</v>
      </c>
      <c r="AA234" s="1" t="n">
        <f aca="false">MOD(MID($S234,AA$2,1)*AA$1,10)</f>
        <v>0</v>
      </c>
      <c r="AB234" s="1" t="n">
        <f aca="false">MOD(MID($S234,AB$2,1)*AB$1,10)</f>
        <v>4</v>
      </c>
      <c r="AC234" s="1" t="n">
        <f aca="false">MOD(MID($S234,AC$2,1)*AC$1,10)</f>
        <v>0</v>
      </c>
      <c r="AD234" s="1" t="n">
        <f aca="false">MOD(10-MOD(SUM(T234:AC234),10),10)</f>
        <v>5</v>
      </c>
      <c r="AE234" s="1" t="str">
        <f aca="false">S234&amp;AD234</f>
        <v>88020810405</v>
      </c>
      <c r="AF234" s="1" t="n">
        <v>0.169286172063356</v>
      </c>
      <c r="AG234" s="1" t="n">
        <f aca="false">(D234+6935)*AF234</f>
        <v>-1148.60667744987</v>
      </c>
      <c r="AH234" s="1" t="n">
        <f aca="false">INT(AG234)</f>
        <v>-1149</v>
      </c>
      <c r="AI234" s="4" t="n">
        <f aca="true">TODAY()+AH234</f>
        <v>44752</v>
      </c>
      <c r="AJ234" s="1" t="s">
        <v>261</v>
      </c>
      <c r="AK234" s="1" t="n">
        <v>4895.32151249733</v>
      </c>
      <c r="AL234" s="2" t="n">
        <f aca="false">INT(AK234*100)/100</f>
        <v>4895.32</v>
      </c>
      <c r="AM234" s="1" t="n">
        <v>364.644306772057</v>
      </c>
      <c r="AN234" s="2" t="n">
        <f aca="false">INT(AM234*100)/100</f>
        <v>364.64</v>
      </c>
    </row>
    <row r="235" customFormat="false" ht="15" hidden="false" customHeight="false" outlineLevel="0" collapsed="false">
      <c r="A235" s="1" t="n">
        <v>141</v>
      </c>
      <c r="B235" s="1" t="n">
        <v>0.252265999328593</v>
      </c>
      <c r="C235" s="1" t="n">
        <v>-27191.3638721885</v>
      </c>
      <c r="D235" s="1" t="n">
        <f aca="false">INT(C235)</f>
        <v>-27192</v>
      </c>
      <c r="E235" s="4" t="n">
        <f aca="true">TODAY()+D235</f>
        <v>18709</v>
      </c>
      <c r="F235" s="1" t="n">
        <f aca="false">MOD(YEAR(E235),100)</f>
        <v>51</v>
      </c>
      <c r="G235" s="1" t="n">
        <f aca="false">IF(YEAR(E235)&lt;2000,MONTH(E235),MONTH(E235)+20)</f>
        <v>3</v>
      </c>
      <c r="H235" s="1" t="n">
        <f aca="false">DAY(E235)</f>
        <v>22</v>
      </c>
      <c r="I235" s="1" t="str">
        <f aca="false">FIXED(F235,0,TRUE())</f>
        <v>51</v>
      </c>
      <c r="J235" s="1" t="str">
        <f aca="false">FIXED(G235,0,TRUE())</f>
        <v>3</v>
      </c>
      <c r="K235" s="1" t="str">
        <f aca="false">FIXED(H235,0,TRUE())</f>
        <v>22</v>
      </c>
      <c r="L235" s="1" t="str">
        <f aca="false">IF(LEN(I235)=1,"0"&amp;I235,I235)</f>
        <v>51</v>
      </c>
      <c r="M235" s="1" t="str">
        <f aca="false">IF(LEN(J235)=1,"0"&amp;J235,J235)</f>
        <v>03</v>
      </c>
      <c r="N235" s="1" t="str">
        <f aca="false">IF(LEN(K235)=1,"0"&amp;K235,K235)</f>
        <v>22</v>
      </c>
      <c r="O235" s="1" t="n">
        <v>1049.89761040071</v>
      </c>
      <c r="P235" s="1" t="n">
        <f aca="false">INT(O235)</f>
        <v>1049</v>
      </c>
      <c r="Q235" s="1" t="n">
        <f aca="false">P235*2</f>
        <v>2098</v>
      </c>
      <c r="R235" s="1" t="str">
        <f aca="false">FIXED(Q235,0,TRUE())</f>
        <v>2098</v>
      </c>
      <c r="S235" s="1" t="str">
        <f aca="false">L235&amp;M235&amp;N235&amp;R235</f>
        <v>5103222098</v>
      </c>
      <c r="T235" s="1" t="n">
        <f aca="false">MOD(MID($S235,T$2,1)*T$1,10)</f>
        <v>5</v>
      </c>
      <c r="U235" s="1" t="n">
        <f aca="false">MOD(MID($S235,U$2,1)*U$1,10)</f>
        <v>3</v>
      </c>
      <c r="V235" s="1" t="n">
        <f aca="false">MOD(MID($S235,V$2,1)*V$1,10)</f>
        <v>0</v>
      </c>
      <c r="W235" s="1" t="n">
        <f aca="false">MOD(MID($S235,W$2,1)*W$1,10)</f>
        <v>7</v>
      </c>
      <c r="X235" s="1" t="n">
        <f aca="false">MOD(MID($S235,X$2,1)*X$1,10)</f>
        <v>2</v>
      </c>
      <c r="Y235" s="1" t="n">
        <f aca="false">MOD(MID($S235,Y$2,1)*Y$1,10)</f>
        <v>6</v>
      </c>
      <c r="Z235" s="1" t="n">
        <f aca="false">MOD(MID($S235,Z$2,1)*Z$1,10)</f>
        <v>4</v>
      </c>
      <c r="AA235" s="1" t="n">
        <f aca="false">MOD(MID($S235,AA$2,1)*AA$1,10)</f>
        <v>0</v>
      </c>
      <c r="AB235" s="1" t="n">
        <f aca="false">MOD(MID($S235,AB$2,1)*AB$1,10)</f>
        <v>9</v>
      </c>
      <c r="AC235" s="1" t="n">
        <f aca="false">MOD(MID($S235,AC$2,1)*AC$1,10)</f>
        <v>4</v>
      </c>
      <c r="AD235" s="1" t="n">
        <f aca="false">MOD(10-MOD(SUM(T235:AC235),10),10)</f>
        <v>0</v>
      </c>
      <c r="AE235" s="1" t="str">
        <f aca="false">S235&amp;AD235</f>
        <v>51032220980</v>
      </c>
      <c r="AF235" s="1" t="n">
        <v>0.683034760582293</v>
      </c>
      <c r="AG235" s="1" t="n">
        <f aca="false">(D235+6935)*AF235</f>
        <v>-13836.2351451155</v>
      </c>
      <c r="AH235" s="1" t="n">
        <f aca="false">INT(AG235)</f>
        <v>-13837</v>
      </c>
      <c r="AI235" s="4" t="n">
        <f aca="true">TODAY()+AH235</f>
        <v>32064</v>
      </c>
      <c r="AJ235" s="1" t="s">
        <v>262</v>
      </c>
      <c r="AK235" s="1" t="n">
        <v>3551.65257728813</v>
      </c>
      <c r="AL235" s="2" t="n">
        <f aca="false">INT(AK235*100)/100</f>
        <v>3551.65</v>
      </c>
      <c r="AM235" s="1" t="n">
        <v>371.01046784875</v>
      </c>
      <c r="AN235" s="2" t="n">
        <f aca="false">INT(AM235*100)/100</f>
        <v>371.01</v>
      </c>
    </row>
    <row r="236" customFormat="false" ht="15" hidden="false" customHeight="false" outlineLevel="0" collapsed="false">
      <c r="A236" s="1" t="n">
        <v>398</v>
      </c>
      <c r="B236" s="1" t="n">
        <v>0.253944517349773</v>
      </c>
      <c r="C236" s="1" t="n">
        <v>-20995.7692190313</v>
      </c>
      <c r="D236" s="1" t="n">
        <f aca="false">INT(C236)</f>
        <v>-20996</v>
      </c>
      <c r="E236" s="4" t="n">
        <f aca="true">TODAY()+D236</f>
        <v>24905</v>
      </c>
      <c r="F236" s="1" t="n">
        <f aca="false">MOD(YEAR(E236),100)</f>
        <v>68</v>
      </c>
      <c r="G236" s="1" t="n">
        <f aca="false">IF(YEAR(E236)&lt;2000,MONTH(E236),MONTH(E236)+20)</f>
        <v>3</v>
      </c>
      <c r="H236" s="1" t="n">
        <f aca="false">DAY(E236)</f>
        <v>8</v>
      </c>
      <c r="I236" s="1" t="str">
        <f aca="false">FIXED(F236,0,TRUE())</f>
        <v>68</v>
      </c>
      <c r="J236" s="1" t="str">
        <f aca="false">FIXED(G236,0,TRUE())</f>
        <v>3</v>
      </c>
      <c r="K236" s="1" t="str">
        <f aca="false">FIXED(H236,0,TRUE())</f>
        <v>8</v>
      </c>
      <c r="L236" s="1" t="str">
        <f aca="false">IF(LEN(I236)=1,"0"&amp;I236,I236)</f>
        <v>68</v>
      </c>
      <c r="M236" s="1" t="str">
        <f aca="false">IF(LEN(J236)=1,"0"&amp;J236,J236)</f>
        <v>03</v>
      </c>
      <c r="N236" s="1" t="str">
        <f aca="false">IF(LEN(K236)=1,"0"&amp;K236,K236)</f>
        <v>08</v>
      </c>
      <c r="O236" s="1" t="n">
        <v>3857.32743308817</v>
      </c>
      <c r="P236" s="1" t="n">
        <f aca="false">INT(O236)</f>
        <v>3857</v>
      </c>
      <c r="Q236" s="1" t="n">
        <f aca="false">P236*2</f>
        <v>7714</v>
      </c>
      <c r="R236" s="1" t="str">
        <f aca="false">FIXED(Q236,0,TRUE())</f>
        <v>7714</v>
      </c>
      <c r="S236" s="1" t="str">
        <f aca="false">L236&amp;M236&amp;N236&amp;R236</f>
        <v>6803087714</v>
      </c>
      <c r="T236" s="1" t="n">
        <f aca="false">MOD(MID($S236,T$2,1)*T$1,10)</f>
        <v>6</v>
      </c>
      <c r="U236" s="1" t="n">
        <f aca="false">MOD(MID($S236,U$2,1)*U$1,10)</f>
        <v>4</v>
      </c>
      <c r="V236" s="1" t="n">
        <f aca="false">MOD(MID($S236,V$2,1)*V$1,10)</f>
        <v>0</v>
      </c>
      <c r="W236" s="1" t="n">
        <f aca="false">MOD(MID($S236,W$2,1)*W$1,10)</f>
        <v>7</v>
      </c>
      <c r="X236" s="1" t="n">
        <f aca="false">MOD(MID($S236,X$2,1)*X$1,10)</f>
        <v>0</v>
      </c>
      <c r="Y236" s="1" t="n">
        <f aca="false">MOD(MID($S236,Y$2,1)*Y$1,10)</f>
        <v>4</v>
      </c>
      <c r="Z236" s="1" t="n">
        <f aca="false">MOD(MID($S236,Z$2,1)*Z$1,10)</f>
        <v>9</v>
      </c>
      <c r="AA236" s="1" t="n">
        <f aca="false">MOD(MID($S236,AA$2,1)*AA$1,10)</f>
        <v>3</v>
      </c>
      <c r="AB236" s="1" t="n">
        <f aca="false">MOD(MID($S236,AB$2,1)*AB$1,10)</f>
        <v>1</v>
      </c>
      <c r="AC236" s="1" t="n">
        <f aca="false">MOD(MID($S236,AC$2,1)*AC$1,10)</f>
        <v>2</v>
      </c>
      <c r="AD236" s="1" t="n">
        <f aca="false">MOD(10-MOD(SUM(T236:AC236),10),10)</f>
        <v>4</v>
      </c>
      <c r="AE236" s="1" t="str">
        <f aca="false">S236&amp;AD236</f>
        <v>68030877144</v>
      </c>
      <c r="AF236" s="1" t="n">
        <v>0.658925138096255</v>
      </c>
      <c r="AG236" s="1" t="n">
        <f aca="false">(D236+6935)*AF236</f>
        <v>-9265.14636677145</v>
      </c>
      <c r="AH236" s="1" t="n">
        <f aca="false">INT(AG236)</f>
        <v>-9266</v>
      </c>
      <c r="AI236" s="4" t="n">
        <f aca="true">TODAY()+AH236</f>
        <v>36635</v>
      </c>
      <c r="AJ236" s="1" t="s">
        <v>263</v>
      </c>
      <c r="AK236" s="1" t="n">
        <v>4113.01004058962</v>
      </c>
      <c r="AL236" s="2" t="n">
        <f aca="false">INT(AK236*100)/100</f>
        <v>4113.01</v>
      </c>
      <c r="AM236" s="1" t="n">
        <v>493.005157628101</v>
      </c>
      <c r="AN236" s="2" t="n">
        <f aca="false">INT(AM236*100)/100</f>
        <v>493</v>
      </c>
    </row>
    <row r="237" customFormat="false" ht="15" hidden="false" customHeight="false" outlineLevel="0" collapsed="false">
      <c r="A237" s="1" t="n">
        <v>142</v>
      </c>
      <c r="B237" s="1" t="n">
        <v>0.255043183690909</v>
      </c>
      <c r="C237" s="1" t="n">
        <v>-14480.1046784875</v>
      </c>
      <c r="D237" s="1" t="n">
        <f aca="false">INT(C237)</f>
        <v>-14481</v>
      </c>
      <c r="E237" s="4" t="n">
        <f aca="true">TODAY()+D237</f>
        <v>31420</v>
      </c>
      <c r="F237" s="1" t="n">
        <f aca="false">MOD(YEAR(E237),100)</f>
        <v>86</v>
      </c>
      <c r="G237" s="1" t="n">
        <f aca="false">IF(YEAR(E237)&lt;2000,MONTH(E237),MONTH(E237)+20)</f>
        <v>1</v>
      </c>
      <c r="H237" s="1" t="n">
        <f aca="false">DAY(E237)</f>
        <v>8</v>
      </c>
      <c r="I237" s="1" t="str">
        <f aca="false">FIXED(F237,0,TRUE())</f>
        <v>86</v>
      </c>
      <c r="J237" s="1" t="str">
        <f aca="false">FIXED(G237,0,TRUE())</f>
        <v>1</v>
      </c>
      <c r="K237" s="1" t="str">
        <f aca="false">FIXED(H237,0,TRUE())</f>
        <v>8</v>
      </c>
      <c r="L237" s="1" t="str">
        <f aca="false">IF(LEN(I237)=1,"0"&amp;I237,I237)</f>
        <v>86</v>
      </c>
      <c r="M237" s="1" t="str">
        <f aca="false">IF(LEN(J237)=1,"0"&amp;J237,J237)</f>
        <v>01</v>
      </c>
      <c r="N237" s="1" t="str">
        <f aca="false">IF(LEN(K237)=1,"0"&amp;K237,K237)</f>
        <v>08</v>
      </c>
      <c r="O237" s="1" t="n">
        <v>4759.1320535905</v>
      </c>
      <c r="P237" s="1" t="n">
        <f aca="false">INT(O237)</f>
        <v>4759</v>
      </c>
      <c r="Q237" s="1" t="n">
        <f aca="false">P237*2</f>
        <v>9518</v>
      </c>
      <c r="R237" s="1" t="str">
        <f aca="false">FIXED(Q237,0,TRUE())</f>
        <v>9518</v>
      </c>
      <c r="S237" s="1" t="str">
        <f aca="false">L237&amp;M237&amp;N237&amp;R237</f>
        <v>8601089518</v>
      </c>
      <c r="T237" s="1" t="n">
        <f aca="false">MOD(MID($S237,T$2,1)*T$1,10)</f>
        <v>8</v>
      </c>
      <c r="U237" s="1" t="n">
        <f aca="false">MOD(MID($S237,U$2,1)*U$1,10)</f>
        <v>8</v>
      </c>
      <c r="V237" s="1" t="n">
        <f aca="false">MOD(MID($S237,V$2,1)*V$1,10)</f>
        <v>0</v>
      </c>
      <c r="W237" s="1" t="n">
        <f aca="false">MOD(MID($S237,W$2,1)*W$1,10)</f>
        <v>9</v>
      </c>
      <c r="X237" s="1" t="n">
        <f aca="false">MOD(MID($S237,X$2,1)*X$1,10)</f>
        <v>0</v>
      </c>
      <c r="Y237" s="1" t="n">
        <f aca="false">MOD(MID($S237,Y$2,1)*Y$1,10)</f>
        <v>4</v>
      </c>
      <c r="Z237" s="1" t="n">
        <f aca="false">MOD(MID($S237,Z$2,1)*Z$1,10)</f>
        <v>3</v>
      </c>
      <c r="AA237" s="1" t="n">
        <f aca="false">MOD(MID($S237,AA$2,1)*AA$1,10)</f>
        <v>5</v>
      </c>
      <c r="AB237" s="1" t="n">
        <f aca="false">MOD(MID($S237,AB$2,1)*AB$1,10)</f>
        <v>1</v>
      </c>
      <c r="AC237" s="1" t="n">
        <f aca="false">MOD(MID($S237,AC$2,1)*AC$1,10)</f>
        <v>4</v>
      </c>
      <c r="AD237" s="1" t="n">
        <f aca="false">MOD(10-MOD(SUM(T237:AC237),10),10)</f>
        <v>8</v>
      </c>
      <c r="AE237" s="1" t="str">
        <f aca="false">S237&amp;AD237</f>
        <v>86010895188</v>
      </c>
      <c r="AF237" s="1" t="n">
        <v>0.00378429517502365</v>
      </c>
      <c r="AG237" s="1" t="n">
        <f aca="false">(D237+6935)*AF237</f>
        <v>-28.5562913907285</v>
      </c>
      <c r="AH237" s="1" t="n">
        <f aca="false">INT(AG237)</f>
        <v>-29</v>
      </c>
      <c r="AI237" s="4" t="n">
        <f aca="true">TODAY()+AH237</f>
        <v>45872</v>
      </c>
      <c r="AJ237" s="1" t="s">
        <v>264</v>
      </c>
      <c r="AK237" s="1" t="n">
        <v>3516.06799523911</v>
      </c>
      <c r="AL237" s="2" t="n">
        <f aca="false">INT(AK237*100)/100</f>
        <v>3516.06</v>
      </c>
      <c r="AM237" s="1" t="n">
        <v>460.313730277413</v>
      </c>
      <c r="AN237" s="2" t="n">
        <f aca="false">INT(AM237*100)/100</f>
        <v>460.31</v>
      </c>
    </row>
    <row r="238" customFormat="false" ht="15" hidden="false" customHeight="false" outlineLevel="0" collapsed="false">
      <c r="A238" s="1" t="n">
        <v>681</v>
      </c>
      <c r="B238" s="1" t="n">
        <v>0.255409405804621</v>
      </c>
      <c r="C238" s="1" t="n">
        <v>-19713.0323191015</v>
      </c>
      <c r="D238" s="1" t="n">
        <f aca="false">INT(C238)</f>
        <v>-19714</v>
      </c>
      <c r="E238" s="4" t="n">
        <f aca="true">TODAY()+D238</f>
        <v>26187</v>
      </c>
      <c r="F238" s="1" t="n">
        <f aca="false">MOD(YEAR(E238),100)</f>
        <v>71</v>
      </c>
      <c r="G238" s="1" t="n">
        <f aca="false">IF(YEAR(E238)&lt;2000,MONTH(E238),MONTH(E238)+20)</f>
        <v>9</v>
      </c>
      <c r="H238" s="1" t="n">
        <f aca="false">DAY(E238)</f>
        <v>11</v>
      </c>
      <c r="I238" s="1" t="str">
        <f aca="false">FIXED(F238,0,TRUE())</f>
        <v>71</v>
      </c>
      <c r="J238" s="1" t="str">
        <f aca="false">FIXED(G238,0,TRUE())</f>
        <v>9</v>
      </c>
      <c r="K238" s="1" t="str">
        <f aca="false">FIXED(H238,0,TRUE())</f>
        <v>11</v>
      </c>
      <c r="L238" s="1" t="str">
        <f aca="false">IF(LEN(I238)=1,"0"&amp;I238,I238)</f>
        <v>71</v>
      </c>
      <c r="M238" s="1" t="str">
        <f aca="false">IF(LEN(J238)=1,"0"&amp;J238,J238)</f>
        <v>09</v>
      </c>
      <c r="N238" s="1" t="str">
        <f aca="false">IF(LEN(K238)=1,"0"&amp;K238,K238)</f>
        <v>11</v>
      </c>
      <c r="O238" s="1" t="n">
        <v>3556.7716605121</v>
      </c>
      <c r="P238" s="1" t="n">
        <f aca="false">INT(O238)</f>
        <v>3556</v>
      </c>
      <c r="Q238" s="1" t="n">
        <f aca="false">2*P238+1</f>
        <v>7113</v>
      </c>
      <c r="R238" s="1" t="str">
        <f aca="false">FIXED(Q238,0,TRUE())</f>
        <v>7113</v>
      </c>
      <c r="S238" s="1" t="str">
        <f aca="false">L238&amp;M238&amp;N238&amp;R238</f>
        <v>7109117113</v>
      </c>
      <c r="T238" s="1" t="n">
        <f aca="false">MOD(MID($S238,T$2,1)*T$1,10)</f>
        <v>7</v>
      </c>
      <c r="U238" s="1" t="n">
        <f aca="false">MOD(MID($S238,U$2,1)*U$1,10)</f>
        <v>3</v>
      </c>
      <c r="V238" s="1" t="n">
        <f aca="false">MOD(MID($S238,V$2,1)*V$1,10)</f>
        <v>0</v>
      </c>
      <c r="W238" s="1" t="n">
        <f aca="false">MOD(MID($S238,W$2,1)*W$1,10)</f>
        <v>1</v>
      </c>
      <c r="X238" s="1" t="n">
        <f aca="false">MOD(MID($S238,X$2,1)*X$1,10)</f>
        <v>1</v>
      </c>
      <c r="Y238" s="1" t="n">
        <f aca="false">MOD(MID($S238,Y$2,1)*Y$1,10)</f>
        <v>3</v>
      </c>
      <c r="Z238" s="1" t="n">
        <f aca="false">MOD(MID($S238,Z$2,1)*Z$1,10)</f>
        <v>9</v>
      </c>
      <c r="AA238" s="1" t="n">
        <f aca="false">MOD(MID($S238,AA$2,1)*AA$1,10)</f>
        <v>9</v>
      </c>
      <c r="AB238" s="1" t="n">
        <f aca="false">MOD(MID($S238,AB$2,1)*AB$1,10)</f>
        <v>1</v>
      </c>
      <c r="AC238" s="1" t="n">
        <f aca="false">MOD(MID($S238,AC$2,1)*AC$1,10)</f>
        <v>9</v>
      </c>
      <c r="AD238" s="1" t="n">
        <f aca="false">MOD(10-MOD(SUM(T238:AC238),10),10)</f>
        <v>7</v>
      </c>
      <c r="AE238" s="1" t="str">
        <f aca="false">S238&amp;AD238</f>
        <v>71091171137</v>
      </c>
      <c r="AF238" s="1" t="n">
        <v>0.32624286629841</v>
      </c>
      <c r="AG238" s="1" t="n">
        <f aca="false">(D238+6935)*AF238</f>
        <v>-4169.05758842738</v>
      </c>
      <c r="AH238" s="1" t="n">
        <f aca="false">INT(AG238)</f>
        <v>-4170</v>
      </c>
      <c r="AI238" s="4" t="n">
        <f aca="true">TODAY()+AH238</f>
        <v>41731</v>
      </c>
      <c r="AJ238" s="1" t="s">
        <v>265</v>
      </c>
      <c r="AK238" s="1" t="n">
        <v>3009.21658986175</v>
      </c>
      <c r="AL238" s="2" t="n">
        <f aca="false">INT(AK238*100)/100</f>
        <v>3009.21</v>
      </c>
      <c r="AM238" s="1" t="n">
        <v>388.888210699789</v>
      </c>
      <c r="AN238" s="2" t="n">
        <f aca="false">INT(AM238*100)/100</f>
        <v>388.88</v>
      </c>
    </row>
    <row r="239" customFormat="false" ht="15" hidden="false" customHeight="false" outlineLevel="0" collapsed="false">
      <c r="A239" s="1" t="n">
        <v>165</v>
      </c>
      <c r="B239" s="1" t="n">
        <v>0.255836664937284</v>
      </c>
      <c r="C239" s="1" t="n">
        <v>-21191.1285744804</v>
      </c>
      <c r="D239" s="1" t="n">
        <f aca="false">INT(C239)</f>
        <v>-21192</v>
      </c>
      <c r="E239" s="4" t="n">
        <f aca="true">TODAY()+D239</f>
        <v>24709</v>
      </c>
      <c r="F239" s="1" t="n">
        <f aca="false">MOD(YEAR(E239),100)</f>
        <v>67</v>
      </c>
      <c r="G239" s="1" t="n">
        <f aca="false">IF(YEAR(E239)&lt;2000,MONTH(E239),MONTH(E239)+20)</f>
        <v>8</v>
      </c>
      <c r="H239" s="1" t="n">
        <f aca="false">DAY(E239)</f>
        <v>25</v>
      </c>
      <c r="I239" s="1" t="str">
        <f aca="false">FIXED(F239,0,TRUE())</f>
        <v>67</v>
      </c>
      <c r="J239" s="1" t="str">
        <f aca="false">FIXED(G239,0,TRUE())</f>
        <v>8</v>
      </c>
      <c r="K239" s="1" t="str">
        <f aca="false">FIXED(H239,0,TRUE())</f>
        <v>25</v>
      </c>
      <c r="L239" s="1" t="str">
        <f aca="false">IF(LEN(I239)=1,"0"&amp;I239,I239)</f>
        <v>67</v>
      </c>
      <c r="M239" s="1" t="str">
        <f aca="false">IF(LEN(J239)=1,"0"&amp;J239,J239)</f>
        <v>08</v>
      </c>
      <c r="N239" s="1" t="str">
        <f aca="false">IF(LEN(K239)=1,"0"&amp;K239,K239)</f>
        <v>25</v>
      </c>
      <c r="O239" s="1" t="n">
        <v>1358.1423383282</v>
      </c>
      <c r="P239" s="1" t="n">
        <f aca="false">INT(O239)</f>
        <v>1358</v>
      </c>
      <c r="Q239" s="1" t="n">
        <f aca="false">P239*2</f>
        <v>2716</v>
      </c>
      <c r="R239" s="1" t="str">
        <f aca="false">FIXED(Q239,0,TRUE())</f>
        <v>2716</v>
      </c>
      <c r="S239" s="1" t="str">
        <f aca="false">L239&amp;M239&amp;N239&amp;R239</f>
        <v>6708252716</v>
      </c>
      <c r="T239" s="1" t="n">
        <f aca="false">MOD(MID($S239,T$2,1)*T$1,10)</f>
        <v>6</v>
      </c>
      <c r="U239" s="1" t="n">
        <f aca="false">MOD(MID($S239,U$2,1)*U$1,10)</f>
        <v>1</v>
      </c>
      <c r="V239" s="1" t="n">
        <f aca="false">MOD(MID($S239,V$2,1)*V$1,10)</f>
        <v>0</v>
      </c>
      <c r="W239" s="1" t="n">
        <f aca="false">MOD(MID($S239,W$2,1)*W$1,10)</f>
        <v>2</v>
      </c>
      <c r="X239" s="1" t="n">
        <f aca="false">MOD(MID($S239,X$2,1)*X$1,10)</f>
        <v>2</v>
      </c>
      <c r="Y239" s="1" t="n">
        <f aca="false">MOD(MID($S239,Y$2,1)*Y$1,10)</f>
        <v>5</v>
      </c>
      <c r="Z239" s="1" t="n">
        <f aca="false">MOD(MID($S239,Z$2,1)*Z$1,10)</f>
        <v>4</v>
      </c>
      <c r="AA239" s="1" t="n">
        <f aca="false">MOD(MID($S239,AA$2,1)*AA$1,10)</f>
        <v>3</v>
      </c>
      <c r="AB239" s="1" t="n">
        <f aca="false">MOD(MID($S239,AB$2,1)*AB$1,10)</f>
        <v>1</v>
      </c>
      <c r="AC239" s="1" t="n">
        <f aca="false">MOD(MID($S239,AC$2,1)*AC$1,10)</f>
        <v>8</v>
      </c>
      <c r="AD239" s="1" t="n">
        <f aca="false">MOD(10-MOD(SUM(T239:AC239),10),10)</f>
        <v>8</v>
      </c>
      <c r="AE239" s="1" t="str">
        <f aca="false">S239&amp;AD239</f>
        <v>67082527168</v>
      </c>
      <c r="AF239" s="1" t="n">
        <v>0.477858821375164</v>
      </c>
      <c r="AG239" s="1" t="n">
        <f aca="false">(D239+6935)*AF239</f>
        <v>-6812.83321634571</v>
      </c>
      <c r="AH239" s="1" t="n">
        <f aca="false">INT(AG239)</f>
        <v>-6813</v>
      </c>
      <c r="AI239" s="4" t="n">
        <f aca="true">TODAY()+AH239</f>
        <v>39088</v>
      </c>
      <c r="AJ239" s="1" t="s">
        <v>266</v>
      </c>
      <c r="AK239" s="1" t="n">
        <v>3530.8389538255</v>
      </c>
      <c r="AL239" s="2" t="n">
        <f aca="false">INT(AK239*100)/100</f>
        <v>3530.83</v>
      </c>
      <c r="AM239" s="1" t="n">
        <v>320.532853175451</v>
      </c>
      <c r="AN239" s="2" t="n">
        <f aca="false">INT(AM239*100)/100</f>
        <v>320.53</v>
      </c>
    </row>
    <row r="240" customFormat="false" ht="15" hidden="false" customHeight="false" outlineLevel="0" collapsed="false">
      <c r="A240" s="1" t="n">
        <v>236</v>
      </c>
      <c r="B240" s="1" t="n">
        <v>0.2563249610889</v>
      </c>
      <c r="C240" s="1" t="n">
        <v>-9010.04272591327</v>
      </c>
      <c r="D240" s="1" t="n">
        <f aca="false">INT(C240)</f>
        <v>-9011</v>
      </c>
      <c r="E240" s="4" t="n">
        <f aca="true">TODAY()+D240</f>
        <v>36890</v>
      </c>
      <c r="F240" s="1" t="n">
        <f aca="false">MOD(YEAR(E240),100)</f>
        <v>0</v>
      </c>
      <c r="G240" s="1" t="n">
        <f aca="false">IF(YEAR(E240)&lt;2000,MONTH(E240),MONTH(E240)+20)</f>
        <v>32</v>
      </c>
      <c r="H240" s="1" t="n">
        <f aca="false">DAY(E240)</f>
        <v>30</v>
      </c>
      <c r="I240" s="1" t="str">
        <f aca="false">FIXED(F240,0,TRUE())</f>
        <v>0</v>
      </c>
      <c r="J240" s="1" t="str">
        <f aca="false">FIXED(G240,0,TRUE())</f>
        <v>32</v>
      </c>
      <c r="K240" s="1" t="str">
        <f aca="false">FIXED(H240,0,TRUE())</f>
        <v>30</v>
      </c>
      <c r="L240" s="1" t="str">
        <f aca="false">IF(LEN(I240)=1,"0"&amp;I240,I240)</f>
        <v>00</v>
      </c>
      <c r="M240" s="1" t="str">
        <f aca="false">IF(LEN(J240)=1,"0"&amp;J240,J240)</f>
        <v>32</v>
      </c>
      <c r="N240" s="1" t="str">
        <f aca="false">IF(LEN(K240)=1,"0"&amp;K240,K240)</f>
        <v>30</v>
      </c>
      <c r="O240" s="1" t="n">
        <v>3293.69954527421</v>
      </c>
      <c r="P240" s="1" t="n">
        <f aca="false">INT(O240)</f>
        <v>3293</v>
      </c>
      <c r="Q240" s="1" t="n">
        <f aca="false">P240*2</f>
        <v>6586</v>
      </c>
      <c r="R240" s="1" t="str">
        <f aca="false">FIXED(Q240,0,TRUE())</f>
        <v>6586</v>
      </c>
      <c r="S240" s="1" t="str">
        <f aca="false">L240&amp;M240&amp;N240&amp;R240</f>
        <v>0032306586</v>
      </c>
      <c r="T240" s="1" t="n">
        <f aca="false">MOD(MID($S240,T$2,1)*T$1,10)</f>
        <v>0</v>
      </c>
      <c r="U240" s="1" t="n">
        <f aca="false">MOD(MID($S240,U$2,1)*U$1,10)</f>
        <v>0</v>
      </c>
      <c r="V240" s="1" t="n">
        <f aca="false">MOD(MID($S240,V$2,1)*V$1,10)</f>
        <v>1</v>
      </c>
      <c r="W240" s="1" t="n">
        <f aca="false">MOD(MID($S240,W$2,1)*W$1,10)</f>
        <v>8</v>
      </c>
      <c r="X240" s="1" t="n">
        <f aca="false">MOD(MID($S240,X$2,1)*X$1,10)</f>
        <v>3</v>
      </c>
      <c r="Y240" s="1" t="n">
        <f aca="false">MOD(MID($S240,Y$2,1)*Y$1,10)</f>
        <v>0</v>
      </c>
      <c r="Z240" s="1" t="n">
        <f aca="false">MOD(MID($S240,Z$2,1)*Z$1,10)</f>
        <v>2</v>
      </c>
      <c r="AA240" s="1" t="n">
        <f aca="false">MOD(MID($S240,AA$2,1)*AA$1,10)</f>
        <v>5</v>
      </c>
      <c r="AB240" s="1" t="n">
        <f aca="false">MOD(MID($S240,AB$2,1)*AB$1,10)</f>
        <v>8</v>
      </c>
      <c r="AC240" s="1" t="n">
        <f aca="false">MOD(MID($S240,AC$2,1)*AC$1,10)</f>
        <v>8</v>
      </c>
      <c r="AD240" s="1" t="n">
        <f aca="false">MOD(10-MOD(SUM(T240:AC240),10),10)</f>
        <v>5</v>
      </c>
      <c r="AE240" s="1" t="str">
        <f aca="false">S240&amp;AD240</f>
        <v>00323065865</v>
      </c>
      <c r="AF240" s="1" t="n">
        <v>0.363109225745415</v>
      </c>
      <c r="AG240" s="1" t="n">
        <f aca="false">(D240+6935)*AF240</f>
        <v>-753.814752647481</v>
      </c>
      <c r="AH240" s="1" t="n">
        <f aca="false">INT(AG240)</f>
        <v>-754</v>
      </c>
      <c r="AI240" s="4" t="n">
        <f aca="true">TODAY()+AH240</f>
        <v>45147</v>
      </c>
      <c r="AJ240" s="1" t="s">
        <v>267</v>
      </c>
      <c r="AK240" s="1" t="n">
        <v>3637.77581102939</v>
      </c>
      <c r="AL240" s="2" t="n">
        <f aca="false">INT(AK240*100)/100</f>
        <v>3637.77</v>
      </c>
      <c r="AM240" s="1" t="n">
        <v>446.800134281442</v>
      </c>
      <c r="AN240" s="2" t="n">
        <f aca="false">INT(AM240*100)/100</f>
        <v>446.8</v>
      </c>
    </row>
    <row r="241" customFormat="false" ht="15" hidden="false" customHeight="false" outlineLevel="0" collapsed="false">
      <c r="A241" s="1" t="n">
        <v>839</v>
      </c>
      <c r="B241" s="1" t="n">
        <v>0.257118442335276</v>
      </c>
      <c r="C241" s="1" t="n">
        <v>-9080.07721182898</v>
      </c>
      <c r="D241" s="1" t="n">
        <f aca="false">INT(C241)</f>
        <v>-9081</v>
      </c>
      <c r="E241" s="4" t="n">
        <f aca="true">TODAY()+D241</f>
        <v>36820</v>
      </c>
      <c r="F241" s="1" t="n">
        <f aca="false">MOD(YEAR(E241),100)</f>
        <v>0</v>
      </c>
      <c r="G241" s="1" t="n">
        <f aca="false">IF(YEAR(E241)&lt;2000,MONTH(E241),MONTH(E241)+20)</f>
        <v>30</v>
      </c>
      <c r="H241" s="1" t="n">
        <f aca="false">DAY(E241)</f>
        <v>21</v>
      </c>
      <c r="I241" s="1" t="str">
        <f aca="false">FIXED(F241,0,TRUE())</f>
        <v>0</v>
      </c>
      <c r="J241" s="1" t="str">
        <f aca="false">FIXED(G241,0,TRUE())</f>
        <v>30</v>
      </c>
      <c r="K241" s="1" t="str">
        <f aca="false">FIXED(H241,0,TRUE())</f>
        <v>21</v>
      </c>
      <c r="L241" s="1" t="str">
        <f aca="false">IF(LEN(I241)=1,"0"&amp;I241,I241)</f>
        <v>00</v>
      </c>
      <c r="M241" s="1" t="str">
        <f aca="false">IF(LEN(J241)=1,"0"&amp;J241,J241)</f>
        <v>30</v>
      </c>
      <c r="N241" s="1" t="str">
        <f aca="false">IF(LEN(K241)=1,"0"&amp;K241,K241)</f>
        <v>21</v>
      </c>
      <c r="O241" s="1" t="n">
        <v>1751.65208899197</v>
      </c>
      <c r="P241" s="1" t="n">
        <f aca="false">INT(O241)</f>
        <v>1751</v>
      </c>
      <c r="Q241" s="1" t="n">
        <f aca="false">2*P241+1</f>
        <v>3503</v>
      </c>
      <c r="R241" s="1" t="str">
        <f aca="false">FIXED(Q241,0,TRUE())</f>
        <v>3503</v>
      </c>
      <c r="S241" s="1" t="str">
        <f aca="false">L241&amp;M241&amp;N241&amp;R241</f>
        <v>0030213503</v>
      </c>
      <c r="T241" s="1" t="n">
        <f aca="false">MOD(MID($S241,T$2,1)*T$1,10)</f>
        <v>0</v>
      </c>
      <c r="U241" s="1" t="n">
        <f aca="false">MOD(MID($S241,U$2,1)*U$1,10)</f>
        <v>0</v>
      </c>
      <c r="V241" s="1" t="n">
        <f aca="false">MOD(MID($S241,V$2,1)*V$1,10)</f>
        <v>1</v>
      </c>
      <c r="W241" s="1" t="n">
        <f aca="false">MOD(MID($S241,W$2,1)*W$1,10)</f>
        <v>0</v>
      </c>
      <c r="X241" s="1" t="n">
        <f aca="false">MOD(MID($S241,X$2,1)*X$1,10)</f>
        <v>2</v>
      </c>
      <c r="Y241" s="1" t="n">
        <f aca="false">MOD(MID($S241,Y$2,1)*Y$1,10)</f>
        <v>3</v>
      </c>
      <c r="Z241" s="1" t="n">
        <f aca="false">MOD(MID($S241,Z$2,1)*Z$1,10)</f>
        <v>1</v>
      </c>
      <c r="AA241" s="1" t="n">
        <f aca="false">MOD(MID($S241,AA$2,1)*AA$1,10)</f>
        <v>5</v>
      </c>
      <c r="AB241" s="1" t="n">
        <f aca="false">MOD(MID($S241,AB$2,1)*AB$1,10)</f>
        <v>0</v>
      </c>
      <c r="AC241" s="1" t="n">
        <f aca="false">MOD(MID($S241,AC$2,1)*AC$1,10)</f>
        <v>9</v>
      </c>
      <c r="AD241" s="1" t="n">
        <f aca="false">MOD(10-MOD(SUM(T241:AC241),10),10)</f>
        <v>9</v>
      </c>
      <c r="AE241" s="1" t="str">
        <f aca="false">S241&amp;AD241</f>
        <v>00302135039</v>
      </c>
      <c r="AF241" s="1" t="n">
        <v>0.0640888698995941</v>
      </c>
      <c r="AG241" s="1" t="n">
        <f aca="false">(D241+6935)*AF241</f>
        <v>-137.534714804529</v>
      </c>
      <c r="AH241" s="1" t="n">
        <f aca="false">INT(AG241)</f>
        <v>-138</v>
      </c>
      <c r="AI241" s="4" t="n">
        <f aca="true">TODAY()+AH241</f>
        <v>45763</v>
      </c>
      <c r="AJ241" s="1" t="s">
        <v>268</v>
      </c>
      <c r="AK241" s="1" t="n">
        <v>3277.47428815577</v>
      </c>
      <c r="AL241" s="2" t="n">
        <f aca="false">INT(AK241*100)/100</f>
        <v>3277.47</v>
      </c>
      <c r="AM241" s="1" t="n">
        <v>384.359263893551</v>
      </c>
      <c r="AN241" s="2" t="n">
        <f aca="false">INT(AM241*100)/100</f>
        <v>384.35</v>
      </c>
    </row>
    <row r="242" customFormat="false" ht="15" hidden="false" customHeight="false" outlineLevel="0" collapsed="false">
      <c r="A242" s="1" t="n">
        <v>143</v>
      </c>
      <c r="B242" s="1" t="n">
        <v>0.257667775505844</v>
      </c>
      <c r="C242" s="1" t="n">
        <v>-21347.7846613971</v>
      </c>
      <c r="D242" s="1" t="n">
        <f aca="false">INT(C242)</f>
        <v>-21348</v>
      </c>
      <c r="E242" s="4" t="n">
        <f aca="true">TODAY()+D242</f>
        <v>24553</v>
      </c>
      <c r="F242" s="1" t="n">
        <f aca="false">MOD(YEAR(E242),100)</f>
        <v>67</v>
      </c>
      <c r="G242" s="1" t="n">
        <f aca="false">IF(YEAR(E242)&lt;2000,MONTH(E242),MONTH(E242)+20)</f>
        <v>3</v>
      </c>
      <c r="H242" s="1" t="n">
        <f aca="false">DAY(E242)</f>
        <v>22</v>
      </c>
      <c r="I242" s="1" t="str">
        <f aca="false">FIXED(F242,0,TRUE())</f>
        <v>67</v>
      </c>
      <c r="J242" s="1" t="str">
        <f aca="false">FIXED(G242,0,TRUE())</f>
        <v>3</v>
      </c>
      <c r="K242" s="1" t="str">
        <f aca="false">FIXED(H242,0,TRUE())</f>
        <v>22</v>
      </c>
      <c r="L242" s="1" t="str">
        <f aca="false">IF(LEN(I242)=1,"0"&amp;I242,I242)</f>
        <v>67</v>
      </c>
      <c r="M242" s="1" t="str">
        <f aca="false">IF(LEN(J242)=1,"0"&amp;J242,J242)</f>
        <v>03</v>
      </c>
      <c r="N242" s="1" t="str">
        <f aca="false">IF(LEN(K242)=1,"0"&amp;K242,K242)</f>
        <v>22</v>
      </c>
      <c r="O242" s="1" t="n">
        <v>3653.15820795312</v>
      </c>
      <c r="P242" s="1" t="n">
        <f aca="false">INT(O242)</f>
        <v>3653</v>
      </c>
      <c r="Q242" s="1" t="n">
        <f aca="false">P242*2</f>
        <v>7306</v>
      </c>
      <c r="R242" s="1" t="str">
        <f aca="false">FIXED(Q242,0,TRUE())</f>
        <v>7306</v>
      </c>
      <c r="S242" s="1" t="str">
        <f aca="false">L242&amp;M242&amp;N242&amp;R242</f>
        <v>6703227306</v>
      </c>
      <c r="T242" s="1" t="n">
        <f aca="false">MOD(MID($S242,T$2,1)*T$1,10)</f>
        <v>6</v>
      </c>
      <c r="U242" s="1" t="n">
        <f aca="false">MOD(MID($S242,U$2,1)*U$1,10)</f>
        <v>1</v>
      </c>
      <c r="V242" s="1" t="n">
        <f aca="false">MOD(MID($S242,V$2,1)*V$1,10)</f>
        <v>0</v>
      </c>
      <c r="W242" s="1" t="n">
        <f aca="false">MOD(MID($S242,W$2,1)*W$1,10)</f>
        <v>7</v>
      </c>
      <c r="X242" s="1" t="n">
        <f aca="false">MOD(MID($S242,X$2,1)*X$1,10)</f>
        <v>2</v>
      </c>
      <c r="Y242" s="1" t="n">
        <f aca="false">MOD(MID($S242,Y$2,1)*Y$1,10)</f>
        <v>6</v>
      </c>
      <c r="Z242" s="1" t="n">
        <f aca="false">MOD(MID($S242,Z$2,1)*Z$1,10)</f>
        <v>9</v>
      </c>
      <c r="AA242" s="1" t="n">
        <f aca="false">MOD(MID($S242,AA$2,1)*AA$1,10)</f>
        <v>7</v>
      </c>
      <c r="AB242" s="1" t="n">
        <f aca="false">MOD(MID($S242,AB$2,1)*AB$1,10)</f>
        <v>0</v>
      </c>
      <c r="AC242" s="1" t="n">
        <f aca="false">MOD(MID($S242,AC$2,1)*AC$1,10)</f>
        <v>8</v>
      </c>
      <c r="AD242" s="1" t="n">
        <f aca="false">MOD(10-MOD(SUM(T242:AC242),10),10)</f>
        <v>4</v>
      </c>
      <c r="AE242" s="1" t="str">
        <f aca="false">S242&amp;AD242</f>
        <v>67032273064</v>
      </c>
      <c r="AF242" s="1" t="n">
        <v>0.704794457838679</v>
      </c>
      <c r="AG242" s="1" t="n">
        <f aca="false">(D242+6935)*AF242</f>
        <v>-10158.2025208289</v>
      </c>
      <c r="AH242" s="1" t="n">
        <f aca="false">INT(AG242)</f>
        <v>-10159</v>
      </c>
      <c r="AI242" s="4" t="n">
        <f aca="true">TODAY()+AH242</f>
        <v>35742</v>
      </c>
      <c r="AJ242" s="1" t="s">
        <v>269</v>
      </c>
      <c r="AK242" s="1" t="n">
        <v>4550.09613330485</v>
      </c>
      <c r="AL242" s="2" t="n">
        <f aca="false">INT(AK242*100)/100</f>
        <v>4550.09</v>
      </c>
      <c r="AM242" s="1" t="n">
        <v>482.69600512711</v>
      </c>
      <c r="AN242" s="2" t="n">
        <f aca="false">INT(AM242*100)/100</f>
        <v>482.69</v>
      </c>
    </row>
    <row r="243" customFormat="false" ht="15" hidden="false" customHeight="false" outlineLevel="0" collapsed="false">
      <c r="A243" s="1" t="n">
        <v>133</v>
      </c>
      <c r="B243" s="1" t="n">
        <v>0.257759331034272</v>
      </c>
      <c r="C243" s="1" t="n">
        <v>-18369.4759971923</v>
      </c>
      <c r="D243" s="1" t="n">
        <f aca="false">INT(C243)</f>
        <v>-18370</v>
      </c>
      <c r="E243" s="4" t="n">
        <f aca="true">TODAY()+D243</f>
        <v>27531</v>
      </c>
      <c r="F243" s="1" t="n">
        <f aca="false">MOD(YEAR(E243),100)</f>
        <v>75</v>
      </c>
      <c r="G243" s="1" t="n">
        <f aca="false">IF(YEAR(E243)&lt;2000,MONTH(E243),MONTH(E243)+20)</f>
        <v>5</v>
      </c>
      <c r="H243" s="1" t="n">
        <f aca="false">DAY(E243)</f>
        <v>17</v>
      </c>
      <c r="I243" s="1" t="str">
        <f aca="false">FIXED(F243,0,TRUE())</f>
        <v>75</v>
      </c>
      <c r="J243" s="1" t="str">
        <f aca="false">FIXED(G243,0,TRUE())</f>
        <v>5</v>
      </c>
      <c r="K243" s="1" t="str">
        <f aca="false">FIXED(H243,0,TRUE())</f>
        <v>17</v>
      </c>
      <c r="L243" s="1" t="str">
        <f aca="false">IF(LEN(I243)=1,"0"&amp;I243,I243)</f>
        <v>75</v>
      </c>
      <c r="M243" s="1" t="str">
        <f aca="false">IF(LEN(J243)=1,"0"&amp;J243,J243)</f>
        <v>05</v>
      </c>
      <c r="N243" s="1" t="str">
        <f aca="false">IF(LEN(K243)=1,"0"&amp;K243,K243)</f>
        <v>17</v>
      </c>
      <c r="O243" s="1" t="n">
        <v>4993.78249458296</v>
      </c>
      <c r="P243" s="1" t="n">
        <f aca="false">INT(O243)</f>
        <v>4993</v>
      </c>
      <c r="Q243" s="1" t="n">
        <f aca="false">P243*2</f>
        <v>9986</v>
      </c>
      <c r="R243" s="1" t="str">
        <f aca="false">FIXED(Q243,0,TRUE())</f>
        <v>9986</v>
      </c>
      <c r="S243" s="1" t="str">
        <f aca="false">L243&amp;M243&amp;N243&amp;R243</f>
        <v>7505179986</v>
      </c>
      <c r="T243" s="1" t="n">
        <f aca="false">MOD(MID($S243,T$2,1)*T$1,10)</f>
        <v>7</v>
      </c>
      <c r="U243" s="1" t="n">
        <f aca="false">MOD(MID($S243,U$2,1)*U$1,10)</f>
        <v>5</v>
      </c>
      <c r="V243" s="1" t="n">
        <f aca="false">MOD(MID($S243,V$2,1)*V$1,10)</f>
        <v>0</v>
      </c>
      <c r="W243" s="1" t="n">
        <f aca="false">MOD(MID($S243,W$2,1)*W$1,10)</f>
        <v>5</v>
      </c>
      <c r="X243" s="1" t="n">
        <f aca="false">MOD(MID($S243,X$2,1)*X$1,10)</f>
        <v>1</v>
      </c>
      <c r="Y243" s="1" t="n">
        <f aca="false">MOD(MID($S243,Y$2,1)*Y$1,10)</f>
        <v>1</v>
      </c>
      <c r="Z243" s="1" t="n">
        <f aca="false">MOD(MID($S243,Z$2,1)*Z$1,10)</f>
        <v>3</v>
      </c>
      <c r="AA243" s="1" t="n">
        <f aca="false">MOD(MID($S243,AA$2,1)*AA$1,10)</f>
        <v>1</v>
      </c>
      <c r="AB243" s="1" t="n">
        <f aca="false">MOD(MID($S243,AB$2,1)*AB$1,10)</f>
        <v>8</v>
      </c>
      <c r="AC243" s="1" t="n">
        <f aca="false">MOD(MID($S243,AC$2,1)*AC$1,10)</f>
        <v>8</v>
      </c>
      <c r="AD243" s="1" t="n">
        <f aca="false">MOD(10-MOD(SUM(T243:AC243),10),10)</f>
        <v>1</v>
      </c>
      <c r="AE243" s="1" t="str">
        <f aca="false">S243&amp;AD243</f>
        <v>75051799861</v>
      </c>
      <c r="AF243" s="1" t="n">
        <v>0.683187353129673</v>
      </c>
      <c r="AG243" s="1" t="n">
        <f aca="false">(D243+6935)*AF243</f>
        <v>-7812.24738303781</v>
      </c>
      <c r="AH243" s="1" t="n">
        <f aca="false">INT(AG243)</f>
        <v>-7813</v>
      </c>
      <c r="AI243" s="4" t="n">
        <f aca="true">TODAY()+AH243</f>
        <v>38088</v>
      </c>
      <c r="AJ243" s="1" t="s">
        <v>270</v>
      </c>
      <c r="AK243" s="1" t="n">
        <v>4937.62016663106</v>
      </c>
      <c r="AL243" s="2" t="n">
        <f aca="false">INT(AK243*100)/100</f>
        <v>4937.62</v>
      </c>
      <c r="AM243" s="1" t="n">
        <v>374.495681630909</v>
      </c>
      <c r="AN243" s="2" t="n">
        <f aca="false">INT(AM243*100)/100</f>
        <v>374.49</v>
      </c>
    </row>
    <row r="244" customFormat="false" ht="15" hidden="false" customHeight="false" outlineLevel="0" collapsed="false">
      <c r="A244" s="1" t="n">
        <v>595</v>
      </c>
      <c r="B244" s="1" t="n">
        <v>0.257881405072176</v>
      </c>
      <c r="C244" s="1" t="n">
        <v>-20167.0278023621</v>
      </c>
      <c r="D244" s="1" t="n">
        <f aca="false">INT(C244)</f>
        <v>-20168</v>
      </c>
      <c r="E244" s="4" t="n">
        <f aca="true">TODAY()+D244</f>
        <v>25733</v>
      </c>
      <c r="F244" s="1" t="n">
        <f aca="false">MOD(YEAR(E244),100)</f>
        <v>70</v>
      </c>
      <c r="G244" s="1" t="n">
        <f aca="false">IF(YEAR(E244)&lt;2000,MONTH(E244),MONTH(E244)+20)</f>
        <v>6</v>
      </c>
      <c r="H244" s="1" t="n">
        <f aca="false">DAY(E244)</f>
        <v>14</v>
      </c>
      <c r="I244" s="1" t="str">
        <f aca="false">FIXED(F244,0,TRUE())</f>
        <v>70</v>
      </c>
      <c r="J244" s="1" t="str">
        <f aca="false">FIXED(G244,0,TRUE())</f>
        <v>6</v>
      </c>
      <c r="K244" s="1" t="str">
        <f aca="false">FIXED(H244,0,TRUE())</f>
        <v>14</v>
      </c>
      <c r="L244" s="1" t="str">
        <f aca="false">IF(LEN(I244)=1,"0"&amp;I244,I244)</f>
        <v>70</v>
      </c>
      <c r="M244" s="1" t="str">
        <f aca="false">IF(LEN(J244)=1,"0"&amp;J244,J244)</f>
        <v>06</v>
      </c>
      <c r="N244" s="1" t="str">
        <f aca="false">IF(LEN(K244)=1,"0"&amp;K244,K244)</f>
        <v>14</v>
      </c>
      <c r="O244" s="1" t="n">
        <v>2727.87481307413</v>
      </c>
      <c r="P244" s="1" t="n">
        <f aca="false">INT(O244)</f>
        <v>2727</v>
      </c>
      <c r="Q244" s="1" t="n">
        <f aca="false">2*P244+1</f>
        <v>5455</v>
      </c>
      <c r="R244" s="1" t="str">
        <f aca="false">FIXED(Q244,0,TRUE())</f>
        <v>5455</v>
      </c>
      <c r="S244" s="1" t="str">
        <f aca="false">L244&amp;M244&amp;N244&amp;R244</f>
        <v>7006145455</v>
      </c>
      <c r="T244" s="1" t="n">
        <f aca="false">MOD(MID($S244,T$2,1)*T$1,10)</f>
        <v>7</v>
      </c>
      <c r="U244" s="1" t="n">
        <f aca="false">MOD(MID($S244,U$2,1)*U$1,10)</f>
        <v>0</v>
      </c>
      <c r="V244" s="1" t="n">
        <f aca="false">MOD(MID($S244,V$2,1)*V$1,10)</f>
        <v>0</v>
      </c>
      <c r="W244" s="1" t="n">
        <f aca="false">MOD(MID($S244,W$2,1)*W$1,10)</f>
        <v>4</v>
      </c>
      <c r="X244" s="1" t="n">
        <f aca="false">MOD(MID($S244,X$2,1)*X$1,10)</f>
        <v>1</v>
      </c>
      <c r="Y244" s="1" t="n">
        <f aca="false">MOD(MID($S244,Y$2,1)*Y$1,10)</f>
        <v>2</v>
      </c>
      <c r="Z244" s="1" t="n">
        <f aca="false">MOD(MID($S244,Z$2,1)*Z$1,10)</f>
        <v>5</v>
      </c>
      <c r="AA244" s="1" t="n">
        <f aca="false">MOD(MID($S244,AA$2,1)*AA$1,10)</f>
        <v>6</v>
      </c>
      <c r="AB244" s="1" t="n">
        <f aca="false">MOD(MID($S244,AB$2,1)*AB$1,10)</f>
        <v>5</v>
      </c>
      <c r="AC244" s="1" t="n">
        <f aca="false">MOD(MID($S244,AC$2,1)*AC$1,10)</f>
        <v>5</v>
      </c>
      <c r="AD244" s="1" t="n">
        <f aca="false">MOD(10-MOD(SUM(T244:AC244),10),10)</f>
        <v>5</v>
      </c>
      <c r="AE244" s="1" t="str">
        <f aca="false">S244&amp;AD244</f>
        <v>70061454555</v>
      </c>
      <c r="AF244" s="1" t="n">
        <v>0.754448072756127</v>
      </c>
      <c r="AG244" s="1" t="n">
        <f aca="false">(D244+6935)*AF244</f>
        <v>-9983.61134678182</v>
      </c>
      <c r="AH244" s="1" t="n">
        <f aca="false">INT(AG244)</f>
        <v>-9984</v>
      </c>
      <c r="AI244" s="4" t="n">
        <f aca="true">TODAY()+AH244</f>
        <v>35917</v>
      </c>
      <c r="AJ244" s="1" t="s">
        <v>271</v>
      </c>
      <c r="AK244" s="1" t="n">
        <v>3818.07916501358</v>
      </c>
      <c r="AL244" s="2" t="n">
        <f aca="false">INT(AK244*100)/100</f>
        <v>3818.07</v>
      </c>
      <c r="AM244" s="1" t="n">
        <v>479.19858394116</v>
      </c>
      <c r="AN244" s="2" t="n">
        <f aca="false">INT(AM244*100)/100</f>
        <v>479.19</v>
      </c>
    </row>
    <row r="245" customFormat="false" ht="15" hidden="false" customHeight="false" outlineLevel="0" collapsed="false">
      <c r="A245" s="1" t="n">
        <v>530</v>
      </c>
      <c r="B245" s="1" t="n">
        <v>0.25968199713126</v>
      </c>
      <c r="C245" s="1" t="n">
        <v>-8505.05722220527</v>
      </c>
      <c r="D245" s="1" t="n">
        <f aca="false">INT(C245)</f>
        <v>-8506</v>
      </c>
      <c r="E245" s="4" t="n">
        <f aca="true">TODAY()+D245</f>
        <v>37395</v>
      </c>
      <c r="F245" s="1" t="n">
        <f aca="false">MOD(YEAR(E245),100)</f>
        <v>2</v>
      </c>
      <c r="G245" s="1" t="n">
        <f aca="false">IF(YEAR(E245)&lt;2000,MONTH(E245),MONTH(E245)+20)</f>
        <v>25</v>
      </c>
      <c r="H245" s="1" t="n">
        <f aca="false">DAY(E245)</f>
        <v>19</v>
      </c>
      <c r="I245" s="1" t="str">
        <f aca="false">FIXED(F245,0,TRUE())</f>
        <v>2</v>
      </c>
      <c r="J245" s="1" t="str">
        <f aca="false">FIXED(G245,0,TRUE())</f>
        <v>25</v>
      </c>
      <c r="K245" s="1" t="str">
        <f aca="false">FIXED(H245,0,TRUE())</f>
        <v>19</v>
      </c>
      <c r="L245" s="1" t="str">
        <f aca="false">IF(LEN(I245)=1,"0"&amp;I245,I245)</f>
        <v>02</v>
      </c>
      <c r="M245" s="1" t="str">
        <f aca="false">IF(LEN(J245)=1,"0"&amp;J245,J245)</f>
        <v>25</v>
      </c>
      <c r="N245" s="1" t="str">
        <f aca="false">IF(LEN(K245)=1,"0"&amp;K245,K245)</f>
        <v>19</v>
      </c>
      <c r="O245" s="1" t="n">
        <v>1982.86996063112</v>
      </c>
      <c r="P245" s="1" t="n">
        <f aca="false">INT(O245)</f>
        <v>1982</v>
      </c>
      <c r="Q245" s="1" t="n">
        <f aca="false">2*P245+1</f>
        <v>3965</v>
      </c>
      <c r="R245" s="1" t="str">
        <f aca="false">FIXED(Q245,0,TRUE())</f>
        <v>3965</v>
      </c>
      <c r="S245" s="1" t="str">
        <f aca="false">L245&amp;M245&amp;N245&amp;R245</f>
        <v>0225193965</v>
      </c>
      <c r="T245" s="1" t="n">
        <f aca="false">MOD(MID($S245,T$2,1)*T$1,10)</f>
        <v>0</v>
      </c>
      <c r="U245" s="1" t="n">
        <f aca="false">MOD(MID($S245,U$2,1)*U$1,10)</f>
        <v>6</v>
      </c>
      <c r="V245" s="1" t="n">
        <f aca="false">MOD(MID($S245,V$2,1)*V$1,10)</f>
        <v>4</v>
      </c>
      <c r="W245" s="1" t="n">
        <f aca="false">MOD(MID($S245,W$2,1)*W$1,10)</f>
        <v>5</v>
      </c>
      <c r="X245" s="1" t="n">
        <f aca="false">MOD(MID($S245,X$2,1)*X$1,10)</f>
        <v>1</v>
      </c>
      <c r="Y245" s="1" t="n">
        <f aca="false">MOD(MID($S245,Y$2,1)*Y$1,10)</f>
        <v>7</v>
      </c>
      <c r="Z245" s="1" t="n">
        <f aca="false">MOD(MID($S245,Z$2,1)*Z$1,10)</f>
        <v>1</v>
      </c>
      <c r="AA245" s="1" t="n">
        <f aca="false">MOD(MID($S245,AA$2,1)*AA$1,10)</f>
        <v>1</v>
      </c>
      <c r="AB245" s="1" t="n">
        <f aca="false">MOD(MID($S245,AB$2,1)*AB$1,10)</f>
        <v>6</v>
      </c>
      <c r="AC245" s="1" t="n">
        <f aca="false">MOD(MID($S245,AC$2,1)*AC$1,10)</f>
        <v>5</v>
      </c>
      <c r="AD245" s="1" t="n">
        <f aca="false">MOD(10-MOD(SUM(T245:AC245),10),10)</f>
        <v>4</v>
      </c>
      <c r="AE245" s="1" t="str">
        <f aca="false">S245&amp;AD245</f>
        <v>02251939654</v>
      </c>
      <c r="AF245" s="1" t="n">
        <v>0.26502273628956</v>
      </c>
      <c r="AG245" s="1" t="n">
        <f aca="false">(D245+6935)*AF245</f>
        <v>-416.350718710898</v>
      </c>
      <c r="AH245" s="1" t="n">
        <f aca="false">INT(AG245)</f>
        <v>-417</v>
      </c>
      <c r="AI245" s="4" t="n">
        <f aca="true">TODAY()+AH245</f>
        <v>45484</v>
      </c>
      <c r="AJ245" s="1" t="s">
        <v>272</v>
      </c>
      <c r="AK245" s="1" t="n">
        <v>4069.85686819056</v>
      </c>
      <c r="AL245" s="2" t="n">
        <f aca="false">INT(AK245*100)/100</f>
        <v>4069.85</v>
      </c>
      <c r="AM245" s="1" t="n">
        <v>303.155613879818</v>
      </c>
      <c r="AN245" s="2" t="n">
        <f aca="false">INT(AM245*100)/100</f>
        <v>303.15</v>
      </c>
    </row>
    <row r="246" customFormat="false" ht="15" hidden="false" customHeight="false" outlineLevel="0" collapsed="false">
      <c r="A246" s="1" t="n">
        <v>977</v>
      </c>
      <c r="B246" s="1" t="n">
        <v>0.261329996642964</v>
      </c>
      <c r="C246" s="1" t="n">
        <v>-14271.8442335276</v>
      </c>
      <c r="D246" s="1" t="n">
        <f aca="false">INT(C246)</f>
        <v>-14272</v>
      </c>
      <c r="E246" s="4" t="n">
        <f aca="true">TODAY()+D246</f>
        <v>31629</v>
      </c>
      <c r="F246" s="1" t="n">
        <f aca="false">MOD(YEAR(E246),100)</f>
        <v>86</v>
      </c>
      <c r="G246" s="1" t="n">
        <f aca="false">IF(YEAR(E246)&lt;2000,MONTH(E246),MONTH(E246)+20)</f>
        <v>8</v>
      </c>
      <c r="H246" s="1" t="n">
        <f aca="false">DAY(E246)</f>
        <v>5</v>
      </c>
      <c r="I246" s="1" t="str">
        <f aca="false">FIXED(F246,0,TRUE())</f>
        <v>86</v>
      </c>
      <c r="J246" s="1" t="str">
        <f aca="false">FIXED(G246,0,TRUE())</f>
        <v>8</v>
      </c>
      <c r="K246" s="1" t="str">
        <f aca="false">FIXED(H246,0,TRUE())</f>
        <v>5</v>
      </c>
      <c r="L246" s="1" t="str">
        <f aca="false">IF(LEN(I246)=1,"0"&amp;I246,I246)</f>
        <v>86</v>
      </c>
      <c r="M246" s="1" t="str">
        <f aca="false">IF(LEN(J246)=1,"0"&amp;J246,J246)</f>
        <v>08</v>
      </c>
      <c r="N246" s="1" t="str">
        <f aca="false">IF(LEN(K246)=1,"0"&amp;K246,K246)</f>
        <v>05</v>
      </c>
      <c r="O246" s="1" t="n">
        <v>1215.21015045625</v>
      </c>
      <c r="P246" s="1" t="n">
        <f aca="false">INT(O246)</f>
        <v>1215</v>
      </c>
      <c r="Q246" s="1" t="n">
        <f aca="false">2*P246+1</f>
        <v>2431</v>
      </c>
      <c r="R246" s="1" t="str">
        <f aca="false">FIXED(Q246,0,TRUE())</f>
        <v>2431</v>
      </c>
      <c r="S246" s="1" t="str">
        <f aca="false">L246&amp;M246&amp;N246&amp;R246</f>
        <v>8608052431</v>
      </c>
      <c r="T246" s="1" t="n">
        <f aca="false">MOD(MID($S246,T$2,1)*T$1,10)</f>
        <v>8</v>
      </c>
      <c r="U246" s="1" t="n">
        <f aca="false">MOD(MID($S246,U$2,1)*U$1,10)</f>
        <v>8</v>
      </c>
      <c r="V246" s="1" t="n">
        <f aca="false">MOD(MID($S246,V$2,1)*V$1,10)</f>
        <v>0</v>
      </c>
      <c r="W246" s="1" t="n">
        <f aca="false">MOD(MID($S246,W$2,1)*W$1,10)</f>
        <v>2</v>
      </c>
      <c r="X246" s="1" t="n">
        <f aca="false">MOD(MID($S246,X$2,1)*X$1,10)</f>
        <v>0</v>
      </c>
      <c r="Y246" s="1" t="n">
        <f aca="false">MOD(MID($S246,Y$2,1)*Y$1,10)</f>
        <v>5</v>
      </c>
      <c r="Z246" s="1" t="n">
        <f aca="false">MOD(MID($S246,Z$2,1)*Z$1,10)</f>
        <v>4</v>
      </c>
      <c r="AA246" s="1" t="n">
        <f aca="false">MOD(MID($S246,AA$2,1)*AA$1,10)</f>
        <v>6</v>
      </c>
      <c r="AB246" s="1" t="n">
        <f aca="false">MOD(MID($S246,AB$2,1)*AB$1,10)</f>
        <v>3</v>
      </c>
      <c r="AC246" s="1" t="n">
        <f aca="false">MOD(MID($S246,AC$2,1)*AC$1,10)</f>
        <v>3</v>
      </c>
      <c r="AD246" s="1" t="n">
        <f aca="false">MOD(10-MOD(SUM(T246:AC246),10),10)</f>
        <v>1</v>
      </c>
      <c r="AE246" s="1" t="str">
        <f aca="false">S246&amp;AD246</f>
        <v>86080524311</v>
      </c>
      <c r="AF246" s="1" t="n">
        <v>0.532212286751915</v>
      </c>
      <c r="AG246" s="1" t="n">
        <f aca="false">(D246+6935)*AF246</f>
        <v>-3904.8415478988</v>
      </c>
      <c r="AH246" s="1" t="n">
        <f aca="false">INT(AG246)</f>
        <v>-3905</v>
      </c>
      <c r="AI246" s="4" t="n">
        <f aca="true">TODAY()+AH246</f>
        <v>41996</v>
      </c>
      <c r="AJ246" s="1" t="s">
        <v>273</v>
      </c>
      <c r="AK246" s="1" t="n">
        <v>4567.43064668722</v>
      </c>
      <c r="AL246" s="2" t="n">
        <f aca="false">INT(AK246*100)/100</f>
        <v>4567.43</v>
      </c>
      <c r="AM246" s="1" t="n">
        <v>481.841486861782</v>
      </c>
      <c r="AN246" s="2" t="n">
        <f aca="false">INT(AM246*100)/100</f>
        <v>481.84</v>
      </c>
    </row>
    <row r="247" customFormat="false" ht="15" hidden="false" customHeight="false" outlineLevel="0" collapsed="false">
      <c r="A247" s="1" t="n">
        <v>713</v>
      </c>
      <c r="B247" s="1" t="n">
        <v>0.263130588702048</v>
      </c>
      <c r="C247" s="1" t="n">
        <v>-24513.4662923063</v>
      </c>
      <c r="D247" s="1" t="n">
        <f aca="false">INT(C247)</f>
        <v>-24514</v>
      </c>
      <c r="E247" s="4" t="n">
        <f aca="true">TODAY()+D247</f>
        <v>21387</v>
      </c>
      <c r="F247" s="1" t="n">
        <f aca="false">MOD(YEAR(E247),100)</f>
        <v>58</v>
      </c>
      <c r="G247" s="1" t="n">
        <f aca="false">IF(YEAR(E247)&lt;2000,MONTH(E247),MONTH(E247)+20)</f>
        <v>7</v>
      </c>
      <c r="H247" s="1" t="n">
        <f aca="false">DAY(E247)</f>
        <v>21</v>
      </c>
      <c r="I247" s="1" t="str">
        <f aca="false">FIXED(F247,0,TRUE())</f>
        <v>58</v>
      </c>
      <c r="J247" s="1" t="str">
        <f aca="false">FIXED(G247,0,TRUE())</f>
        <v>7</v>
      </c>
      <c r="K247" s="1" t="str">
        <f aca="false">FIXED(H247,0,TRUE())</f>
        <v>21</v>
      </c>
      <c r="L247" s="1" t="str">
        <f aca="false">IF(LEN(I247)=1,"0"&amp;I247,I247)</f>
        <v>58</v>
      </c>
      <c r="M247" s="1" t="str">
        <f aca="false">IF(LEN(J247)=1,"0"&amp;J247,J247)</f>
        <v>07</v>
      </c>
      <c r="N247" s="1" t="str">
        <f aca="false">IF(LEN(K247)=1,"0"&amp;K247,K247)</f>
        <v>21</v>
      </c>
      <c r="O247" s="1" t="n">
        <v>2563.24878688925</v>
      </c>
      <c r="P247" s="1" t="n">
        <f aca="false">INT(O247)</f>
        <v>2563</v>
      </c>
      <c r="Q247" s="1" t="n">
        <f aca="false">2*P247+1</f>
        <v>5127</v>
      </c>
      <c r="R247" s="1" t="str">
        <f aca="false">FIXED(Q247,0,TRUE())</f>
        <v>5127</v>
      </c>
      <c r="S247" s="1" t="str">
        <f aca="false">L247&amp;M247&amp;N247&amp;R247</f>
        <v>5807215127</v>
      </c>
      <c r="T247" s="1" t="n">
        <f aca="false">MOD(MID($S247,T$2,1)*T$1,10)</f>
        <v>5</v>
      </c>
      <c r="U247" s="1" t="n">
        <f aca="false">MOD(MID($S247,U$2,1)*U$1,10)</f>
        <v>4</v>
      </c>
      <c r="V247" s="1" t="n">
        <f aca="false">MOD(MID($S247,V$2,1)*V$1,10)</f>
        <v>0</v>
      </c>
      <c r="W247" s="1" t="n">
        <f aca="false">MOD(MID($S247,W$2,1)*W$1,10)</f>
        <v>3</v>
      </c>
      <c r="X247" s="1" t="n">
        <f aca="false">MOD(MID($S247,X$2,1)*X$1,10)</f>
        <v>2</v>
      </c>
      <c r="Y247" s="1" t="n">
        <f aca="false">MOD(MID($S247,Y$2,1)*Y$1,10)</f>
        <v>3</v>
      </c>
      <c r="Z247" s="1" t="n">
        <f aca="false">MOD(MID($S247,Z$2,1)*Z$1,10)</f>
        <v>5</v>
      </c>
      <c r="AA247" s="1" t="n">
        <f aca="false">MOD(MID($S247,AA$2,1)*AA$1,10)</f>
        <v>9</v>
      </c>
      <c r="AB247" s="1" t="n">
        <f aca="false">MOD(MID($S247,AB$2,1)*AB$1,10)</f>
        <v>2</v>
      </c>
      <c r="AC247" s="1" t="n">
        <f aca="false">MOD(MID($S247,AC$2,1)*AC$1,10)</f>
        <v>1</v>
      </c>
      <c r="AD247" s="1" t="n">
        <f aca="false">MOD(10-MOD(SUM(T247:AC247),10),10)</f>
        <v>6</v>
      </c>
      <c r="AE247" s="1" t="str">
        <f aca="false">S247&amp;AD247</f>
        <v>58072151276</v>
      </c>
      <c r="AF247" s="1" t="n">
        <v>0.0246894741660817</v>
      </c>
      <c r="AG247" s="1" t="n">
        <f aca="false">(D247+6935)*AF247</f>
        <v>-434.016266365551</v>
      </c>
      <c r="AH247" s="1" t="n">
        <f aca="false">INT(AG247)</f>
        <v>-435</v>
      </c>
      <c r="AI247" s="4" t="n">
        <f aca="true">TODAY()+AH247</f>
        <v>45466</v>
      </c>
      <c r="AJ247" s="1" t="s">
        <v>274</v>
      </c>
      <c r="AK247" s="1" t="n">
        <v>4518.41792046876</v>
      </c>
      <c r="AL247" s="2" t="n">
        <f aca="false">INT(AK247*100)/100</f>
        <v>4518.41</v>
      </c>
      <c r="AM247" s="1" t="n">
        <v>499.865718558306</v>
      </c>
      <c r="AN247" s="2" t="n">
        <f aca="false">INT(AM247*100)/100</f>
        <v>499.86</v>
      </c>
    </row>
    <row r="248" customFormat="false" ht="15" hidden="false" customHeight="false" outlineLevel="0" collapsed="false">
      <c r="A248" s="1" t="n">
        <v>744</v>
      </c>
      <c r="B248" s="1" t="n">
        <v>0.263832514419996</v>
      </c>
      <c r="C248" s="1" t="n">
        <v>-21971.951658681</v>
      </c>
      <c r="D248" s="1" t="n">
        <f aca="false">INT(C248)</f>
        <v>-21972</v>
      </c>
      <c r="E248" s="4" t="n">
        <f aca="true">TODAY()+D248</f>
        <v>23929</v>
      </c>
      <c r="F248" s="1" t="n">
        <f aca="false">MOD(YEAR(E248),100)</f>
        <v>65</v>
      </c>
      <c r="G248" s="1" t="n">
        <f aca="false">IF(YEAR(E248)&lt;2000,MONTH(E248),MONTH(E248)+20)</f>
        <v>7</v>
      </c>
      <c r="H248" s="1" t="n">
        <f aca="false">DAY(E248)</f>
        <v>6</v>
      </c>
      <c r="I248" s="1" t="str">
        <f aca="false">FIXED(F248,0,TRUE())</f>
        <v>65</v>
      </c>
      <c r="J248" s="1" t="str">
        <f aca="false">FIXED(G248,0,TRUE())</f>
        <v>7</v>
      </c>
      <c r="K248" s="1" t="str">
        <f aca="false">FIXED(H248,0,TRUE())</f>
        <v>6</v>
      </c>
      <c r="L248" s="1" t="str">
        <f aca="false">IF(LEN(I248)=1,"0"&amp;I248,I248)</f>
        <v>65</v>
      </c>
      <c r="M248" s="1" t="str">
        <f aca="false">IF(LEN(J248)=1,"0"&amp;J248,J248)</f>
        <v>07</v>
      </c>
      <c r="N248" s="1" t="str">
        <f aca="false">IF(LEN(K248)=1,"0"&amp;K248,K248)</f>
        <v>06</v>
      </c>
      <c r="O248" s="1" t="n">
        <v>3648.90182195502</v>
      </c>
      <c r="P248" s="1" t="n">
        <f aca="false">INT(O248)</f>
        <v>3648</v>
      </c>
      <c r="Q248" s="1" t="n">
        <f aca="false">2*P248+1</f>
        <v>7297</v>
      </c>
      <c r="R248" s="1" t="str">
        <f aca="false">FIXED(Q248,0,TRUE())</f>
        <v>7297</v>
      </c>
      <c r="S248" s="1" t="str">
        <f aca="false">L248&amp;M248&amp;N248&amp;R248</f>
        <v>6507067297</v>
      </c>
      <c r="T248" s="1" t="n">
        <f aca="false">MOD(MID($S248,T$2,1)*T$1,10)</f>
        <v>6</v>
      </c>
      <c r="U248" s="1" t="n">
        <f aca="false">MOD(MID($S248,U$2,1)*U$1,10)</f>
        <v>5</v>
      </c>
      <c r="V248" s="1" t="n">
        <f aca="false">MOD(MID($S248,V$2,1)*V$1,10)</f>
        <v>0</v>
      </c>
      <c r="W248" s="1" t="n">
        <f aca="false">MOD(MID($S248,W$2,1)*W$1,10)</f>
        <v>3</v>
      </c>
      <c r="X248" s="1" t="n">
        <f aca="false">MOD(MID($S248,X$2,1)*X$1,10)</f>
        <v>0</v>
      </c>
      <c r="Y248" s="1" t="n">
        <f aca="false">MOD(MID($S248,Y$2,1)*Y$1,10)</f>
        <v>8</v>
      </c>
      <c r="Z248" s="1" t="n">
        <f aca="false">MOD(MID($S248,Z$2,1)*Z$1,10)</f>
        <v>9</v>
      </c>
      <c r="AA248" s="1" t="n">
        <f aca="false">MOD(MID($S248,AA$2,1)*AA$1,10)</f>
        <v>8</v>
      </c>
      <c r="AB248" s="1" t="n">
        <f aca="false">MOD(MID($S248,AB$2,1)*AB$1,10)</f>
        <v>9</v>
      </c>
      <c r="AC248" s="1" t="n">
        <f aca="false">MOD(MID($S248,AC$2,1)*AC$1,10)</f>
        <v>1</v>
      </c>
      <c r="AD248" s="1" t="n">
        <f aca="false">MOD(10-MOD(SUM(T248:AC248),10),10)</f>
        <v>1</v>
      </c>
      <c r="AE248" s="1" t="str">
        <f aca="false">S248&amp;AD248</f>
        <v>65070672971</v>
      </c>
      <c r="AF248" s="1" t="n">
        <v>0.910214545121616</v>
      </c>
      <c r="AG248" s="1" t="n">
        <f aca="false">(D248+6935)*AF248</f>
        <v>-13686.8961149937</v>
      </c>
      <c r="AH248" s="1" t="n">
        <f aca="false">INT(AG248)</f>
        <v>-13687</v>
      </c>
      <c r="AI248" s="4" t="n">
        <f aca="true">TODAY()+AH248</f>
        <v>32214</v>
      </c>
      <c r="AJ248" s="1" t="s">
        <v>275</v>
      </c>
      <c r="AK248" s="1" t="n">
        <v>3728.04956205939</v>
      </c>
      <c r="AL248" s="2" t="n">
        <f aca="false">INT(AK248*100)/100</f>
        <v>3728.04</v>
      </c>
      <c r="AM248" s="1" t="n">
        <v>366.335032197028</v>
      </c>
      <c r="AN248" s="2" t="n">
        <f aca="false">INT(AM248*100)/100</f>
        <v>366.33</v>
      </c>
    </row>
    <row r="249" customFormat="false" ht="15" hidden="false" customHeight="false" outlineLevel="0" collapsed="false">
      <c r="A249" s="1" t="n">
        <v>464</v>
      </c>
      <c r="B249" s="1" t="n">
        <v>0.264229255043184</v>
      </c>
      <c r="C249" s="1" t="n">
        <v>-14823.5193945128</v>
      </c>
      <c r="D249" s="1" t="n">
        <f aca="false">INT(C249)</f>
        <v>-14824</v>
      </c>
      <c r="E249" s="4" t="n">
        <f aca="true">TODAY()+D249</f>
        <v>31077</v>
      </c>
      <c r="F249" s="1" t="n">
        <f aca="false">MOD(YEAR(E249),100)</f>
        <v>85</v>
      </c>
      <c r="G249" s="1" t="n">
        <f aca="false">IF(YEAR(E249)&lt;2000,MONTH(E249),MONTH(E249)+20)</f>
        <v>1</v>
      </c>
      <c r="H249" s="1" t="n">
        <f aca="false">DAY(E249)</f>
        <v>30</v>
      </c>
      <c r="I249" s="1" t="str">
        <f aca="false">FIXED(F249,0,TRUE())</f>
        <v>85</v>
      </c>
      <c r="J249" s="1" t="str">
        <f aca="false">FIXED(G249,0,TRUE())</f>
        <v>1</v>
      </c>
      <c r="K249" s="1" t="str">
        <f aca="false">FIXED(H249,0,TRUE())</f>
        <v>30</v>
      </c>
      <c r="L249" s="1" t="str">
        <f aca="false">IF(LEN(I249)=1,"0"&amp;I249,I249)</f>
        <v>85</v>
      </c>
      <c r="M249" s="1" t="str">
        <f aca="false">IF(LEN(J249)=1,"0"&amp;J249,J249)</f>
        <v>01</v>
      </c>
      <c r="N249" s="1" t="str">
        <f aca="false">IF(LEN(K249)=1,"0"&amp;K249,K249)</f>
        <v>30</v>
      </c>
      <c r="O249" s="1" t="n">
        <v>1679.15622425001</v>
      </c>
      <c r="P249" s="1" t="n">
        <f aca="false">INT(O249)</f>
        <v>1679</v>
      </c>
      <c r="Q249" s="1" t="n">
        <f aca="false">P249*2</f>
        <v>3358</v>
      </c>
      <c r="R249" s="1" t="str">
        <f aca="false">FIXED(Q249,0,TRUE())</f>
        <v>3358</v>
      </c>
      <c r="S249" s="1" t="str">
        <f aca="false">L249&amp;M249&amp;N249&amp;R249</f>
        <v>8501303358</v>
      </c>
      <c r="T249" s="1" t="n">
        <f aca="false">MOD(MID($S249,T$2,1)*T$1,10)</f>
        <v>8</v>
      </c>
      <c r="U249" s="1" t="n">
        <f aca="false">MOD(MID($S249,U$2,1)*U$1,10)</f>
        <v>5</v>
      </c>
      <c r="V249" s="1" t="n">
        <f aca="false">MOD(MID($S249,V$2,1)*V$1,10)</f>
        <v>0</v>
      </c>
      <c r="W249" s="1" t="n">
        <f aca="false">MOD(MID($S249,W$2,1)*W$1,10)</f>
        <v>9</v>
      </c>
      <c r="X249" s="1" t="n">
        <f aca="false">MOD(MID($S249,X$2,1)*X$1,10)</f>
        <v>3</v>
      </c>
      <c r="Y249" s="1" t="n">
        <f aca="false">MOD(MID($S249,Y$2,1)*Y$1,10)</f>
        <v>0</v>
      </c>
      <c r="Z249" s="1" t="n">
        <f aca="false">MOD(MID($S249,Z$2,1)*Z$1,10)</f>
        <v>1</v>
      </c>
      <c r="AA249" s="1" t="n">
        <f aca="false">MOD(MID($S249,AA$2,1)*AA$1,10)</f>
        <v>7</v>
      </c>
      <c r="AB249" s="1" t="n">
        <f aca="false">MOD(MID($S249,AB$2,1)*AB$1,10)</f>
        <v>5</v>
      </c>
      <c r="AC249" s="1" t="n">
        <f aca="false">MOD(MID($S249,AC$2,1)*AC$1,10)</f>
        <v>4</v>
      </c>
      <c r="AD249" s="1" t="n">
        <f aca="false">MOD(10-MOD(SUM(T249:AC249),10),10)</f>
        <v>8</v>
      </c>
      <c r="AE249" s="1" t="str">
        <f aca="false">S249&amp;AD249</f>
        <v>85013033588</v>
      </c>
      <c r="AF249" s="1" t="n">
        <v>0.541917172765282</v>
      </c>
      <c r="AG249" s="1" t="n">
        <f aca="false">(D249+6935)*AF249</f>
        <v>-4275.18457594531</v>
      </c>
      <c r="AH249" s="1" t="n">
        <f aca="false">INT(AG249)</f>
        <v>-4276</v>
      </c>
      <c r="AI249" s="4" t="n">
        <f aca="true">TODAY()+AH249</f>
        <v>41625</v>
      </c>
      <c r="AJ249" s="1" t="s">
        <v>276</v>
      </c>
      <c r="AK249" s="1" t="n">
        <v>3730.43000579852</v>
      </c>
      <c r="AL249" s="2" t="n">
        <f aca="false">INT(AK249*100)/100</f>
        <v>3730.43</v>
      </c>
      <c r="AM249" s="1" t="n">
        <v>357.124546037172</v>
      </c>
      <c r="AN249" s="2" t="n">
        <f aca="false">INT(AM249*100)/100</f>
        <v>357.12</v>
      </c>
    </row>
    <row r="250" customFormat="false" ht="15" hidden="false" customHeight="false" outlineLevel="0" collapsed="false">
      <c r="A250" s="1" t="n">
        <v>285</v>
      </c>
      <c r="B250" s="1" t="n">
        <v>0.268440809350871</v>
      </c>
      <c r="C250" s="1" t="n">
        <v>-13218.869594409</v>
      </c>
      <c r="D250" s="1" t="n">
        <f aca="false">INT(C250)</f>
        <v>-13219</v>
      </c>
      <c r="E250" s="4" t="n">
        <f aca="true">TODAY()+D250</f>
        <v>32682</v>
      </c>
      <c r="F250" s="1" t="n">
        <f aca="false">MOD(YEAR(E250),100)</f>
        <v>89</v>
      </c>
      <c r="G250" s="1" t="n">
        <f aca="false">IF(YEAR(E250)&lt;2000,MONTH(E250),MONTH(E250)+20)</f>
        <v>6</v>
      </c>
      <c r="H250" s="1" t="n">
        <f aca="false">DAY(E250)</f>
        <v>23</v>
      </c>
      <c r="I250" s="1" t="str">
        <f aca="false">FIXED(F250,0,TRUE())</f>
        <v>89</v>
      </c>
      <c r="J250" s="1" t="str">
        <f aca="false">FIXED(G250,0,TRUE())</f>
        <v>6</v>
      </c>
      <c r="K250" s="1" t="str">
        <f aca="false">FIXED(H250,0,TRUE())</f>
        <v>23</v>
      </c>
      <c r="L250" s="1" t="str">
        <f aca="false">IF(LEN(I250)=1,"0"&amp;I250,I250)</f>
        <v>89</v>
      </c>
      <c r="M250" s="1" t="str">
        <f aca="false">IF(LEN(J250)=1,"0"&amp;J250,J250)</f>
        <v>06</v>
      </c>
      <c r="N250" s="1" t="str">
        <f aca="false">IF(LEN(K250)=1,"0"&amp;K250,K250)</f>
        <v>23</v>
      </c>
      <c r="O250" s="1" t="n">
        <v>2215.32355723746</v>
      </c>
      <c r="P250" s="1" t="n">
        <f aca="false">INT(O250)</f>
        <v>2215</v>
      </c>
      <c r="Q250" s="1" t="n">
        <f aca="false">P250*2</f>
        <v>4430</v>
      </c>
      <c r="R250" s="1" t="str">
        <f aca="false">FIXED(Q250,0,TRUE())</f>
        <v>4430</v>
      </c>
      <c r="S250" s="1" t="str">
        <f aca="false">L250&amp;M250&amp;N250&amp;R250</f>
        <v>8906234430</v>
      </c>
      <c r="T250" s="1" t="n">
        <f aca="false">MOD(MID($S250,T$2,1)*T$1,10)</f>
        <v>8</v>
      </c>
      <c r="U250" s="1" t="n">
        <f aca="false">MOD(MID($S250,U$2,1)*U$1,10)</f>
        <v>7</v>
      </c>
      <c r="V250" s="1" t="n">
        <f aca="false">MOD(MID($S250,V$2,1)*V$1,10)</f>
        <v>0</v>
      </c>
      <c r="W250" s="1" t="n">
        <f aca="false">MOD(MID($S250,W$2,1)*W$1,10)</f>
        <v>4</v>
      </c>
      <c r="X250" s="1" t="n">
        <f aca="false">MOD(MID($S250,X$2,1)*X$1,10)</f>
        <v>2</v>
      </c>
      <c r="Y250" s="1" t="n">
        <f aca="false">MOD(MID($S250,Y$2,1)*Y$1,10)</f>
        <v>9</v>
      </c>
      <c r="Z250" s="1" t="n">
        <f aca="false">MOD(MID($S250,Z$2,1)*Z$1,10)</f>
        <v>8</v>
      </c>
      <c r="AA250" s="1" t="n">
        <f aca="false">MOD(MID($S250,AA$2,1)*AA$1,10)</f>
        <v>6</v>
      </c>
      <c r="AB250" s="1" t="n">
        <f aca="false">MOD(MID($S250,AB$2,1)*AB$1,10)</f>
        <v>3</v>
      </c>
      <c r="AC250" s="1" t="n">
        <f aca="false">MOD(MID($S250,AC$2,1)*AC$1,10)</f>
        <v>0</v>
      </c>
      <c r="AD250" s="1" t="n">
        <f aca="false">MOD(10-MOD(SUM(T250:AC250),10),10)</f>
        <v>3</v>
      </c>
      <c r="AE250" s="1" t="str">
        <f aca="false">S250&amp;AD250</f>
        <v>89062344303</v>
      </c>
      <c r="AF250" s="1" t="n">
        <v>0.546067690054018</v>
      </c>
      <c r="AG250" s="1" t="n">
        <f aca="false">(D250+6935)*AF250</f>
        <v>-3431.48936429945</v>
      </c>
      <c r="AH250" s="1" t="n">
        <f aca="false">INT(AG250)</f>
        <v>-3432</v>
      </c>
      <c r="AI250" s="4" t="n">
        <f aca="true">TODAY()+AH250</f>
        <v>42469</v>
      </c>
      <c r="AJ250" s="1" t="s">
        <v>277</v>
      </c>
      <c r="AK250" s="1" t="n">
        <v>3371.10507522813</v>
      </c>
      <c r="AL250" s="2" t="n">
        <f aca="false">INT(AK250*100)/100</f>
        <v>3371.1</v>
      </c>
      <c r="AM250" s="1" t="n">
        <v>458.555864131596</v>
      </c>
      <c r="AN250" s="2" t="n">
        <f aca="false">INT(AM250*100)/100</f>
        <v>458.55</v>
      </c>
    </row>
    <row r="251" customFormat="false" ht="15" hidden="false" customHeight="false" outlineLevel="0" collapsed="false">
      <c r="A251" s="1" t="n">
        <v>100</v>
      </c>
      <c r="B251" s="1" t="n">
        <v>0.269295327616199</v>
      </c>
      <c r="C251" s="1" t="n">
        <v>-9111.40842921232</v>
      </c>
      <c r="D251" s="1" t="n">
        <f aca="false">INT(C251)</f>
        <v>-9112</v>
      </c>
      <c r="E251" s="4" t="n">
        <f aca="true">TODAY()+D251</f>
        <v>36789</v>
      </c>
      <c r="F251" s="1" t="n">
        <f aca="false">MOD(YEAR(E251),100)</f>
        <v>0</v>
      </c>
      <c r="G251" s="1" t="n">
        <f aca="false">IF(YEAR(E251)&lt;2000,MONTH(E251),MONTH(E251)+20)</f>
        <v>29</v>
      </c>
      <c r="H251" s="1" t="n">
        <f aca="false">DAY(E251)</f>
        <v>20</v>
      </c>
      <c r="I251" s="1" t="str">
        <f aca="false">FIXED(F251,0,TRUE())</f>
        <v>0</v>
      </c>
      <c r="J251" s="1" t="str">
        <f aca="false">FIXED(G251,0,TRUE())</f>
        <v>29</v>
      </c>
      <c r="K251" s="1" t="str">
        <f aca="false">FIXED(H251,0,TRUE())</f>
        <v>20</v>
      </c>
      <c r="L251" s="1" t="str">
        <f aca="false">IF(LEN(I251)=1,"0"&amp;I251,I251)</f>
        <v>00</v>
      </c>
      <c r="M251" s="1" t="str">
        <f aca="false">IF(LEN(J251)=1,"0"&amp;J251,J251)</f>
        <v>29</v>
      </c>
      <c r="N251" s="1" t="str">
        <f aca="false">IF(LEN(K251)=1,"0"&amp;K251,K251)</f>
        <v>20</v>
      </c>
      <c r="O251" s="1" t="n">
        <v>2289.46705526902</v>
      </c>
      <c r="P251" s="1" t="n">
        <f aca="false">INT(O251)</f>
        <v>2289</v>
      </c>
      <c r="Q251" s="1" t="n">
        <f aca="false">P251*2</f>
        <v>4578</v>
      </c>
      <c r="R251" s="1" t="str">
        <f aca="false">FIXED(Q251,0,TRUE())</f>
        <v>4578</v>
      </c>
      <c r="S251" s="1" t="str">
        <f aca="false">L251&amp;M251&amp;N251&amp;R251</f>
        <v>0029204578</v>
      </c>
      <c r="T251" s="1" t="n">
        <f aca="false">MOD(MID($S251,T$2,1)*T$1,10)</f>
        <v>0</v>
      </c>
      <c r="U251" s="1" t="n">
        <f aca="false">MOD(MID($S251,U$2,1)*U$1,10)</f>
        <v>0</v>
      </c>
      <c r="V251" s="1" t="n">
        <f aca="false">MOD(MID($S251,V$2,1)*V$1,10)</f>
        <v>4</v>
      </c>
      <c r="W251" s="1" t="n">
        <f aca="false">MOD(MID($S251,W$2,1)*W$1,10)</f>
        <v>1</v>
      </c>
      <c r="X251" s="1" t="n">
        <f aca="false">MOD(MID($S251,X$2,1)*X$1,10)</f>
        <v>2</v>
      </c>
      <c r="Y251" s="1" t="n">
        <f aca="false">MOD(MID($S251,Y$2,1)*Y$1,10)</f>
        <v>0</v>
      </c>
      <c r="Z251" s="1" t="n">
        <f aca="false">MOD(MID($S251,Z$2,1)*Z$1,10)</f>
        <v>8</v>
      </c>
      <c r="AA251" s="1" t="n">
        <f aca="false">MOD(MID($S251,AA$2,1)*AA$1,10)</f>
        <v>5</v>
      </c>
      <c r="AB251" s="1" t="n">
        <f aca="false">MOD(MID($S251,AB$2,1)*AB$1,10)</f>
        <v>7</v>
      </c>
      <c r="AC251" s="1" t="n">
        <f aca="false">MOD(MID($S251,AC$2,1)*AC$1,10)</f>
        <v>4</v>
      </c>
      <c r="AD251" s="1" t="n">
        <f aca="false">MOD(10-MOD(SUM(T251:AC251),10),10)</f>
        <v>9</v>
      </c>
      <c r="AE251" s="1" t="str">
        <f aca="false">S251&amp;AD251</f>
        <v>00292045789</v>
      </c>
      <c r="AF251" s="1" t="n">
        <v>0.886257515182959</v>
      </c>
      <c r="AG251" s="1" t="n">
        <f aca="false">(D251+6935)*AF251</f>
        <v>-1929.3826105533</v>
      </c>
      <c r="AH251" s="1" t="n">
        <f aca="false">INT(AG251)</f>
        <v>-1930</v>
      </c>
      <c r="AI251" s="4" t="n">
        <f aca="true">TODAY()+AH251</f>
        <v>43971</v>
      </c>
      <c r="AJ251" s="1" t="s">
        <v>278</v>
      </c>
      <c r="AK251" s="1" t="n">
        <v>4879.87914670248</v>
      </c>
      <c r="AL251" s="2" t="n">
        <f aca="false">INT(AK251*100)/100</f>
        <v>4879.87</v>
      </c>
      <c r="AM251" s="1" t="n">
        <v>499.572740867336</v>
      </c>
      <c r="AN251" s="2" t="n">
        <f aca="false">INT(AM251*100)/100</f>
        <v>499.57</v>
      </c>
    </row>
    <row r="252" customFormat="false" ht="15" hidden="false" customHeight="false" outlineLevel="0" collapsed="false">
      <c r="A252" s="1" t="n">
        <v>748</v>
      </c>
      <c r="B252" s="1" t="n">
        <v>0.269325846125675</v>
      </c>
      <c r="C252" s="1" t="n">
        <v>-23185.2684102908</v>
      </c>
      <c r="D252" s="1" t="n">
        <f aca="false">INT(C252)</f>
        <v>-23186</v>
      </c>
      <c r="E252" s="4" t="n">
        <f aca="true">TODAY()+D252</f>
        <v>22715</v>
      </c>
      <c r="F252" s="1" t="n">
        <f aca="false">MOD(YEAR(E252),100)</f>
        <v>62</v>
      </c>
      <c r="G252" s="1" t="n">
        <f aca="false">IF(YEAR(E252)&lt;2000,MONTH(E252),MONTH(E252)+20)</f>
        <v>3</v>
      </c>
      <c r="H252" s="1" t="n">
        <f aca="false">DAY(E252)</f>
        <v>10</v>
      </c>
      <c r="I252" s="1" t="str">
        <f aca="false">FIXED(F252,0,TRUE())</f>
        <v>62</v>
      </c>
      <c r="J252" s="1" t="str">
        <f aca="false">FIXED(G252,0,TRUE())</f>
        <v>3</v>
      </c>
      <c r="K252" s="1" t="str">
        <f aca="false">FIXED(H252,0,TRUE())</f>
        <v>10</v>
      </c>
      <c r="L252" s="1" t="str">
        <f aca="false">IF(LEN(I252)=1,"0"&amp;I252,I252)</f>
        <v>62</v>
      </c>
      <c r="M252" s="1" t="str">
        <f aca="false">IF(LEN(J252)=1,"0"&amp;J252,J252)</f>
        <v>03</v>
      </c>
      <c r="N252" s="1" t="str">
        <f aca="false">IF(LEN(K252)=1,"0"&amp;K252,K252)</f>
        <v>10</v>
      </c>
      <c r="O252" s="1" t="n">
        <v>2284.93606372265</v>
      </c>
      <c r="P252" s="1" t="n">
        <f aca="false">INT(O252)</f>
        <v>2284</v>
      </c>
      <c r="Q252" s="1" t="n">
        <f aca="false">2*P252+1</f>
        <v>4569</v>
      </c>
      <c r="R252" s="1" t="str">
        <f aca="false">FIXED(Q252,0,TRUE())</f>
        <v>4569</v>
      </c>
      <c r="S252" s="1" t="str">
        <f aca="false">L252&amp;M252&amp;N252&amp;R252</f>
        <v>6203104569</v>
      </c>
      <c r="T252" s="1" t="n">
        <f aca="false">MOD(MID($S252,T$2,1)*T$1,10)</f>
        <v>6</v>
      </c>
      <c r="U252" s="1" t="n">
        <f aca="false">MOD(MID($S252,U$2,1)*U$1,10)</f>
        <v>6</v>
      </c>
      <c r="V252" s="1" t="n">
        <f aca="false">MOD(MID($S252,V$2,1)*V$1,10)</f>
        <v>0</v>
      </c>
      <c r="W252" s="1" t="n">
        <f aca="false">MOD(MID($S252,W$2,1)*W$1,10)</f>
        <v>7</v>
      </c>
      <c r="X252" s="1" t="n">
        <f aca="false">MOD(MID($S252,X$2,1)*X$1,10)</f>
        <v>1</v>
      </c>
      <c r="Y252" s="1" t="n">
        <f aca="false">MOD(MID($S252,Y$2,1)*Y$1,10)</f>
        <v>0</v>
      </c>
      <c r="Z252" s="1" t="n">
        <f aca="false">MOD(MID($S252,Z$2,1)*Z$1,10)</f>
        <v>8</v>
      </c>
      <c r="AA252" s="1" t="n">
        <f aca="false">MOD(MID($S252,AA$2,1)*AA$1,10)</f>
        <v>5</v>
      </c>
      <c r="AB252" s="1" t="n">
        <f aca="false">MOD(MID($S252,AB$2,1)*AB$1,10)</f>
        <v>6</v>
      </c>
      <c r="AC252" s="1" t="n">
        <f aca="false">MOD(MID($S252,AC$2,1)*AC$1,10)</f>
        <v>7</v>
      </c>
      <c r="AD252" s="1" t="n">
        <f aca="false">MOD(10-MOD(SUM(T252:AC252),10),10)</f>
        <v>4</v>
      </c>
      <c r="AE252" s="1" t="str">
        <f aca="false">S252&amp;AD252</f>
        <v>62031045694</v>
      </c>
      <c r="AF252" s="1" t="n">
        <v>0.348612933744316</v>
      </c>
      <c r="AG252" s="1" t="n">
        <f aca="false">(D252+6935)*AF252</f>
        <v>-5665.30878627888</v>
      </c>
      <c r="AH252" s="1" t="n">
        <f aca="false">INT(AG252)</f>
        <v>-5666</v>
      </c>
      <c r="AI252" s="4" t="n">
        <f aca="true">TODAY()+AH252</f>
        <v>40235</v>
      </c>
      <c r="AJ252" s="1" t="s">
        <v>279</v>
      </c>
      <c r="AK252" s="1" t="n">
        <v>3939.42075869015</v>
      </c>
      <c r="AL252" s="2" t="n">
        <f aca="false">INT(AK252*100)/100</f>
        <v>3939.42</v>
      </c>
      <c r="AM252" s="1" t="n">
        <v>340.498062074648</v>
      </c>
      <c r="AN252" s="2" t="n">
        <f aca="false">INT(AM252*100)/100</f>
        <v>340.49</v>
      </c>
    </row>
    <row r="253" customFormat="false" ht="15" hidden="false" customHeight="false" outlineLevel="0" collapsed="false">
      <c r="A253" s="1" t="n">
        <v>991</v>
      </c>
      <c r="B253" s="1" t="n">
        <v>0.270363475447859</v>
      </c>
      <c r="C253" s="1" t="n">
        <v>-25325.0062562944</v>
      </c>
      <c r="D253" s="1" t="n">
        <f aca="false">INT(C253)</f>
        <v>-25326</v>
      </c>
      <c r="E253" s="4" t="n">
        <f aca="true">TODAY()+D253</f>
        <v>20575</v>
      </c>
      <c r="F253" s="1" t="n">
        <f aca="false">MOD(YEAR(E253),100)</f>
        <v>56</v>
      </c>
      <c r="G253" s="1" t="n">
        <f aca="false">IF(YEAR(E253)&lt;2000,MONTH(E253),MONTH(E253)+20)</f>
        <v>4</v>
      </c>
      <c r="H253" s="1" t="n">
        <f aca="false">DAY(E253)</f>
        <v>30</v>
      </c>
      <c r="I253" s="1" t="str">
        <f aca="false">FIXED(F253,0,TRUE())</f>
        <v>56</v>
      </c>
      <c r="J253" s="1" t="str">
        <f aca="false">FIXED(G253,0,TRUE())</f>
        <v>4</v>
      </c>
      <c r="K253" s="1" t="str">
        <f aca="false">FIXED(H253,0,TRUE())</f>
        <v>30</v>
      </c>
      <c r="L253" s="1" t="str">
        <f aca="false">IF(LEN(I253)=1,"0"&amp;I253,I253)</f>
        <v>56</v>
      </c>
      <c r="M253" s="1" t="str">
        <f aca="false">IF(LEN(J253)=1,"0"&amp;J253,J253)</f>
        <v>04</v>
      </c>
      <c r="N253" s="1" t="str">
        <f aca="false">IF(LEN(K253)=1,"0"&amp;K253,K253)</f>
        <v>30</v>
      </c>
      <c r="O253" s="1" t="n">
        <v>4597.66399121067</v>
      </c>
      <c r="P253" s="1" t="n">
        <f aca="false">INT(O253)</f>
        <v>4597</v>
      </c>
      <c r="Q253" s="1" t="n">
        <f aca="false">2*P253+1</f>
        <v>9195</v>
      </c>
      <c r="R253" s="1" t="str">
        <f aca="false">FIXED(Q253,0,TRUE())</f>
        <v>9195</v>
      </c>
      <c r="S253" s="1" t="str">
        <f aca="false">L253&amp;M253&amp;N253&amp;R253</f>
        <v>5604309195</v>
      </c>
      <c r="T253" s="1" t="n">
        <f aca="false">MOD(MID($S253,T$2,1)*T$1,10)</f>
        <v>5</v>
      </c>
      <c r="U253" s="1" t="n">
        <f aca="false">MOD(MID($S253,U$2,1)*U$1,10)</f>
        <v>8</v>
      </c>
      <c r="V253" s="1" t="n">
        <f aca="false">MOD(MID($S253,V$2,1)*V$1,10)</f>
        <v>0</v>
      </c>
      <c r="W253" s="1" t="n">
        <f aca="false">MOD(MID($S253,W$2,1)*W$1,10)</f>
        <v>6</v>
      </c>
      <c r="X253" s="1" t="n">
        <f aca="false">MOD(MID($S253,X$2,1)*X$1,10)</f>
        <v>3</v>
      </c>
      <c r="Y253" s="1" t="n">
        <f aca="false">MOD(MID($S253,Y$2,1)*Y$1,10)</f>
        <v>0</v>
      </c>
      <c r="Z253" s="1" t="n">
        <f aca="false">MOD(MID($S253,Z$2,1)*Z$1,10)</f>
        <v>3</v>
      </c>
      <c r="AA253" s="1" t="n">
        <f aca="false">MOD(MID($S253,AA$2,1)*AA$1,10)</f>
        <v>9</v>
      </c>
      <c r="AB253" s="1" t="n">
        <f aca="false">MOD(MID($S253,AB$2,1)*AB$1,10)</f>
        <v>9</v>
      </c>
      <c r="AC253" s="1" t="n">
        <f aca="false">MOD(MID($S253,AC$2,1)*AC$1,10)</f>
        <v>5</v>
      </c>
      <c r="AD253" s="1" t="n">
        <f aca="false">MOD(10-MOD(SUM(T253:AC253),10),10)</f>
        <v>2</v>
      </c>
      <c r="AE253" s="1" t="str">
        <f aca="false">S253&amp;AD253</f>
        <v>56043091952</v>
      </c>
      <c r="AF253" s="1" t="n">
        <v>0.817438276314585</v>
      </c>
      <c r="AG253" s="1" t="n">
        <f aca="false">(D253+6935)*AF253</f>
        <v>-15033.5073397015</v>
      </c>
      <c r="AH253" s="1" t="n">
        <f aca="false">INT(AG253)</f>
        <v>-15034</v>
      </c>
      <c r="AI253" s="4" t="n">
        <f aca="true">TODAY()+AH253</f>
        <v>30867</v>
      </c>
      <c r="AJ253" s="1" t="s">
        <v>280</v>
      </c>
      <c r="AK253" s="1" t="n">
        <v>4369.30448316904</v>
      </c>
      <c r="AL253" s="2" t="n">
        <f aca="false">INT(AK253*100)/100</f>
        <v>4369.3</v>
      </c>
      <c r="AM253" s="1" t="n">
        <v>426.071962645344</v>
      </c>
      <c r="AN253" s="2" t="n">
        <f aca="false">INT(AM253*100)/100</f>
        <v>426.07</v>
      </c>
    </row>
    <row r="254" customFormat="false" ht="15" hidden="false" customHeight="false" outlineLevel="0" collapsed="false">
      <c r="A254" s="1" t="n">
        <v>587</v>
      </c>
      <c r="B254" s="1" t="n">
        <v>0.270668660542619</v>
      </c>
      <c r="C254" s="1" t="n">
        <v>-14894.1682180242</v>
      </c>
      <c r="D254" s="1" t="n">
        <f aca="false">INT(C254)</f>
        <v>-14895</v>
      </c>
      <c r="E254" s="4" t="n">
        <f aca="true">TODAY()+D254</f>
        <v>31006</v>
      </c>
      <c r="F254" s="1" t="n">
        <f aca="false">MOD(YEAR(E254),100)</f>
        <v>84</v>
      </c>
      <c r="G254" s="1" t="n">
        <f aca="false">IF(YEAR(E254)&lt;2000,MONTH(E254),MONTH(E254)+20)</f>
        <v>11</v>
      </c>
      <c r="H254" s="1" t="n">
        <f aca="false">DAY(E254)</f>
        <v>20</v>
      </c>
      <c r="I254" s="1" t="str">
        <f aca="false">FIXED(F254,0,TRUE())</f>
        <v>84</v>
      </c>
      <c r="J254" s="1" t="str">
        <f aca="false">FIXED(G254,0,TRUE())</f>
        <v>11</v>
      </c>
      <c r="K254" s="1" t="str">
        <f aca="false">FIXED(H254,0,TRUE())</f>
        <v>20</v>
      </c>
      <c r="L254" s="1" t="str">
        <f aca="false">IF(LEN(I254)=1,"0"&amp;I254,I254)</f>
        <v>84</v>
      </c>
      <c r="M254" s="1" t="str">
        <f aca="false">IF(LEN(J254)=1,"0"&amp;J254,J254)</f>
        <v>11</v>
      </c>
      <c r="N254" s="1" t="str">
        <f aca="false">IF(LEN(K254)=1,"0"&amp;K254,K254)</f>
        <v>20</v>
      </c>
      <c r="O254" s="1" t="n">
        <v>4666.72728659932</v>
      </c>
      <c r="P254" s="1" t="n">
        <f aca="false">INT(O254)</f>
        <v>4666</v>
      </c>
      <c r="Q254" s="1" t="n">
        <f aca="false">2*P254+1</f>
        <v>9333</v>
      </c>
      <c r="R254" s="1" t="str">
        <f aca="false">FIXED(Q254,0,TRUE())</f>
        <v>9333</v>
      </c>
      <c r="S254" s="1" t="str">
        <f aca="false">L254&amp;M254&amp;N254&amp;R254</f>
        <v>8411209333</v>
      </c>
      <c r="T254" s="1" t="n">
        <f aca="false">MOD(MID($S254,T$2,1)*T$1,10)</f>
        <v>8</v>
      </c>
      <c r="U254" s="1" t="n">
        <f aca="false">MOD(MID($S254,U$2,1)*U$1,10)</f>
        <v>2</v>
      </c>
      <c r="V254" s="1" t="n">
        <f aca="false">MOD(MID($S254,V$2,1)*V$1,10)</f>
        <v>7</v>
      </c>
      <c r="W254" s="1" t="n">
        <f aca="false">MOD(MID($S254,W$2,1)*W$1,10)</f>
        <v>9</v>
      </c>
      <c r="X254" s="1" t="n">
        <f aca="false">MOD(MID($S254,X$2,1)*X$1,10)</f>
        <v>2</v>
      </c>
      <c r="Y254" s="1" t="n">
        <f aca="false">MOD(MID($S254,Y$2,1)*Y$1,10)</f>
        <v>0</v>
      </c>
      <c r="Z254" s="1" t="n">
        <f aca="false">MOD(MID($S254,Z$2,1)*Z$1,10)</f>
        <v>3</v>
      </c>
      <c r="AA254" s="1" t="n">
        <f aca="false">MOD(MID($S254,AA$2,1)*AA$1,10)</f>
        <v>7</v>
      </c>
      <c r="AB254" s="1" t="n">
        <f aca="false">MOD(MID($S254,AB$2,1)*AB$1,10)</f>
        <v>3</v>
      </c>
      <c r="AC254" s="1" t="n">
        <f aca="false">MOD(MID($S254,AC$2,1)*AC$1,10)</f>
        <v>9</v>
      </c>
      <c r="AD254" s="1" t="n">
        <f aca="false">MOD(10-MOD(SUM(T254:AC254),10),10)</f>
        <v>0</v>
      </c>
      <c r="AE254" s="1" t="str">
        <f aca="false">S254&amp;AD254</f>
        <v>84112093330</v>
      </c>
      <c r="AF254" s="1" t="n">
        <v>0.606799523911252</v>
      </c>
      <c r="AG254" s="1" t="n">
        <f aca="false">(D254+6935)*AF254</f>
        <v>-4830.12421033357</v>
      </c>
      <c r="AH254" s="1" t="n">
        <f aca="false">INT(AG254)</f>
        <v>-4831</v>
      </c>
      <c r="AI254" s="4" t="n">
        <f aca="true">TODAY()+AH254</f>
        <v>41070</v>
      </c>
      <c r="AJ254" s="1" t="s">
        <v>281</v>
      </c>
      <c r="AK254" s="1" t="n">
        <v>4155.3697317423</v>
      </c>
      <c r="AL254" s="2" t="n">
        <f aca="false">INT(AK254*100)/100</f>
        <v>4155.36</v>
      </c>
      <c r="AM254" s="1" t="n">
        <v>343.415631580554</v>
      </c>
      <c r="AN254" s="2" t="n">
        <f aca="false">INT(AM254*100)/100</f>
        <v>343.41</v>
      </c>
    </row>
    <row r="255" customFormat="false" ht="15" hidden="false" customHeight="false" outlineLevel="0" collapsed="false">
      <c r="A255" s="1" t="n">
        <v>845</v>
      </c>
      <c r="B255" s="1" t="n">
        <v>0.272316660054323</v>
      </c>
      <c r="C255" s="1" t="n">
        <v>-26734.2967009491</v>
      </c>
      <c r="D255" s="1" t="n">
        <f aca="false">INT(C255)</f>
        <v>-26735</v>
      </c>
      <c r="E255" s="4" t="n">
        <f aca="true">TODAY()+D255</f>
        <v>19166</v>
      </c>
      <c r="F255" s="1" t="n">
        <f aca="false">MOD(YEAR(E255),100)</f>
        <v>52</v>
      </c>
      <c r="G255" s="1" t="n">
        <f aca="false">IF(YEAR(E255)&lt;2000,MONTH(E255),MONTH(E255)+20)</f>
        <v>6</v>
      </c>
      <c r="H255" s="1" t="n">
        <f aca="false">DAY(E255)</f>
        <v>21</v>
      </c>
      <c r="I255" s="1" t="str">
        <f aca="false">FIXED(F255,0,TRUE())</f>
        <v>52</v>
      </c>
      <c r="J255" s="1" t="str">
        <f aca="false">FIXED(G255,0,TRUE())</f>
        <v>6</v>
      </c>
      <c r="K255" s="1" t="str">
        <f aca="false">FIXED(H255,0,TRUE())</f>
        <v>21</v>
      </c>
      <c r="L255" s="1" t="str">
        <f aca="false">IF(LEN(I255)=1,"0"&amp;I255,I255)</f>
        <v>52</v>
      </c>
      <c r="M255" s="1" t="str">
        <f aca="false">IF(LEN(J255)=1,"0"&amp;J255,J255)</f>
        <v>06</v>
      </c>
      <c r="N255" s="1" t="str">
        <f aca="false">IF(LEN(K255)=1,"0"&amp;K255,K255)</f>
        <v>21</v>
      </c>
      <c r="O255" s="1" t="n">
        <v>780.784173100986</v>
      </c>
      <c r="P255" s="1" t="n">
        <f aca="false">INT(O255)</f>
        <v>780</v>
      </c>
      <c r="Q255" s="1" t="n">
        <f aca="false">2*P255+1</f>
        <v>1561</v>
      </c>
      <c r="R255" s="1" t="str">
        <f aca="false">FIXED(Q255,0,TRUE())</f>
        <v>1561</v>
      </c>
      <c r="S255" s="1" t="str">
        <f aca="false">L255&amp;M255&amp;N255&amp;R255</f>
        <v>5206211561</v>
      </c>
      <c r="T255" s="1" t="n">
        <f aca="false">MOD(MID($S255,T$2,1)*T$1,10)</f>
        <v>5</v>
      </c>
      <c r="U255" s="1" t="n">
        <f aca="false">MOD(MID($S255,U$2,1)*U$1,10)</f>
        <v>6</v>
      </c>
      <c r="V255" s="1" t="n">
        <f aca="false">MOD(MID($S255,V$2,1)*V$1,10)</f>
        <v>0</v>
      </c>
      <c r="W255" s="1" t="n">
        <f aca="false">MOD(MID($S255,W$2,1)*W$1,10)</f>
        <v>4</v>
      </c>
      <c r="X255" s="1" t="n">
        <f aca="false">MOD(MID($S255,X$2,1)*X$1,10)</f>
        <v>2</v>
      </c>
      <c r="Y255" s="1" t="n">
        <f aca="false">MOD(MID($S255,Y$2,1)*Y$1,10)</f>
        <v>3</v>
      </c>
      <c r="Z255" s="1" t="n">
        <f aca="false">MOD(MID($S255,Z$2,1)*Z$1,10)</f>
        <v>7</v>
      </c>
      <c r="AA255" s="1" t="n">
        <f aca="false">MOD(MID($S255,AA$2,1)*AA$1,10)</f>
        <v>5</v>
      </c>
      <c r="AB255" s="1" t="n">
        <f aca="false">MOD(MID($S255,AB$2,1)*AB$1,10)</f>
        <v>6</v>
      </c>
      <c r="AC255" s="1" t="n">
        <f aca="false">MOD(MID($S255,AC$2,1)*AC$1,10)</f>
        <v>3</v>
      </c>
      <c r="AD255" s="1" t="n">
        <f aca="false">MOD(10-MOD(SUM(T255:AC255),10),10)</f>
        <v>9</v>
      </c>
      <c r="AE255" s="1" t="str">
        <f aca="false">S255&amp;AD255</f>
        <v>52062115619</v>
      </c>
      <c r="AF255" s="1" t="n">
        <v>0.178655354472488</v>
      </c>
      <c r="AG255" s="1" t="n">
        <f aca="false">(D255+6935)*AF255</f>
        <v>-3537.37601855525</v>
      </c>
      <c r="AH255" s="1" t="n">
        <f aca="false">INT(AG255)</f>
        <v>-3538</v>
      </c>
      <c r="AI255" s="4" t="n">
        <f aca="true">TODAY()+AH255</f>
        <v>42363</v>
      </c>
      <c r="AJ255" s="1" t="s">
        <v>282</v>
      </c>
      <c r="AK255" s="1" t="n">
        <v>4866.02374340037</v>
      </c>
      <c r="AL255" s="2" t="n">
        <f aca="false">INT(AK255*100)/100</f>
        <v>4866.02</v>
      </c>
      <c r="AM255" s="1" t="n">
        <v>371.846675008393</v>
      </c>
      <c r="AN255" s="2" t="n">
        <f aca="false">INT(AM255*100)/100</f>
        <v>371.84</v>
      </c>
    </row>
    <row r="256" customFormat="false" ht="15" hidden="false" customHeight="false" outlineLevel="0" collapsed="false">
      <c r="A256" s="1" t="n">
        <v>210</v>
      </c>
      <c r="B256" s="1" t="n">
        <v>0.275337992492447</v>
      </c>
      <c r="C256" s="1" t="n">
        <v>-25079.2712179937</v>
      </c>
      <c r="D256" s="1" t="n">
        <f aca="false">INT(C256)</f>
        <v>-25080</v>
      </c>
      <c r="E256" s="4" t="n">
        <f aca="true">TODAY()+D256</f>
        <v>20821</v>
      </c>
      <c r="F256" s="1" t="n">
        <f aca="false">MOD(YEAR(E256),100)</f>
        <v>57</v>
      </c>
      <c r="G256" s="1" t="n">
        <f aca="false">IF(YEAR(E256)&lt;2000,MONTH(E256),MONTH(E256)+20)</f>
        <v>1</v>
      </c>
      <c r="H256" s="1" t="n">
        <f aca="false">DAY(E256)</f>
        <v>1</v>
      </c>
      <c r="I256" s="1" t="str">
        <f aca="false">FIXED(F256,0,TRUE())</f>
        <v>57</v>
      </c>
      <c r="J256" s="1" t="str">
        <f aca="false">FIXED(G256,0,TRUE())</f>
        <v>1</v>
      </c>
      <c r="K256" s="1" t="str">
        <f aca="false">FIXED(H256,0,TRUE())</f>
        <v>1</v>
      </c>
      <c r="L256" s="1" t="str">
        <f aca="false">IF(LEN(I256)=1,"0"&amp;I256,I256)</f>
        <v>57</v>
      </c>
      <c r="M256" s="1" t="str">
        <f aca="false">IF(LEN(J256)=1,"0"&amp;J256,J256)</f>
        <v>01</v>
      </c>
      <c r="N256" s="1" t="str">
        <f aca="false">IF(LEN(K256)=1,"0"&amp;K256,K256)</f>
        <v>01</v>
      </c>
      <c r="O256" s="1" t="n">
        <v>1949.09347819453</v>
      </c>
      <c r="P256" s="1" t="n">
        <f aca="false">INT(O256)</f>
        <v>1949</v>
      </c>
      <c r="Q256" s="1" t="n">
        <f aca="false">P256*2</f>
        <v>3898</v>
      </c>
      <c r="R256" s="1" t="str">
        <f aca="false">FIXED(Q256,0,TRUE())</f>
        <v>3898</v>
      </c>
      <c r="S256" s="1" t="str">
        <f aca="false">L256&amp;M256&amp;N256&amp;R256</f>
        <v>5701013898</v>
      </c>
      <c r="T256" s="1" t="n">
        <f aca="false">MOD(MID($S256,T$2,1)*T$1,10)</f>
        <v>5</v>
      </c>
      <c r="U256" s="1" t="n">
        <f aca="false">MOD(MID($S256,U$2,1)*U$1,10)</f>
        <v>1</v>
      </c>
      <c r="V256" s="1" t="n">
        <f aca="false">MOD(MID($S256,V$2,1)*V$1,10)</f>
        <v>0</v>
      </c>
      <c r="W256" s="1" t="n">
        <f aca="false">MOD(MID($S256,W$2,1)*W$1,10)</f>
        <v>9</v>
      </c>
      <c r="X256" s="1" t="n">
        <f aca="false">MOD(MID($S256,X$2,1)*X$1,10)</f>
        <v>0</v>
      </c>
      <c r="Y256" s="1" t="n">
        <f aca="false">MOD(MID($S256,Y$2,1)*Y$1,10)</f>
        <v>3</v>
      </c>
      <c r="Z256" s="1" t="n">
        <f aca="false">MOD(MID($S256,Z$2,1)*Z$1,10)</f>
        <v>1</v>
      </c>
      <c r="AA256" s="1" t="n">
        <f aca="false">MOD(MID($S256,AA$2,1)*AA$1,10)</f>
        <v>2</v>
      </c>
      <c r="AB256" s="1" t="n">
        <f aca="false">MOD(MID($S256,AB$2,1)*AB$1,10)</f>
        <v>9</v>
      </c>
      <c r="AC256" s="1" t="n">
        <f aca="false">MOD(MID($S256,AC$2,1)*AC$1,10)</f>
        <v>4</v>
      </c>
      <c r="AD256" s="1" t="n">
        <f aca="false">MOD(10-MOD(SUM(T256:AC256),10),10)</f>
        <v>6</v>
      </c>
      <c r="AE256" s="1" t="str">
        <f aca="false">S256&amp;AD256</f>
        <v>57010138986</v>
      </c>
      <c r="AF256" s="1" t="n">
        <v>0.664845728934599</v>
      </c>
      <c r="AG256" s="1" t="n">
        <f aca="false">(D256+6935)*AF256</f>
        <v>-12063.6257515183</v>
      </c>
      <c r="AH256" s="1" t="n">
        <f aca="false">INT(AG256)</f>
        <v>-12064</v>
      </c>
      <c r="AI256" s="4" t="n">
        <f aca="true">TODAY()+AH256</f>
        <v>33837</v>
      </c>
      <c r="AJ256" s="1" t="s">
        <v>283</v>
      </c>
      <c r="AK256" s="1" t="n">
        <v>3639.85106967376</v>
      </c>
      <c r="AL256" s="2" t="n">
        <f aca="false">INT(AK256*100)/100</f>
        <v>3639.85</v>
      </c>
      <c r="AM256" s="1" t="n">
        <v>337.202063051241</v>
      </c>
      <c r="AN256" s="2" t="n">
        <f aca="false">INT(AM256*100)/100</f>
        <v>337.2</v>
      </c>
    </row>
    <row r="257" customFormat="false" ht="15" hidden="false" customHeight="false" outlineLevel="0" collapsed="false">
      <c r="A257" s="1" t="n">
        <v>577</v>
      </c>
      <c r="B257" s="1" t="n">
        <v>0.276467177343059</v>
      </c>
      <c r="C257" s="1" t="n">
        <v>-14276.7589342936</v>
      </c>
      <c r="D257" s="1" t="n">
        <f aca="false">INT(C257)</f>
        <v>-14277</v>
      </c>
      <c r="E257" s="4" t="n">
        <f aca="true">TODAY()+D257</f>
        <v>31624</v>
      </c>
      <c r="F257" s="1" t="n">
        <f aca="false">MOD(YEAR(E257),100)</f>
        <v>86</v>
      </c>
      <c r="G257" s="1" t="n">
        <f aca="false">IF(YEAR(E257)&lt;2000,MONTH(E257),MONTH(E257)+20)</f>
        <v>7</v>
      </c>
      <c r="H257" s="1" t="n">
        <f aca="false">DAY(E257)</f>
        <v>31</v>
      </c>
      <c r="I257" s="1" t="str">
        <f aca="false">FIXED(F257,0,TRUE())</f>
        <v>86</v>
      </c>
      <c r="J257" s="1" t="str">
        <f aca="false">FIXED(G257,0,TRUE())</f>
        <v>7</v>
      </c>
      <c r="K257" s="1" t="str">
        <f aca="false">FIXED(H257,0,TRUE())</f>
        <v>31</v>
      </c>
      <c r="L257" s="1" t="str">
        <f aca="false">IF(LEN(I257)=1,"0"&amp;I257,I257)</f>
        <v>86</v>
      </c>
      <c r="M257" s="1" t="str">
        <f aca="false">IF(LEN(J257)=1,"0"&amp;J257,J257)</f>
        <v>07</v>
      </c>
      <c r="N257" s="1" t="str">
        <f aca="false">IF(LEN(K257)=1,"0"&amp;K257,K257)</f>
        <v>31</v>
      </c>
      <c r="O257" s="1" t="n">
        <v>2072.66597491379</v>
      </c>
      <c r="P257" s="1" t="n">
        <f aca="false">INT(O257)</f>
        <v>2072</v>
      </c>
      <c r="Q257" s="1" t="n">
        <f aca="false">2*P257+1</f>
        <v>4145</v>
      </c>
      <c r="R257" s="1" t="str">
        <f aca="false">FIXED(Q257,0,TRUE())</f>
        <v>4145</v>
      </c>
      <c r="S257" s="1" t="str">
        <f aca="false">L257&amp;M257&amp;N257&amp;R257</f>
        <v>8607314145</v>
      </c>
      <c r="T257" s="1" t="n">
        <f aca="false">MOD(MID($S257,T$2,1)*T$1,10)</f>
        <v>8</v>
      </c>
      <c r="U257" s="1" t="n">
        <f aca="false">MOD(MID($S257,U$2,1)*U$1,10)</f>
        <v>8</v>
      </c>
      <c r="V257" s="1" t="n">
        <f aca="false">MOD(MID($S257,V$2,1)*V$1,10)</f>
        <v>0</v>
      </c>
      <c r="W257" s="1" t="n">
        <f aca="false">MOD(MID($S257,W$2,1)*W$1,10)</f>
        <v>3</v>
      </c>
      <c r="X257" s="1" t="n">
        <f aca="false">MOD(MID($S257,X$2,1)*X$1,10)</f>
        <v>3</v>
      </c>
      <c r="Y257" s="1" t="n">
        <f aca="false">MOD(MID($S257,Y$2,1)*Y$1,10)</f>
        <v>3</v>
      </c>
      <c r="Z257" s="1" t="n">
        <f aca="false">MOD(MID($S257,Z$2,1)*Z$1,10)</f>
        <v>8</v>
      </c>
      <c r="AA257" s="1" t="n">
        <f aca="false">MOD(MID($S257,AA$2,1)*AA$1,10)</f>
        <v>9</v>
      </c>
      <c r="AB257" s="1" t="n">
        <f aca="false">MOD(MID($S257,AB$2,1)*AB$1,10)</f>
        <v>4</v>
      </c>
      <c r="AC257" s="1" t="n">
        <f aca="false">MOD(MID($S257,AC$2,1)*AC$1,10)</f>
        <v>5</v>
      </c>
      <c r="AD257" s="1" t="n">
        <f aca="false">MOD(10-MOD(SUM(T257:AC257),10),10)</f>
        <v>9</v>
      </c>
      <c r="AE257" s="1" t="str">
        <f aca="false">S257&amp;AD257</f>
        <v>86073141459</v>
      </c>
      <c r="AF257" s="1" t="n">
        <v>0.404614398632771</v>
      </c>
      <c r="AG257" s="1" t="n">
        <f aca="false">(D257+6935)*AF257</f>
        <v>-2970.6789147618</v>
      </c>
      <c r="AH257" s="1" t="n">
        <f aca="false">INT(AG257)</f>
        <v>-2971</v>
      </c>
      <c r="AI257" s="4" t="n">
        <f aca="true">TODAY()+AH257</f>
        <v>42930</v>
      </c>
      <c r="AJ257" s="1" t="s">
        <v>284</v>
      </c>
      <c r="AK257" s="1" t="n">
        <v>4264.13769951476</v>
      </c>
      <c r="AL257" s="2" t="n">
        <f aca="false">INT(AK257*100)/100</f>
        <v>4264.13</v>
      </c>
      <c r="AM257" s="1" t="n">
        <v>412.93069246498</v>
      </c>
      <c r="AN257" s="2" t="n">
        <f aca="false">INT(AM257*100)/100</f>
        <v>412.93</v>
      </c>
    </row>
    <row r="258" customFormat="false" ht="15" hidden="false" customHeight="false" outlineLevel="0" collapsed="false">
      <c r="A258" s="1" t="n">
        <v>897</v>
      </c>
      <c r="B258" s="1" t="n">
        <v>0.277565843684194</v>
      </c>
      <c r="C258" s="1" t="n">
        <v>-25473.0616168706</v>
      </c>
      <c r="D258" s="1" t="n">
        <f aca="false">INT(C258)</f>
        <v>-25474</v>
      </c>
      <c r="E258" s="4" t="n">
        <f aca="true">TODAY()+D258</f>
        <v>20427</v>
      </c>
      <c r="F258" s="1" t="n">
        <f aca="false">MOD(YEAR(E258),100)</f>
        <v>55</v>
      </c>
      <c r="G258" s="1" t="n">
        <f aca="false">IF(YEAR(E258)&lt;2000,MONTH(E258),MONTH(E258)+20)</f>
        <v>12</v>
      </c>
      <c r="H258" s="1" t="n">
        <f aca="false">DAY(E258)</f>
        <v>4</v>
      </c>
      <c r="I258" s="1" t="str">
        <f aca="false">FIXED(F258,0,TRUE())</f>
        <v>55</v>
      </c>
      <c r="J258" s="1" t="str">
        <f aca="false">FIXED(G258,0,TRUE())</f>
        <v>12</v>
      </c>
      <c r="K258" s="1" t="str">
        <f aca="false">FIXED(H258,0,TRUE())</f>
        <v>4</v>
      </c>
      <c r="L258" s="1" t="str">
        <f aca="false">IF(LEN(I258)=1,"0"&amp;I258,I258)</f>
        <v>55</v>
      </c>
      <c r="M258" s="1" t="str">
        <f aca="false">IF(LEN(J258)=1,"0"&amp;J258,J258)</f>
        <v>12</v>
      </c>
      <c r="N258" s="1" t="str">
        <f aca="false">IF(LEN(K258)=1,"0"&amp;K258,K258)</f>
        <v>04</v>
      </c>
      <c r="O258" s="1" t="n">
        <v>4373.44856105228</v>
      </c>
      <c r="P258" s="1" t="n">
        <f aca="false">INT(O258)</f>
        <v>4373</v>
      </c>
      <c r="Q258" s="1" t="n">
        <f aca="false">2*P258+1</f>
        <v>8747</v>
      </c>
      <c r="R258" s="1" t="str">
        <f aca="false">FIXED(Q258,0,TRUE())</f>
        <v>8747</v>
      </c>
      <c r="S258" s="1" t="str">
        <f aca="false">L258&amp;M258&amp;N258&amp;R258</f>
        <v>5512048747</v>
      </c>
      <c r="T258" s="1" t="n">
        <f aca="false">MOD(MID($S258,T$2,1)*T$1,10)</f>
        <v>5</v>
      </c>
      <c r="U258" s="1" t="n">
        <f aca="false">MOD(MID($S258,U$2,1)*U$1,10)</f>
        <v>5</v>
      </c>
      <c r="V258" s="1" t="n">
        <f aca="false">MOD(MID($S258,V$2,1)*V$1,10)</f>
        <v>7</v>
      </c>
      <c r="W258" s="1" t="n">
        <f aca="false">MOD(MID($S258,W$2,1)*W$1,10)</f>
        <v>8</v>
      </c>
      <c r="X258" s="1" t="n">
        <f aca="false">MOD(MID($S258,X$2,1)*X$1,10)</f>
        <v>0</v>
      </c>
      <c r="Y258" s="1" t="n">
        <f aca="false">MOD(MID($S258,Y$2,1)*Y$1,10)</f>
        <v>2</v>
      </c>
      <c r="Z258" s="1" t="n">
        <f aca="false">MOD(MID($S258,Z$2,1)*Z$1,10)</f>
        <v>6</v>
      </c>
      <c r="AA258" s="1" t="n">
        <f aca="false">MOD(MID($S258,AA$2,1)*AA$1,10)</f>
        <v>3</v>
      </c>
      <c r="AB258" s="1" t="n">
        <f aca="false">MOD(MID($S258,AB$2,1)*AB$1,10)</f>
        <v>4</v>
      </c>
      <c r="AC258" s="1" t="n">
        <f aca="false">MOD(MID($S258,AC$2,1)*AC$1,10)</f>
        <v>1</v>
      </c>
      <c r="AD258" s="1" t="n">
        <f aca="false">MOD(10-MOD(SUM(T258:AC258),10),10)</f>
        <v>9</v>
      </c>
      <c r="AE258" s="1" t="str">
        <f aca="false">S258&amp;AD258</f>
        <v>55120487479</v>
      </c>
      <c r="AF258" s="1" t="n">
        <v>0.987273781548509</v>
      </c>
      <c r="AG258" s="1" t="n">
        <f aca="false">(D258+6935)*AF258</f>
        <v>-18303.0686361278</v>
      </c>
      <c r="AH258" s="1" t="n">
        <f aca="false">INT(AG258)</f>
        <v>-18304</v>
      </c>
      <c r="AI258" s="4" t="n">
        <f aca="true">TODAY()+AH258</f>
        <v>27597</v>
      </c>
      <c r="AJ258" s="1" t="s">
        <v>285</v>
      </c>
      <c r="AK258" s="1" t="n">
        <v>3564.59242530595</v>
      </c>
      <c r="AL258" s="2" t="n">
        <f aca="false">INT(AK258*100)/100</f>
        <v>3564.59</v>
      </c>
      <c r="AM258" s="1" t="n">
        <v>399.197363200781</v>
      </c>
      <c r="AN258" s="2" t="n">
        <f aca="false">INT(AM258*100)/100</f>
        <v>399.19</v>
      </c>
    </row>
    <row r="259" customFormat="false" ht="15" hidden="false" customHeight="false" outlineLevel="0" collapsed="false">
      <c r="A259" s="1" t="n">
        <v>123</v>
      </c>
      <c r="B259" s="1" t="n">
        <v>0.277687917722098</v>
      </c>
      <c r="C259" s="1" t="n">
        <v>-13366.9249549852</v>
      </c>
      <c r="D259" s="1" t="n">
        <f aca="false">INT(C259)</f>
        <v>-13367</v>
      </c>
      <c r="E259" s="4" t="n">
        <f aca="true">TODAY()+D259</f>
        <v>32534</v>
      </c>
      <c r="F259" s="1" t="n">
        <f aca="false">MOD(YEAR(E259),100)</f>
        <v>89</v>
      </c>
      <c r="G259" s="1" t="n">
        <f aca="false">IF(YEAR(E259)&lt;2000,MONTH(E259),MONTH(E259)+20)</f>
        <v>1</v>
      </c>
      <c r="H259" s="1" t="n">
        <f aca="false">DAY(E259)</f>
        <v>26</v>
      </c>
      <c r="I259" s="1" t="str">
        <f aca="false">FIXED(F259,0,TRUE())</f>
        <v>89</v>
      </c>
      <c r="J259" s="1" t="str">
        <f aca="false">FIXED(G259,0,TRUE())</f>
        <v>1</v>
      </c>
      <c r="K259" s="1" t="str">
        <f aca="false">FIXED(H259,0,TRUE())</f>
        <v>26</v>
      </c>
      <c r="L259" s="1" t="str">
        <f aca="false">IF(LEN(I259)=1,"0"&amp;I259,I259)</f>
        <v>89</v>
      </c>
      <c r="M259" s="1" t="str">
        <f aca="false">IF(LEN(J259)=1,"0"&amp;J259,J259)</f>
        <v>01</v>
      </c>
      <c r="N259" s="1" t="str">
        <f aca="false">IF(LEN(K259)=1,"0"&amp;K259,K259)</f>
        <v>26</v>
      </c>
      <c r="O259" s="1" t="n">
        <v>2679.95614490188</v>
      </c>
      <c r="P259" s="1" t="n">
        <f aca="false">INT(O259)</f>
        <v>2679</v>
      </c>
      <c r="Q259" s="1" t="n">
        <f aca="false">P259*2</f>
        <v>5358</v>
      </c>
      <c r="R259" s="1" t="str">
        <f aca="false">FIXED(Q259,0,TRUE())</f>
        <v>5358</v>
      </c>
      <c r="S259" s="1" t="str">
        <f aca="false">L259&amp;M259&amp;N259&amp;R259</f>
        <v>8901265358</v>
      </c>
      <c r="T259" s="1" t="n">
        <f aca="false">MOD(MID($S259,T$2,1)*T$1,10)</f>
        <v>8</v>
      </c>
      <c r="U259" s="1" t="n">
        <f aca="false">MOD(MID($S259,U$2,1)*U$1,10)</f>
        <v>7</v>
      </c>
      <c r="V259" s="1" t="n">
        <f aca="false">MOD(MID($S259,V$2,1)*V$1,10)</f>
        <v>0</v>
      </c>
      <c r="W259" s="1" t="n">
        <f aca="false">MOD(MID($S259,W$2,1)*W$1,10)</f>
        <v>9</v>
      </c>
      <c r="X259" s="1" t="n">
        <f aca="false">MOD(MID($S259,X$2,1)*X$1,10)</f>
        <v>2</v>
      </c>
      <c r="Y259" s="1" t="n">
        <f aca="false">MOD(MID($S259,Y$2,1)*Y$1,10)</f>
        <v>8</v>
      </c>
      <c r="Z259" s="1" t="n">
        <f aca="false">MOD(MID($S259,Z$2,1)*Z$1,10)</f>
        <v>5</v>
      </c>
      <c r="AA259" s="1" t="n">
        <f aca="false">MOD(MID($S259,AA$2,1)*AA$1,10)</f>
        <v>7</v>
      </c>
      <c r="AB259" s="1" t="n">
        <f aca="false">MOD(MID($S259,AB$2,1)*AB$1,10)</f>
        <v>5</v>
      </c>
      <c r="AC259" s="1" t="n">
        <f aca="false">MOD(MID($S259,AC$2,1)*AC$1,10)</f>
        <v>4</v>
      </c>
      <c r="AD259" s="1" t="n">
        <f aca="false">MOD(10-MOD(SUM(T259:AC259),10),10)</f>
        <v>5</v>
      </c>
      <c r="AE259" s="1" t="str">
        <f aca="false">S259&amp;AD259</f>
        <v>89012653585</v>
      </c>
      <c r="AF259" s="1" t="n">
        <v>0.748893704031495</v>
      </c>
      <c r="AG259" s="1" t="n">
        <f aca="false">(D259+6935)*AF259</f>
        <v>-4816.88430433058</v>
      </c>
      <c r="AH259" s="1" t="n">
        <f aca="false">INT(AG259)</f>
        <v>-4817</v>
      </c>
      <c r="AI259" s="4" t="n">
        <f aca="true">TODAY()+AH259</f>
        <v>41084</v>
      </c>
      <c r="AJ259" s="1" t="s">
        <v>286</v>
      </c>
      <c r="AK259" s="1" t="n">
        <v>3111.14841151158</v>
      </c>
      <c r="AL259" s="2" t="n">
        <f aca="false">INT(AK259*100)/100</f>
        <v>3111.14</v>
      </c>
      <c r="AM259" s="1" t="n">
        <v>313.635670033876</v>
      </c>
      <c r="AN259" s="2" t="n">
        <f aca="false">INT(AM259*100)/100</f>
        <v>313.63</v>
      </c>
    </row>
    <row r="260" customFormat="false" ht="15" hidden="false" customHeight="false" outlineLevel="0" collapsed="false">
      <c r="A260" s="1" t="n">
        <v>395</v>
      </c>
      <c r="B260" s="1" t="n">
        <v>0.277993102816858</v>
      </c>
      <c r="C260" s="1" t="n">
        <v>-23714.2130802332</v>
      </c>
      <c r="D260" s="1" t="n">
        <f aca="false">INT(C260)</f>
        <v>-23715</v>
      </c>
      <c r="E260" s="4" t="n">
        <f aca="true">TODAY()+D260</f>
        <v>22186</v>
      </c>
      <c r="F260" s="1" t="n">
        <f aca="false">MOD(YEAR(E260),100)</f>
        <v>60</v>
      </c>
      <c r="G260" s="1" t="n">
        <f aca="false">IF(YEAR(E260)&lt;2000,MONTH(E260),MONTH(E260)+20)</f>
        <v>9</v>
      </c>
      <c r="H260" s="1" t="n">
        <f aca="false">DAY(E260)</f>
        <v>27</v>
      </c>
      <c r="I260" s="1" t="str">
        <f aca="false">FIXED(F260,0,TRUE())</f>
        <v>60</v>
      </c>
      <c r="J260" s="1" t="str">
        <f aca="false">FIXED(G260,0,TRUE())</f>
        <v>9</v>
      </c>
      <c r="K260" s="1" t="str">
        <f aca="false">FIXED(H260,0,TRUE())</f>
        <v>27</v>
      </c>
      <c r="L260" s="1" t="str">
        <f aca="false">IF(LEN(I260)=1,"0"&amp;I260,I260)</f>
        <v>60</v>
      </c>
      <c r="M260" s="1" t="str">
        <f aca="false">IF(LEN(J260)=1,"0"&amp;J260,J260)</f>
        <v>09</v>
      </c>
      <c r="N260" s="1" t="str">
        <f aca="false">IF(LEN(K260)=1,"0"&amp;K260,K260)</f>
        <v>27</v>
      </c>
      <c r="O260" s="1" t="n">
        <v>2590.70934171575</v>
      </c>
      <c r="P260" s="1" t="n">
        <f aca="false">INT(O260)</f>
        <v>2590</v>
      </c>
      <c r="Q260" s="1" t="n">
        <f aca="false">P260*2</f>
        <v>5180</v>
      </c>
      <c r="R260" s="1" t="str">
        <f aca="false">FIXED(Q260,0,TRUE())</f>
        <v>5180</v>
      </c>
      <c r="S260" s="1" t="str">
        <f aca="false">L260&amp;M260&amp;N260&amp;R260</f>
        <v>6009275180</v>
      </c>
      <c r="T260" s="1" t="n">
        <f aca="false">MOD(MID($S260,T$2,1)*T$1,10)</f>
        <v>6</v>
      </c>
      <c r="U260" s="1" t="n">
        <f aca="false">MOD(MID($S260,U$2,1)*U$1,10)</f>
        <v>0</v>
      </c>
      <c r="V260" s="1" t="n">
        <f aca="false">MOD(MID($S260,V$2,1)*V$1,10)</f>
        <v>0</v>
      </c>
      <c r="W260" s="1" t="n">
        <f aca="false">MOD(MID($S260,W$2,1)*W$1,10)</f>
        <v>1</v>
      </c>
      <c r="X260" s="1" t="n">
        <f aca="false">MOD(MID($S260,X$2,1)*X$1,10)</f>
        <v>2</v>
      </c>
      <c r="Y260" s="1" t="n">
        <f aca="false">MOD(MID($S260,Y$2,1)*Y$1,10)</f>
        <v>1</v>
      </c>
      <c r="Z260" s="1" t="n">
        <f aca="false">MOD(MID($S260,Z$2,1)*Z$1,10)</f>
        <v>5</v>
      </c>
      <c r="AA260" s="1" t="n">
        <f aca="false">MOD(MID($S260,AA$2,1)*AA$1,10)</f>
        <v>9</v>
      </c>
      <c r="AB260" s="1" t="n">
        <f aca="false">MOD(MID($S260,AB$2,1)*AB$1,10)</f>
        <v>8</v>
      </c>
      <c r="AC260" s="1" t="n">
        <f aca="false">MOD(MID($S260,AC$2,1)*AC$1,10)</f>
        <v>0</v>
      </c>
      <c r="AD260" s="1" t="n">
        <f aca="false">MOD(10-MOD(SUM(T260:AC260),10),10)</f>
        <v>8</v>
      </c>
      <c r="AE260" s="1" t="str">
        <f aca="false">S260&amp;AD260</f>
        <v>60092751808</v>
      </c>
      <c r="AF260" s="1" t="n">
        <v>0.17612231818598</v>
      </c>
      <c r="AG260" s="1" t="n">
        <f aca="false">(D260+6935)*AF260</f>
        <v>-2955.33249916074</v>
      </c>
      <c r="AH260" s="1" t="n">
        <f aca="false">INT(AG260)</f>
        <v>-2956</v>
      </c>
      <c r="AI260" s="4" t="n">
        <f aca="true">TODAY()+AH260</f>
        <v>42945</v>
      </c>
      <c r="AJ260" s="1" t="s">
        <v>287</v>
      </c>
      <c r="AK260" s="1" t="n">
        <v>4224.09741508225</v>
      </c>
      <c r="AL260" s="2" t="n">
        <f aca="false">INT(AK260*100)/100</f>
        <v>4224.09</v>
      </c>
      <c r="AM260" s="1" t="n">
        <v>309.857478560747</v>
      </c>
      <c r="AN260" s="2" t="n">
        <f aca="false">INT(AM260*100)/100</f>
        <v>309.85</v>
      </c>
    </row>
    <row r="261" customFormat="false" ht="15" hidden="false" customHeight="false" outlineLevel="0" collapsed="false">
      <c r="A261" s="1" t="n">
        <v>759</v>
      </c>
      <c r="B261" s="1" t="n">
        <v>0.27881710257271</v>
      </c>
      <c r="C261" s="1" t="n">
        <v>-9741.71880245369</v>
      </c>
      <c r="D261" s="1" t="n">
        <f aca="false">INT(C261)</f>
        <v>-9742</v>
      </c>
      <c r="E261" s="4" t="n">
        <f aca="true">TODAY()+D261</f>
        <v>36159</v>
      </c>
      <c r="F261" s="1" t="n">
        <f aca="false">MOD(YEAR(E261),100)</f>
        <v>98</v>
      </c>
      <c r="G261" s="1" t="n">
        <f aca="false">IF(YEAR(E261)&lt;2000,MONTH(E261),MONTH(E261)+20)</f>
        <v>12</v>
      </c>
      <c r="H261" s="1" t="n">
        <f aca="false">DAY(E261)</f>
        <v>30</v>
      </c>
      <c r="I261" s="1" t="str">
        <f aca="false">FIXED(F261,0,TRUE())</f>
        <v>98</v>
      </c>
      <c r="J261" s="1" t="str">
        <f aca="false">FIXED(G261,0,TRUE())</f>
        <v>12</v>
      </c>
      <c r="K261" s="1" t="str">
        <f aca="false">FIXED(H261,0,TRUE())</f>
        <v>30</v>
      </c>
      <c r="L261" s="1" t="str">
        <f aca="false">IF(LEN(I261)=1,"0"&amp;I261,I261)</f>
        <v>98</v>
      </c>
      <c r="M261" s="1" t="str">
        <f aca="false">IF(LEN(J261)=1,"0"&amp;J261,J261)</f>
        <v>12</v>
      </c>
      <c r="N261" s="1" t="str">
        <f aca="false">IF(LEN(K261)=1,"0"&amp;K261,K261)</f>
        <v>30</v>
      </c>
      <c r="O261" s="1" t="n">
        <v>4273.08023316141</v>
      </c>
      <c r="P261" s="1" t="n">
        <f aca="false">INT(O261)</f>
        <v>4273</v>
      </c>
      <c r="Q261" s="1" t="n">
        <f aca="false">2*P261+1</f>
        <v>8547</v>
      </c>
      <c r="R261" s="1" t="str">
        <f aca="false">FIXED(Q261,0,TRUE())</f>
        <v>8547</v>
      </c>
      <c r="S261" s="1" t="str">
        <f aca="false">L261&amp;M261&amp;N261&amp;R261</f>
        <v>9812308547</v>
      </c>
      <c r="T261" s="1" t="n">
        <f aca="false">MOD(MID($S261,T$2,1)*T$1,10)</f>
        <v>9</v>
      </c>
      <c r="U261" s="1" t="n">
        <f aca="false">MOD(MID($S261,U$2,1)*U$1,10)</f>
        <v>4</v>
      </c>
      <c r="V261" s="1" t="n">
        <f aca="false">MOD(MID($S261,V$2,1)*V$1,10)</f>
        <v>7</v>
      </c>
      <c r="W261" s="1" t="n">
        <f aca="false">MOD(MID($S261,W$2,1)*W$1,10)</f>
        <v>8</v>
      </c>
      <c r="X261" s="1" t="n">
        <f aca="false">MOD(MID($S261,X$2,1)*X$1,10)</f>
        <v>3</v>
      </c>
      <c r="Y261" s="1" t="n">
        <f aca="false">MOD(MID($S261,Y$2,1)*Y$1,10)</f>
        <v>0</v>
      </c>
      <c r="Z261" s="1" t="n">
        <f aca="false">MOD(MID($S261,Z$2,1)*Z$1,10)</f>
        <v>6</v>
      </c>
      <c r="AA261" s="1" t="n">
        <f aca="false">MOD(MID($S261,AA$2,1)*AA$1,10)</f>
        <v>5</v>
      </c>
      <c r="AB261" s="1" t="n">
        <f aca="false">MOD(MID($S261,AB$2,1)*AB$1,10)</f>
        <v>4</v>
      </c>
      <c r="AC261" s="1" t="n">
        <f aca="false">MOD(MID($S261,AC$2,1)*AC$1,10)</f>
        <v>1</v>
      </c>
      <c r="AD261" s="1" t="n">
        <f aca="false">MOD(10-MOD(SUM(T261:AC261),10),10)</f>
        <v>3</v>
      </c>
      <c r="AE261" s="1" t="str">
        <f aca="false">S261&amp;AD261</f>
        <v>98123085473</v>
      </c>
      <c r="AF261" s="1" t="n">
        <v>0.756981109042634</v>
      </c>
      <c r="AG261" s="1" t="n">
        <f aca="false">(D261+6935)*AF261</f>
        <v>-2124.84597308268</v>
      </c>
      <c r="AH261" s="1" t="n">
        <f aca="false">INT(AG261)</f>
        <v>-2125</v>
      </c>
      <c r="AI261" s="4" t="n">
        <f aca="true">TODAY()+AH261</f>
        <v>43776</v>
      </c>
      <c r="AJ261" s="1" t="s">
        <v>288</v>
      </c>
      <c r="AK261" s="1" t="n">
        <v>4337.19901120029</v>
      </c>
      <c r="AL261" s="2" t="n">
        <f aca="false">INT(AK261*100)/100</f>
        <v>4337.19</v>
      </c>
      <c r="AM261" s="1" t="n">
        <v>324.744407483139</v>
      </c>
      <c r="AN261" s="2" t="n">
        <f aca="false">INT(AM261*100)/100</f>
        <v>324.74</v>
      </c>
    </row>
    <row r="262" customFormat="false" ht="15" hidden="false" customHeight="false" outlineLevel="0" collapsed="false">
      <c r="A262" s="1" t="n">
        <v>961</v>
      </c>
      <c r="B262" s="1" t="n">
        <v>0.280068361461226</v>
      </c>
      <c r="C262" s="1" t="n">
        <v>-24691.0098574786</v>
      </c>
      <c r="D262" s="1" t="n">
        <f aca="false">INT(C262)</f>
        <v>-24692</v>
      </c>
      <c r="E262" s="4" t="n">
        <f aca="true">TODAY()+D262</f>
        <v>21209</v>
      </c>
      <c r="F262" s="1" t="n">
        <f aca="false">MOD(YEAR(E262),100)</f>
        <v>58</v>
      </c>
      <c r="G262" s="1" t="n">
        <f aca="false">IF(YEAR(E262)&lt;2000,MONTH(E262),MONTH(E262)+20)</f>
        <v>1</v>
      </c>
      <c r="H262" s="1" t="n">
        <f aca="false">DAY(E262)</f>
        <v>24</v>
      </c>
      <c r="I262" s="1" t="str">
        <f aca="false">FIXED(F262,0,TRUE())</f>
        <v>58</v>
      </c>
      <c r="J262" s="1" t="str">
        <f aca="false">FIXED(G262,0,TRUE())</f>
        <v>1</v>
      </c>
      <c r="K262" s="1" t="str">
        <f aca="false">FIXED(H262,0,TRUE())</f>
        <v>24</v>
      </c>
      <c r="L262" s="1" t="str">
        <f aca="false">IF(LEN(I262)=1,"0"&amp;I262,I262)</f>
        <v>58</v>
      </c>
      <c r="M262" s="1" t="str">
        <f aca="false">IF(LEN(J262)=1,"0"&amp;J262,J262)</f>
        <v>01</v>
      </c>
      <c r="N262" s="1" t="str">
        <f aca="false">IF(LEN(K262)=1,"0"&amp;K262,K262)</f>
        <v>24</v>
      </c>
      <c r="O262" s="1" t="n">
        <v>4905.2222052675</v>
      </c>
      <c r="P262" s="1" t="n">
        <f aca="false">INT(O262)</f>
        <v>4905</v>
      </c>
      <c r="Q262" s="1" t="n">
        <f aca="false">2*P262+1</f>
        <v>9811</v>
      </c>
      <c r="R262" s="1" t="str">
        <f aca="false">FIXED(Q262,0,TRUE())</f>
        <v>9811</v>
      </c>
      <c r="S262" s="1" t="str">
        <f aca="false">L262&amp;M262&amp;N262&amp;R262</f>
        <v>5801249811</v>
      </c>
      <c r="T262" s="1" t="n">
        <f aca="false">MOD(MID($S262,T$2,1)*T$1,10)</f>
        <v>5</v>
      </c>
      <c r="U262" s="1" t="n">
        <f aca="false">MOD(MID($S262,U$2,1)*U$1,10)</f>
        <v>4</v>
      </c>
      <c r="V262" s="1" t="n">
        <f aca="false">MOD(MID($S262,V$2,1)*V$1,10)</f>
        <v>0</v>
      </c>
      <c r="W262" s="1" t="n">
        <f aca="false">MOD(MID($S262,W$2,1)*W$1,10)</f>
        <v>9</v>
      </c>
      <c r="X262" s="1" t="n">
        <f aca="false">MOD(MID($S262,X$2,1)*X$1,10)</f>
        <v>2</v>
      </c>
      <c r="Y262" s="1" t="n">
        <f aca="false">MOD(MID($S262,Y$2,1)*Y$1,10)</f>
        <v>2</v>
      </c>
      <c r="Z262" s="1" t="n">
        <f aca="false">MOD(MID($S262,Z$2,1)*Z$1,10)</f>
        <v>3</v>
      </c>
      <c r="AA262" s="1" t="n">
        <f aca="false">MOD(MID($S262,AA$2,1)*AA$1,10)</f>
        <v>2</v>
      </c>
      <c r="AB262" s="1" t="n">
        <f aca="false">MOD(MID($S262,AB$2,1)*AB$1,10)</f>
        <v>1</v>
      </c>
      <c r="AC262" s="1" t="n">
        <f aca="false">MOD(MID($S262,AC$2,1)*AC$1,10)</f>
        <v>3</v>
      </c>
      <c r="AD262" s="1" t="n">
        <f aca="false">MOD(10-MOD(SUM(T262:AC262),10),10)</f>
        <v>9</v>
      </c>
      <c r="AE262" s="1" t="str">
        <f aca="false">S262&amp;AD262</f>
        <v>58012498119</v>
      </c>
      <c r="AF262" s="1" t="n">
        <v>0.853297524948881</v>
      </c>
      <c r="AG262" s="1" t="n">
        <f aca="false">(D262+6935)*AF262</f>
        <v>-15152.0041505173</v>
      </c>
      <c r="AH262" s="1" t="n">
        <f aca="false">INT(AG262)</f>
        <v>-15153</v>
      </c>
      <c r="AI262" s="4" t="n">
        <f aca="true">TODAY()+AH262</f>
        <v>30748</v>
      </c>
      <c r="AJ262" s="1" t="s">
        <v>289</v>
      </c>
      <c r="AK262" s="1" t="n">
        <v>4512.74147770623</v>
      </c>
      <c r="AL262" s="2" t="n">
        <f aca="false">INT(AK262*100)/100</f>
        <v>4512.74</v>
      </c>
      <c r="AM262" s="1" t="n">
        <v>302.917569505905</v>
      </c>
      <c r="AN262" s="2" t="n">
        <f aca="false">INT(AM262*100)/100</f>
        <v>302.91</v>
      </c>
    </row>
    <row r="263" customFormat="false" ht="15" hidden="false" customHeight="false" outlineLevel="0" collapsed="false">
      <c r="A263" s="1" t="n">
        <v>436</v>
      </c>
      <c r="B263" s="1" t="n">
        <v>0.280709250160222</v>
      </c>
      <c r="C263" s="1" t="n">
        <v>-10588.2760093997</v>
      </c>
      <c r="D263" s="1" t="n">
        <f aca="false">INT(C263)</f>
        <v>-10589</v>
      </c>
      <c r="E263" s="4" t="n">
        <f aca="true">TODAY()+D263</f>
        <v>35312</v>
      </c>
      <c r="F263" s="1" t="n">
        <f aca="false">MOD(YEAR(E263),100)</f>
        <v>96</v>
      </c>
      <c r="G263" s="1" t="n">
        <f aca="false">IF(YEAR(E263)&lt;2000,MONTH(E263),MONTH(E263)+20)</f>
        <v>9</v>
      </c>
      <c r="H263" s="1" t="n">
        <f aca="false">DAY(E263)</f>
        <v>4</v>
      </c>
      <c r="I263" s="1" t="str">
        <f aca="false">FIXED(F263,0,TRUE())</f>
        <v>96</v>
      </c>
      <c r="J263" s="1" t="str">
        <f aca="false">FIXED(G263,0,TRUE())</f>
        <v>9</v>
      </c>
      <c r="K263" s="1" t="str">
        <f aca="false">FIXED(H263,0,TRUE())</f>
        <v>4</v>
      </c>
      <c r="L263" s="1" t="str">
        <f aca="false">IF(LEN(I263)=1,"0"&amp;I263,I263)</f>
        <v>96</v>
      </c>
      <c r="M263" s="1" t="str">
        <f aca="false">IF(LEN(J263)=1,"0"&amp;J263,J263)</f>
        <v>09</v>
      </c>
      <c r="N263" s="1" t="str">
        <f aca="false">IF(LEN(K263)=1,"0"&amp;K263,K263)</f>
        <v>04</v>
      </c>
      <c r="O263" s="1" t="n">
        <v>1130.08243049409</v>
      </c>
      <c r="P263" s="1" t="n">
        <f aca="false">INT(O263)</f>
        <v>1130</v>
      </c>
      <c r="Q263" s="1" t="n">
        <f aca="false">P263*2</f>
        <v>2260</v>
      </c>
      <c r="R263" s="1" t="str">
        <f aca="false">FIXED(Q263,0,TRUE())</f>
        <v>2260</v>
      </c>
      <c r="S263" s="1" t="str">
        <f aca="false">L263&amp;M263&amp;N263&amp;R263</f>
        <v>9609042260</v>
      </c>
      <c r="T263" s="1" t="n">
        <f aca="false">MOD(MID($S263,T$2,1)*T$1,10)</f>
        <v>9</v>
      </c>
      <c r="U263" s="1" t="n">
        <f aca="false">MOD(MID($S263,U$2,1)*U$1,10)</f>
        <v>8</v>
      </c>
      <c r="V263" s="1" t="n">
        <f aca="false">MOD(MID($S263,V$2,1)*V$1,10)</f>
        <v>0</v>
      </c>
      <c r="W263" s="1" t="n">
        <f aca="false">MOD(MID($S263,W$2,1)*W$1,10)</f>
        <v>1</v>
      </c>
      <c r="X263" s="1" t="n">
        <f aca="false">MOD(MID($S263,X$2,1)*X$1,10)</f>
        <v>0</v>
      </c>
      <c r="Y263" s="1" t="n">
        <f aca="false">MOD(MID($S263,Y$2,1)*Y$1,10)</f>
        <v>2</v>
      </c>
      <c r="Z263" s="1" t="n">
        <f aca="false">MOD(MID($S263,Z$2,1)*Z$1,10)</f>
        <v>4</v>
      </c>
      <c r="AA263" s="1" t="n">
        <f aca="false">MOD(MID($S263,AA$2,1)*AA$1,10)</f>
        <v>8</v>
      </c>
      <c r="AB263" s="1" t="n">
        <f aca="false">MOD(MID($S263,AB$2,1)*AB$1,10)</f>
        <v>6</v>
      </c>
      <c r="AC263" s="1" t="n">
        <f aca="false">MOD(MID($S263,AC$2,1)*AC$1,10)</f>
        <v>0</v>
      </c>
      <c r="AD263" s="1" t="n">
        <f aca="false">MOD(10-MOD(SUM(T263:AC263),10),10)</f>
        <v>2</v>
      </c>
      <c r="AE263" s="1" t="str">
        <f aca="false">S263&amp;AD263</f>
        <v>96090422602</v>
      </c>
      <c r="AF263" s="1" t="n">
        <v>0.0828882717368084</v>
      </c>
      <c r="AG263" s="1" t="n">
        <f aca="false">(D263+6935)*AF263</f>
        <v>-302.873744926298</v>
      </c>
      <c r="AH263" s="1" t="n">
        <f aca="false">INT(AG263)</f>
        <v>-303</v>
      </c>
      <c r="AI263" s="4" t="n">
        <f aca="true">TODAY()+AH263</f>
        <v>45598</v>
      </c>
      <c r="AJ263" s="1" t="s">
        <v>290</v>
      </c>
      <c r="AK263" s="1" t="n">
        <v>4831.41575365459</v>
      </c>
      <c r="AL263" s="2" t="n">
        <f aca="false">INT(AK263*100)/100</f>
        <v>4831.41</v>
      </c>
      <c r="AM263" s="1" t="n">
        <v>499.426252021851</v>
      </c>
      <c r="AN263" s="2" t="n">
        <f aca="false">INT(AM263*100)/100</f>
        <v>499.42</v>
      </c>
    </row>
    <row r="264" customFormat="false" ht="15" hidden="false" customHeight="false" outlineLevel="0" collapsed="false">
      <c r="A264" s="1" t="n">
        <v>580</v>
      </c>
      <c r="B264" s="1" t="n">
        <v>0.281777397991882</v>
      </c>
      <c r="C264" s="1" t="n">
        <v>-11871.6272469253</v>
      </c>
      <c r="D264" s="1" t="n">
        <f aca="false">INT(C264)</f>
        <v>-11872</v>
      </c>
      <c r="E264" s="4" t="n">
        <f aca="true">TODAY()+D264</f>
        <v>34029</v>
      </c>
      <c r="F264" s="1" t="n">
        <f aca="false">MOD(YEAR(E264),100)</f>
        <v>93</v>
      </c>
      <c r="G264" s="1" t="n">
        <f aca="false">IF(YEAR(E264)&lt;2000,MONTH(E264),MONTH(E264)+20)</f>
        <v>3</v>
      </c>
      <c r="H264" s="1" t="n">
        <f aca="false">DAY(E264)</f>
        <v>1</v>
      </c>
      <c r="I264" s="1" t="str">
        <f aca="false">FIXED(F264,0,TRUE())</f>
        <v>93</v>
      </c>
      <c r="J264" s="1" t="str">
        <f aca="false">FIXED(G264,0,TRUE())</f>
        <v>3</v>
      </c>
      <c r="K264" s="1" t="str">
        <f aca="false">FIXED(H264,0,TRUE())</f>
        <v>1</v>
      </c>
      <c r="L264" s="1" t="str">
        <f aca="false">IF(LEN(I264)=1,"0"&amp;I264,I264)</f>
        <v>93</v>
      </c>
      <c r="M264" s="1" t="str">
        <f aca="false">IF(LEN(J264)=1,"0"&amp;J264,J264)</f>
        <v>03</v>
      </c>
      <c r="N264" s="1" t="str">
        <f aca="false">IF(LEN(K264)=1,"0"&amp;K264,K264)</f>
        <v>01</v>
      </c>
      <c r="O264" s="1" t="n">
        <v>4710.1149632252</v>
      </c>
      <c r="P264" s="1" t="n">
        <f aca="false">INT(O264)</f>
        <v>4710</v>
      </c>
      <c r="Q264" s="1" t="n">
        <f aca="false">2*P264+1</f>
        <v>9421</v>
      </c>
      <c r="R264" s="1" t="str">
        <f aca="false">FIXED(Q264,0,TRUE())</f>
        <v>9421</v>
      </c>
      <c r="S264" s="1" t="str">
        <f aca="false">L264&amp;M264&amp;N264&amp;R264</f>
        <v>9303019421</v>
      </c>
      <c r="T264" s="1" t="n">
        <f aca="false">MOD(MID($S264,T$2,1)*T$1,10)</f>
        <v>9</v>
      </c>
      <c r="U264" s="1" t="n">
        <f aca="false">MOD(MID($S264,U$2,1)*U$1,10)</f>
        <v>9</v>
      </c>
      <c r="V264" s="1" t="n">
        <f aca="false">MOD(MID($S264,V$2,1)*V$1,10)</f>
        <v>0</v>
      </c>
      <c r="W264" s="1" t="n">
        <f aca="false">MOD(MID($S264,W$2,1)*W$1,10)</f>
        <v>7</v>
      </c>
      <c r="X264" s="1" t="n">
        <f aca="false">MOD(MID($S264,X$2,1)*X$1,10)</f>
        <v>0</v>
      </c>
      <c r="Y264" s="1" t="n">
        <f aca="false">MOD(MID($S264,Y$2,1)*Y$1,10)</f>
        <v>3</v>
      </c>
      <c r="Z264" s="1" t="n">
        <f aca="false">MOD(MID($S264,Z$2,1)*Z$1,10)</f>
        <v>3</v>
      </c>
      <c r="AA264" s="1" t="n">
        <f aca="false">MOD(MID($S264,AA$2,1)*AA$1,10)</f>
        <v>6</v>
      </c>
      <c r="AB264" s="1" t="n">
        <f aca="false">MOD(MID($S264,AB$2,1)*AB$1,10)</f>
        <v>2</v>
      </c>
      <c r="AC264" s="1" t="n">
        <f aca="false">MOD(MID($S264,AC$2,1)*AC$1,10)</f>
        <v>3</v>
      </c>
      <c r="AD264" s="1" t="n">
        <f aca="false">MOD(10-MOD(SUM(T264:AC264),10),10)</f>
        <v>8</v>
      </c>
      <c r="AE264" s="1" t="str">
        <f aca="false">S264&amp;AD264</f>
        <v>93030194218</v>
      </c>
      <c r="AF264" s="1" t="n">
        <v>0.270790734580523</v>
      </c>
      <c r="AG264" s="1" t="n">
        <f aca="false">(D264+6935)*AF264</f>
        <v>-1336.89385662404</v>
      </c>
      <c r="AH264" s="1" t="n">
        <f aca="false">INT(AG264)</f>
        <v>-1337</v>
      </c>
      <c r="AI264" s="4" t="n">
        <f aca="true">TODAY()+AH264</f>
        <v>44564</v>
      </c>
      <c r="AJ264" s="1" t="s">
        <v>291</v>
      </c>
      <c r="AK264" s="1" t="n">
        <v>3170.17120883816</v>
      </c>
      <c r="AL264" s="2" t="n">
        <f aca="false">INT(AK264*100)/100</f>
        <v>3170.17</v>
      </c>
      <c r="AM264" s="1" t="n">
        <v>418.289742728965</v>
      </c>
      <c r="AN264" s="2" t="n">
        <f aca="false">INT(AM264*100)/100</f>
        <v>418.28</v>
      </c>
    </row>
    <row r="265" customFormat="false" ht="15" hidden="false" customHeight="false" outlineLevel="0" collapsed="false">
      <c r="A265" s="1" t="n">
        <v>144</v>
      </c>
      <c r="B265" s="1" t="n">
        <v>0.282815027314066</v>
      </c>
      <c r="C265" s="1" t="n">
        <v>-20832.3554185614</v>
      </c>
      <c r="D265" s="1" t="n">
        <f aca="false">INT(C265)</f>
        <v>-20833</v>
      </c>
      <c r="E265" s="4" t="n">
        <f aca="true">TODAY()+D265</f>
        <v>25068</v>
      </c>
      <c r="F265" s="1" t="n">
        <f aca="false">MOD(YEAR(E265),100)</f>
        <v>68</v>
      </c>
      <c r="G265" s="1" t="n">
        <f aca="false">IF(YEAR(E265)&lt;2000,MONTH(E265),MONTH(E265)+20)</f>
        <v>8</v>
      </c>
      <c r="H265" s="1" t="n">
        <f aca="false">DAY(E265)</f>
        <v>18</v>
      </c>
      <c r="I265" s="1" t="str">
        <f aca="false">FIXED(F265,0,TRUE())</f>
        <v>68</v>
      </c>
      <c r="J265" s="1" t="str">
        <f aca="false">FIXED(G265,0,TRUE())</f>
        <v>8</v>
      </c>
      <c r="K265" s="1" t="str">
        <f aca="false">FIXED(H265,0,TRUE())</f>
        <v>18</v>
      </c>
      <c r="L265" s="1" t="str">
        <f aca="false">IF(LEN(I265)=1,"0"&amp;I265,I265)</f>
        <v>68</v>
      </c>
      <c r="M265" s="1" t="str">
        <f aca="false">IF(LEN(J265)=1,"0"&amp;J265,J265)</f>
        <v>08</v>
      </c>
      <c r="N265" s="1" t="str">
        <f aca="false">IF(LEN(K265)=1,"0"&amp;K265,K265)</f>
        <v>18</v>
      </c>
      <c r="O265" s="1" t="n">
        <v>3344.91348002564</v>
      </c>
      <c r="P265" s="1" t="n">
        <f aca="false">INT(O265)</f>
        <v>3344</v>
      </c>
      <c r="Q265" s="1" t="n">
        <f aca="false">P265*2</f>
        <v>6688</v>
      </c>
      <c r="R265" s="1" t="str">
        <f aca="false">FIXED(Q265,0,TRUE())</f>
        <v>6688</v>
      </c>
      <c r="S265" s="1" t="str">
        <f aca="false">L265&amp;M265&amp;N265&amp;R265</f>
        <v>6808186688</v>
      </c>
      <c r="T265" s="1" t="n">
        <f aca="false">MOD(MID($S265,T$2,1)*T$1,10)</f>
        <v>6</v>
      </c>
      <c r="U265" s="1" t="n">
        <f aca="false">MOD(MID($S265,U$2,1)*U$1,10)</f>
        <v>4</v>
      </c>
      <c r="V265" s="1" t="n">
        <f aca="false">MOD(MID($S265,V$2,1)*V$1,10)</f>
        <v>0</v>
      </c>
      <c r="W265" s="1" t="n">
        <f aca="false">MOD(MID($S265,W$2,1)*W$1,10)</f>
        <v>2</v>
      </c>
      <c r="X265" s="1" t="n">
        <f aca="false">MOD(MID($S265,X$2,1)*X$1,10)</f>
        <v>1</v>
      </c>
      <c r="Y265" s="1" t="n">
        <f aca="false">MOD(MID($S265,Y$2,1)*Y$1,10)</f>
        <v>4</v>
      </c>
      <c r="Z265" s="1" t="n">
        <f aca="false">MOD(MID($S265,Z$2,1)*Z$1,10)</f>
        <v>2</v>
      </c>
      <c r="AA265" s="1" t="n">
        <f aca="false">MOD(MID($S265,AA$2,1)*AA$1,10)</f>
        <v>4</v>
      </c>
      <c r="AB265" s="1" t="n">
        <f aca="false">MOD(MID($S265,AB$2,1)*AB$1,10)</f>
        <v>8</v>
      </c>
      <c r="AC265" s="1" t="n">
        <f aca="false">MOD(MID($S265,AC$2,1)*AC$1,10)</f>
        <v>4</v>
      </c>
      <c r="AD265" s="1" t="n">
        <f aca="false">MOD(10-MOD(SUM(T265:AC265),10),10)</f>
        <v>5</v>
      </c>
      <c r="AE265" s="1" t="str">
        <f aca="false">S265&amp;AD265</f>
        <v>68081866885</v>
      </c>
      <c r="AF265" s="1" t="n">
        <v>0.41224402600177</v>
      </c>
      <c r="AG265" s="1" t="n">
        <f aca="false">(D265+6935)*AF265</f>
        <v>-5729.3674733726</v>
      </c>
      <c r="AH265" s="1" t="n">
        <f aca="false">INT(AG265)</f>
        <v>-5730</v>
      </c>
      <c r="AI265" s="4" t="n">
        <f aca="true">TODAY()+AH265</f>
        <v>40171</v>
      </c>
      <c r="AJ265" s="1" t="s">
        <v>292</v>
      </c>
      <c r="AK265" s="1" t="n">
        <v>3776.45191808832</v>
      </c>
      <c r="AL265" s="2" t="n">
        <f aca="false">INT(AK265*100)/100</f>
        <v>3776.45</v>
      </c>
      <c r="AM265" s="1" t="n">
        <v>332.154301583911</v>
      </c>
      <c r="AN265" s="2" t="n">
        <f aca="false">INT(AM265*100)/100</f>
        <v>332.15</v>
      </c>
    </row>
    <row r="266" customFormat="false" ht="15" hidden="false" customHeight="false" outlineLevel="0" collapsed="false">
      <c r="A266" s="1" t="n">
        <v>685</v>
      </c>
      <c r="B266" s="1" t="n">
        <v>0.286019470809046</v>
      </c>
      <c r="C266" s="1" t="n">
        <v>-26641.5317239906</v>
      </c>
      <c r="D266" s="1" t="n">
        <f aca="false">INT(C266)</f>
        <v>-26642</v>
      </c>
      <c r="E266" s="4" t="n">
        <f aca="true">TODAY()+D266</f>
        <v>19259</v>
      </c>
      <c r="F266" s="1" t="n">
        <f aca="false">MOD(YEAR(E266),100)</f>
        <v>52</v>
      </c>
      <c r="G266" s="1" t="n">
        <f aca="false">IF(YEAR(E266)&lt;2000,MONTH(E266),MONTH(E266)+20)</f>
        <v>9</v>
      </c>
      <c r="H266" s="1" t="n">
        <f aca="false">DAY(E266)</f>
        <v>22</v>
      </c>
      <c r="I266" s="1" t="str">
        <f aca="false">FIXED(F266,0,TRUE())</f>
        <v>52</v>
      </c>
      <c r="J266" s="1" t="str">
        <f aca="false">FIXED(G266,0,TRUE())</f>
        <v>9</v>
      </c>
      <c r="K266" s="1" t="str">
        <f aca="false">FIXED(H266,0,TRUE())</f>
        <v>22</v>
      </c>
      <c r="L266" s="1" t="str">
        <f aca="false">IF(LEN(I266)=1,"0"&amp;I266,I266)</f>
        <v>52</v>
      </c>
      <c r="M266" s="1" t="str">
        <f aca="false">IF(LEN(J266)=1,"0"&amp;J266,J266)</f>
        <v>09</v>
      </c>
      <c r="N266" s="1" t="str">
        <f aca="false">IF(LEN(K266)=1,"0"&amp;K266,K266)</f>
        <v>22</v>
      </c>
      <c r="O266" s="1" t="n">
        <v>3459.97320474868</v>
      </c>
      <c r="P266" s="1" t="n">
        <f aca="false">INT(O266)</f>
        <v>3459</v>
      </c>
      <c r="Q266" s="1" t="n">
        <f aca="false">2*P266+1</f>
        <v>6919</v>
      </c>
      <c r="R266" s="1" t="str">
        <f aca="false">FIXED(Q266,0,TRUE())</f>
        <v>6919</v>
      </c>
      <c r="S266" s="1" t="str">
        <f aca="false">L266&amp;M266&amp;N266&amp;R266</f>
        <v>5209226919</v>
      </c>
      <c r="T266" s="1" t="n">
        <f aca="false">MOD(MID($S266,T$2,1)*T$1,10)</f>
        <v>5</v>
      </c>
      <c r="U266" s="1" t="n">
        <f aca="false">MOD(MID($S266,U$2,1)*U$1,10)</f>
        <v>6</v>
      </c>
      <c r="V266" s="1" t="n">
        <f aca="false">MOD(MID($S266,V$2,1)*V$1,10)</f>
        <v>0</v>
      </c>
      <c r="W266" s="1" t="n">
        <f aca="false">MOD(MID($S266,W$2,1)*W$1,10)</f>
        <v>1</v>
      </c>
      <c r="X266" s="1" t="n">
        <f aca="false">MOD(MID($S266,X$2,1)*X$1,10)</f>
        <v>2</v>
      </c>
      <c r="Y266" s="1" t="n">
        <f aca="false">MOD(MID($S266,Y$2,1)*Y$1,10)</f>
        <v>6</v>
      </c>
      <c r="Z266" s="1" t="n">
        <f aca="false">MOD(MID($S266,Z$2,1)*Z$1,10)</f>
        <v>2</v>
      </c>
      <c r="AA266" s="1" t="n">
        <f aca="false">MOD(MID($S266,AA$2,1)*AA$1,10)</f>
        <v>1</v>
      </c>
      <c r="AB266" s="1" t="n">
        <f aca="false">MOD(MID($S266,AB$2,1)*AB$1,10)</f>
        <v>1</v>
      </c>
      <c r="AC266" s="1" t="n">
        <f aca="false">MOD(MID($S266,AC$2,1)*AC$1,10)</f>
        <v>7</v>
      </c>
      <c r="AD266" s="1" t="n">
        <f aca="false">MOD(10-MOD(SUM(T266:AC266),10),10)</f>
        <v>9</v>
      </c>
      <c r="AE266" s="1" t="str">
        <f aca="false">S266&amp;AD266</f>
        <v>52092269199</v>
      </c>
      <c r="AF266" s="1" t="n">
        <v>0.735068819238868</v>
      </c>
      <c r="AG266" s="1" t="n">
        <f aca="false">(D266+6935)*AF266</f>
        <v>-14486.0012207404</v>
      </c>
      <c r="AH266" s="1" t="n">
        <f aca="false">INT(AG266)</f>
        <v>-14487</v>
      </c>
      <c r="AI266" s="4" t="n">
        <f aca="true">TODAY()+AH266</f>
        <v>31414</v>
      </c>
      <c r="AJ266" s="1" t="s">
        <v>293</v>
      </c>
      <c r="AK266" s="1" t="n">
        <v>3569.47538682211</v>
      </c>
      <c r="AL266" s="2" t="n">
        <f aca="false">INT(AK266*100)/100</f>
        <v>3569.47</v>
      </c>
      <c r="AM266" s="1" t="n">
        <v>492.370372631001</v>
      </c>
      <c r="AN266" s="2" t="n">
        <f aca="false">INT(AM266*100)/100</f>
        <v>492.37</v>
      </c>
    </row>
    <row r="267" customFormat="false" ht="15" hidden="false" customHeight="false" outlineLevel="0" collapsed="false">
      <c r="A267" s="1" t="n">
        <v>396</v>
      </c>
      <c r="B267" s="1" t="n">
        <v>0.286111026337474</v>
      </c>
      <c r="C267" s="1" t="n">
        <v>-14769.4576860866</v>
      </c>
      <c r="D267" s="1" t="n">
        <f aca="false">INT(C267)</f>
        <v>-14770</v>
      </c>
      <c r="E267" s="4" t="n">
        <f aca="true">TODAY()+D267</f>
        <v>31131</v>
      </c>
      <c r="F267" s="1" t="n">
        <f aca="false">MOD(YEAR(E267),100)</f>
        <v>85</v>
      </c>
      <c r="G267" s="1" t="n">
        <f aca="false">IF(YEAR(E267)&lt;2000,MONTH(E267),MONTH(E267)+20)</f>
        <v>3</v>
      </c>
      <c r="H267" s="1" t="n">
        <f aca="false">DAY(E267)</f>
        <v>25</v>
      </c>
      <c r="I267" s="1" t="str">
        <f aca="false">FIXED(F267,0,TRUE())</f>
        <v>85</v>
      </c>
      <c r="J267" s="1" t="str">
        <f aca="false">FIXED(G267,0,TRUE())</f>
        <v>3</v>
      </c>
      <c r="K267" s="1" t="str">
        <f aca="false">FIXED(H267,0,TRUE())</f>
        <v>25</v>
      </c>
      <c r="L267" s="1" t="str">
        <f aca="false">IF(LEN(I267)=1,"0"&amp;I267,I267)</f>
        <v>85</v>
      </c>
      <c r="M267" s="1" t="str">
        <f aca="false">IF(LEN(J267)=1,"0"&amp;J267,J267)</f>
        <v>03</v>
      </c>
      <c r="N267" s="1" t="str">
        <f aca="false">IF(LEN(K267)=1,"0"&amp;K267,K267)</f>
        <v>25</v>
      </c>
      <c r="O267" s="1" t="n">
        <v>2425.94601275674</v>
      </c>
      <c r="P267" s="1" t="n">
        <f aca="false">INT(O267)</f>
        <v>2425</v>
      </c>
      <c r="Q267" s="1" t="n">
        <f aca="false">P267*2</f>
        <v>4850</v>
      </c>
      <c r="R267" s="1" t="str">
        <f aca="false">FIXED(Q267,0,TRUE())</f>
        <v>4850</v>
      </c>
      <c r="S267" s="1" t="str">
        <f aca="false">L267&amp;M267&amp;N267&amp;R267</f>
        <v>8503254850</v>
      </c>
      <c r="T267" s="1" t="n">
        <f aca="false">MOD(MID($S267,T$2,1)*T$1,10)</f>
        <v>8</v>
      </c>
      <c r="U267" s="1" t="n">
        <f aca="false">MOD(MID($S267,U$2,1)*U$1,10)</f>
        <v>5</v>
      </c>
      <c r="V267" s="1" t="n">
        <f aca="false">MOD(MID($S267,V$2,1)*V$1,10)</f>
        <v>0</v>
      </c>
      <c r="W267" s="1" t="n">
        <f aca="false">MOD(MID($S267,W$2,1)*W$1,10)</f>
        <v>7</v>
      </c>
      <c r="X267" s="1" t="n">
        <f aca="false">MOD(MID($S267,X$2,1)*X$1,10)</f>
        <v>2</v>
      </c>
      <c r="Y267" s="1" t="n">
        <f aca="false">MOD(MID($S267,Y$2,1)*Y$1,10)</f>
        <v>5</v>
      </c>
      <c r="Z267" s="1" t="n">
        <f aca="false">MOD(MID($S267,Z$2,1)*Z$1,10)</f>
        <v>8</v>
      </c>
      <c r="AA267" s="1" t="n">
        <f aca="false">MOD(MID($S267,AA$2,1)*AA$1,10)</f>
        <v>2</v>
      </c>
      <c r="AB267" s="1" t="n">
        <f aca="false">MOD(MID($S267,AB$2,1)*AB$1,10)</f>
        <v>5</v>
      </c>
      <c r="AC267" s="1" t="n">
        <f aca="false">MOD(MID($S267,AC$2,1)*AC$1,10)</f>
        <v>0</v>
      </c>
      <c r="AD267" s="1" t="n">
        <f aca="false">MOD(10-MOD(SUM(T267:AC267),10),10)</f>
        <v>8</v>
      </c>
      <c r="AE267" s="1" t="str">
        <f aca="false">S267&amp;AD267</f>
        <v>85032548508</v>
      </c>
      <c r="AF267" s="1" t="n">
        <v>0.423993652150029</v>
      </c>
      <c r="AG267" s="1" t="n">
        <f aca="false">(D267+6935)*AF267</f>
        <v>-3321.99026459548</v>
      </c>
      <c r="AH267" s="1" t="n">
        <f aca="false">INT(AG267)</f>
        <v>-3322</v>
      </c>
      <c r="AI267" s="4" t="n">
        <f aca="true">TODAY()+AH267</f>
        <v>42579</v>
      </c>
      <c r="AJ267" s="1" t="s">
        <v>294</v>
      </c>
      <c r="AK267" s="1" t="n">
        <v>4916.31824701682</v>
      </c>
      <c r="AL267" s="2" t="n">
        <f aca="false">INT(AK267*100)/100</f>
        <v>4916.31</v>
      </c>
      <c r="AM267" s="1" t="n">
        <v>466.740928373058</v>
      </c>
      <c r="AN267" s="2" t="n">
        <f aca="false">INT(AM267*100)/100</f>
        <v>466.74</v>
      </c>
    </row>
    <row r="268" customFormat="false" ht="15" hidden="false" customHeight="false" outlineLevel="0" collapsed="false">
      <c r="A268" s="1" t="n">
        <v>422</v>
      </c>
      <c r="B268" s="1" t="n">
        <v>0.286965544602802</v>
      </c>
      <c r="C268" s="1" t="n">
        <v>-18583.2654805139</v>
      </c>
      <c r="D268" s="1" t="n">
        <f aca="false">INT(C268)</f>
        <v>-18584</v>
      </c>
      <c r="E268" s="4" t="n">
        <f aca="true">TODAY()+D268</f>
        <v>27317</v>
      </c>
      <c r="F268" s="1" t="n">
        <f aca="false">MOD(YEAR(E268),100)</f>
        <v>74</v>
      </c>
      <c r="G268" s="1" t="n">
        <f aca="false">IF(YEAR(E268)&lt;2000,MONTH(E268),MONTH(E268)+20)</f>
        <v>10</v>
      </c>
      <c r="H268" s="1" t="n">
        <f aca="false">DAY(E268)</f>
        <v>15</v>
      </c>
      <c r="I268" s="1" t="str">
        <f aca="false">FIXED(F268,0,TRUE())</f>
        <v>74</v>
      </c>
      <c r="J268" s="1" t="str">
        <f aca="false">FIXED(G268,0,TRUE())</f>
        <v>10</v>
      </c>
      <c r="K268" s="1" t="str">
        <f aca="false">FIXED(H268,0,TRUE())</f>
        <v>15</v>
      </c>
      <c r="L268" s="1" t="str">
        <f aca="false">IF(LEN(I268)=1,"0"&amp;I268,I268)</f>
        <v>74</v>
      </c>
      <c r="M268" s="1" t="str">
        <f aca="false">IF(LEN(J268)=1,"0"&amp;J268,J268)</f>
        <v>10</v>
      </c>
      <c r="N268" s="1" t="str">
        <f aca="false">IF(LEN(K268)=1,"0"&amp;K268,K268)</f>
        <v>15</v>
      </c>
      <c r="O268" s="1" t="n">
        <v>1366.65511032441</v>
      </c>
      <c r="P268" s="1" t="n">
        <f aca="false">INT(O268)</f>
        <v>1366</v>
      </c>
      <c r="Q268" s="1" t="n">
        <f aca="false">P268*2</f>
        <v>2732</v>
      </c>
      <c r="R268" s="1" t="str">
        <f aca="false">FIXED(Q268,0,TRUE())</f>
        <v>2732</v>
      </c>
      <c r="S268" s="1" t="str">
        <f aca="false">L268&amp;M268&amp;N268&amp;R268</f>
        <v>7410152732</v>
      </c>
      <c r="T268" s="1" t="n">
        <f aca="false">MOD(MID($S268,T$2,1)*T$1,10)</f>
        <v>7</v>
      </c>
      <c r="U268" s="1" t="n">
        <f aca="false">MOD(MID($S268,U$2,1)*U$1,10)</f>
        <v>2</v>
      </c>
      <c r="V268" s="1" t="n">
        <f aca="false">MOD(MID($S268,V$2,1)*V$1,10)</f>
        <v>7</v>
      </c>
      <c r="W268" s="1" t="n">
        <f aca="false">MOD(MID($S268,W$2,1)*W$1,10)</f>
        <v>0</v>
      </c>
      <c r="X268" s="1" t="n">
        <f aca="false">MOD(MID($S268,X$2,1)*X$1,10)</f>
        <v>1</v>
      </c>
      <c r="Y268" s="1" t="n">
        <f aca="false">MOD(MID($S268,Y$2,1)*Y$1,10)</f>
        <v>5</v>
      </c>
      <c r="Z268" s="1" t="n">
        <f aca="false">MOD(MID($S268,Z$2,1)*Z$1,10)</f>
        <v>4</v>
      </c>
      <c r="AA268" s="1" t="n">
        <f aca="false">MOD(MID($S268,AA$2,1)*AA$1,10)</f>
        <v>3</v>
      </c>
      <c r="AB268" s="1" t="n">
        <f aca="false">MOD(MID($S268,AB$2,1)*AB$1,10)</f>
        <v>3</v>
      </c>
      <c r="AC268" s="1" t="n">
        <f aca="false">MOD(MID($S268,AC$2,1)*AC$1,10)</f>
        <v>6</v>
      </c>
      <c r="AD268" s="1" t="n">
        <f aca="false">MOD(10-MOD(SUM(T268:AC268),10),10)</f>
        <v>2</v>
      </c>
      <c r="AE268" s="1" t="str">
        <f aca="false">S268&amp;AD268</f>
        <v>74101527322</v>
      </c>
      <c r="AF268" s="1" t="n">
        <v>0.609912411877804</v>
      </c>
      <c r="AG268" s="1" t="n">
        <f aca="false">(D268+6935)*AF268</f>
        <v>-7104.86968596454</v>
      </c>
      <c r="AH268" s="1" t="n">
        <f aca="false">INT(AG268)</f>
        <v>-7105</v>
      </c>
      <c r="AI268" s="4" t="n">
        <f aca="true">TODAY()+AH268</f>
        <v>38796</v>
      </c>
      <c r="AJ268" s="1" t="s">
        <v>295</v>
      </c>
      <c r="AK268" s="1" t="n">
        <v>3013.18399609363</v>
      </c>
      <c r="AL268" s="2" t="n">
        <f aca="false">INT(AK268*100)/100</f>
        <v>3013.18</v>
      </c>
      <c r="AM268" s="1" t="n">
        <v>397.286904507584</v>
      </c>
      <c r="AN268" s="2" t="n">
        <f aca="false">INT(AM268*100)/100</f>
        <v>397.28</v>
      </c>
    </row>
    <row r="269" customFormat="false" ht="15" hidden="false" customHeight="false" outlineLevel="0" collapsed="false">
      <c r="A269" s="1" t="n">
        <v>158</v>
      </c>
      <c r="B269" s="1" t="n">
        <v>0.28797265541551</v>
      </c>
      <c r="C269" s="1" t="n">
        <v>-25859.4799645985</v>
      </c>
      <c r="D269" s="1" t="n">
        <f aca="false">INT(C269)</f>
        <v>-25860</v>
      </c>
      <c r="E269" s="4" t="n">
        <f aca="true">TODAY()+D269</f>
        <v>20041</v>
      </c>
      <c r="F269" s="1" t="n">
        <f aca="false">MOD(YEAR(E269),100)</f>
        <v>54</v>
      </c>
      <c r="G269" s="1" t="n">
        <f aca="false">IF(YEAR(E269)&lt;2000,MONTH(E269),MONTH(E269)+20)</f>
        <v>11</v>
      </c>
      <c r="H269" s="1" t="n">
        <f aca="false">DAY(E269)</f>
        <v>13</v>
      </c>
      <c r="I269" s="1" t="str">
        <f aca="false">FIXED(F269,0,TRUE())</f>
        <v>54</v>
      </c>
      <c r="J269" s="1" t="str">
        <f aca="false">FIXED(G269,0,TRUE())</f>
        <v>11</v>
      </c>
      <c r="K269" s="1" t="str">
        <f aca="false">FIXED(H269,0,TRUE())</f>
        <v>13</v>
      </c>
      <c r="L269" s="1" t="str">
        <f aca="false">IF(LEN(I269)=1,"0"&amp;I269,I269)</f>
        <v>54</v>
      </c>
      <c r="M269" s="1" t="str">
        <f aca="false">IF(LEN(J269)=1,"0"&amp;J269,J269)</f>
        <v>11</v>
      </c>
      <c r="N269" s="1" t="str">
        <f aca="false">IF(LEN(K269)=1,"0"&amp;K269,K269)</f>
        <v>13</v>
      </c>
      <c r="O269" s="1" t="n">
        <v>592.130161442915</v>
      </c>
      <c r="P269" s="1" t="n">
        <f aca="false">INT(O269)</f>
        <v>592</v>
      </c>
      <c r="Q269" s="1" t="n">
        <f aca="false">P269*2</f>
        <v>1184</v>
      </c>
      <c r="R269" s="1" t="str">
        <f aca="false">FIXED(Q269,0,TRUE())</f>
        <v>1184</v>
      </c>
      <c r="S269" s="1" t="str">
        <f aca="false">L269&amp;M269&amp;N269&amp;R269</f>
        <v>5411131184</v>
      </c>
      <c r="T269" s="1" t="n">
        <f aca="false">MOD(MID($S269,T$2,1)*T$1,10)</f>
        <v>5</v>
      </c>
      <c r="U269" s="1" t="n">
        <f aca="false">MOD(MID($S269,U$2,1)*U$1,10)</f>
        <v>2</v>
      </c>
      <c r="V269" s="1" t="n">
        <f aca="false">MOD(MID($S269,V$2,1)*V$1,10)</f>
        <v>7</v>
      </c>
      <c r="W269" s="1" t="n">
        <f aca="false">MOD(MID($S269,W$2,1)*W$1,10)</f>
        <v>9</v>
      </c>
      <c r="X269" s="1" t="n">
        <f aca="false">MOD(MID($S269,X$2,1)*X$1,10)</f>
        <v>1</v>
      </c>
      <c r="Y269" s="1" t="n">
        <f aca="false">MOD(MID($S269,Y$2,1)*Y$1,10)</f>
        <v>9</v>
      </c>
      <c r="Z269" s="1" t="n">
        <f aca="false">MOD(MID($S269,Z$2,1)*Z$1,10)</f>
        <v>7</v>
      </c>
      <c r="AA269" s="1" t="n">
        <f aca="false">MOD(MID($S269,AA$2,1)*AA$1,10)</f>
        <v>9</v>
      </c>
      <c r="AB269" s="1" t="n">
        <f aca="false">MOD(MID($S269,AB$2,1)*AB$1,10)</f>
        <v>8</v>
      </c>
      <c r="AC269" s="1" t="n">
        <f aca="false">MOD(MID($S269,AC$2,1)*AC$1,10)</f>
        <v>2</v>
      </c>
      <c r="AD269" s="1" t="n">
        <f aca="false">MOD(10-MOD(SUM(T269:AC269),10),10)</f>
        <v>1</v>
      </c>
      <c r="AE269" s="1" t="str">
        <f aca="false">S269&amp;AD269</f>
        <v>54111311841</v>
      </c>
      <c r="AF269" s="1" t="n">
        <v>0.087038789025544</v>
      </c>
      <c r="AG269" s="1" t="n">
        <f aca="false">(D269+6935)*AF269</f>
        <v>-1647.20908230842</v>
      </c>
      <c r="AH269" s="1" t="n">
        <f aca="false">INT(AG269)</f>
        <v>-1648</v>
      </c>
      <c r="AI269" s="4" t="n">
        <f aca="true">TODAY()+AH269</f>
        <v>44253</v>
      </c>
      <c r="AJ269" s="1" t="s">
        <v>296</v>
      </c>
      <c r="AK269" s="1" t="n">
        <v>4364.17737357708</v>
      </c>
      <c r="AL269" s="2" t="n">
        <f aca="false">INT(AK269*100)/100</f>
        <v>4364.17</v>
      </c>
      <c r="AM269" s="1" t="n">
        <v>488.67152928251</v>
      </c>
      <c r="AN269" s="2" t="n">
        <f aca="false">INT(AM269*100)/100</f>
        <v>488.67</v>
      </c>
    </row>
    <row r="270" customFormat="false" ht="15" hidden="false" customHeight="false" outlineLevel="0" collapsed="false">
      <c r="A270" s="1" t="n">
        <v>646</v>
      </c>
      <c r="B270" s="1" t="n">
        <v>0.289895321512497</v>
      </c>
      <c r="C270" s="1" t="n">
        <v>-12464.4630268258</v>
      </c>
      <c r="D270" s="1" t="n">
        <f aca="false">INT(C270)</f>
        <v>-12465</v>
      </c>
      <c r="E270" s="4" t="n">
        <f aca="true">TODAY()+D270</f>
        <v>33436</v>
      </c>
      <c r="F270" s="1" t="n">
        <f aca="false">MOD(YEAR(E270),100)</f>
        <v>91</v>
      </c>
      <c r="G270" s="1" t="n">
        <f aca="false">IF(YEAR(E270)&lt;2000,MONTH(E270),MONTH(E270)+20)</f>
        <v>7</v>
      </c>
      <c r="H270" s="1" t="n">
        <f aca="false">DAY(E270)</f>
        <v>17</v>
      </c>
      <c r="I270" s="1" t="str">
        <f aca="false">FIXED(F270,0,TRUE())</f>
        <v>91</v>
      </c>
      <c r="J270" s="1" t="str">
        <f aca="false">FIXED(G270,0,TRUE())</f>
        <v>7</v>
      </c>
      <c r="K270" s="1" t="str">
        <f aca="false">FIXED(H270,0,TRUE())</f>
        <v>17</v>
      </c>
      <c r="L270" s="1" t="str">
        <f aca="false">IF(LEN(I270)=1,"0"&amp;I270,I270)</f>
        <v>91</v>
      </c>
      <c r="M270" s="1" t="str">
        <f aca="false">IF(LEN(J270)=1,"0"&amp;J270,J270)</f>
        <v>07</v>
      </c>
      <c r="N270" s="1" t="str">
        <f aca="false">IF(LEN(K270)=1,"0"&amp;K270,K270)</f>
        <v>17</v>
      </c>
      <c r="O270" s="1" t="n">
        <v>3446.79213843196</v>
      </c>
      <c r="P270" s="1" t="n">
        <f aca="false">INT(O270)</f>
        <v>3446</v>
      </c>
      <c r="Q270" s="1" t="n">
        <f aca="false">2*P270+1</f>
        <v>6893</v>
      </c>
      <c r="R270" s="1" t="str">
        <f aca="false">FIXED(Q270,0,TRUE())</f>
        <v>6893</v>
      </c>
      <c r="S270" s="1" t="str">
        <f aca="false">L270&amp;M270&amp;N270&amp;R270</f>
        <v>9107176893</v>
      </c>
      <c r="T270" s="1" t="n">
        <f aca="false">MOD(MID($S270,T$2,1)*T$1,10)</f>
        <v>9</v>
      </c>
      <c r="U270" s="1" t="n">
        <f aca="false">MOD(MID($S270,U$2,1)*U$1,10)</f>
        <v>3</v>
      </c>
      <c r="V270" s="1" t="n">
        <f aca="false">MOD(MID($S270,V$2,1)*V$1,10)</f>
        <v>0</v>
      </c>
      <c r="W270" s="1" t="n">
        <f aca="false">MOD(MID($S270,W$2,1)*W$1,10)</f>
        <v>3</v>
      </c>
      <c r="X270" s="1" t="n">
        <f aca="false">MOD(MID($S270,X$2,1)*X$1,10)</f>
        <v>1</v>
      </c>
      <c r="Y270" s="1" t="n">
        <f aca="false">MOD(MID($S270,Y$2,1)*Y$1,10)</f>
        <v>1</v>
      </c>
      <c r="Z270" s="1" t="n">
        <f aca="false">MOD(MID($S270,Z$2,1)*Z$1,10)</f>
        <v>2</v>
      </c>
      <c r="AA270" s="1" t="n">
        <f aca="false">MOD(MID($S270,AA$2,1)*AA$1,10)</f>
        <v>2</v>
      </c>
      <c r="AB270" s="1" t="n">
        <f aca="false">MOD(MID($S270,AB$2,1)*AB$1,10)</f>
        <v>9</v>
      </c>
      <c r="AC270" s="1" t="n">
        <f aca="false">MOD(MID($S270,AC$2,1)*AC$1,10)</f>
        <v>9</v>
      </c>
      <c r="AD270" s="1" t="n">
        <f aca="false">MOD(10-MOD(SUM(T270:AC270),10),10)</f>
        <v>1</v>
      </c>
      <c r="AE270" s="1" t="str">
        <f aca="false">S270&amp;AD270</f>
        <v>91071768931</v>
      </c>
      <c r="AF270" s="1" t="n">
        <v>0.911191137424848</v>
      </c>
      <c r="AG270" s="1" t="n">
        <f aca="false">(D270+6935)*AF270</f>
        <v>-5038.88698995941</v>
      </c>
      <c r="AH270" s="1" t="n">
        <f aca="false">INT(AG270)</f>
        <v>-5039</v>
      </c>
      <c r="AI270" s="4" t="n">
        <f aca="true">TODAY()+AH270</f>
        <v>40862</v>
      </c>
      <c r="AJ270" s="1" t="s">
        <v>297</v>
      </c>
      <c r="AK270" s="1" t="n">
        <v>4225.07400738548</v>
      </c>
      <c r="AL270" s="2" t="n">
        <f aca="false">INT(AK270*100)/100</f>
        <v>4225.07</v>
      </c>
      <c r="AM270" s="1" t="n">
        <v>333.295693838313</v>
      </c>
      <c r="AN270" s="2" t="n">
        <f aca="false">INT(AM270*100)/100</f>
        <v>333.29</v>
      </c>
    </row>
    <row r="271" customFormat="false" ht="15" hidden="false" customHeight="false" outlineLevel="0" collapsed="false">
      <c r="A271" s="1" t="n">
        <v>288</v>
      </c>
      <c r="B271" s="1" t="n">
        <v>0.290383617664113</v>
      </c>
      <c r="C271" s="1" t="n">
        <v>-19702.5885799738</v>
      </c>
      <c r="D271" s="1" t="n">
        <f aca="false">INT(C271)</f>
        <v>-19703</v>
      </c>
      <c r="E271" s="4" t="n">
        <f aca="true">TODAY()+D271</f>
        <v>26198</v>
      </c>
      <c r="F271" s="1" t="n">
        <f aca="false">MOD(YEAR(E271),100)</f>
        <v>71</v>
      </c>
      <c r="G271" s="1" t="n">
        <f aca="false">IF(YEAR(E271)&lt;2000,MONTH(E271),MONTH(E271)+20)</f>
        <v>9</v>
      </c>
      <c r="H271" s="1" t="n">
        <f aca="false">DAY(E271)</f>
        <v>22</v>
      </c>
      <c r="I271" s="1" t="str">
        <f aca="false">FIXED(F271,0,TRUE())</f>
        <v>71</v>
      </c>
      <c r="J271" s="1" t="str">
        <f aca="false">FIXED(G271,0,TRUE())</f>
        <v>9</v>
      </c>
      <c r="K271" s="1" t="str">
        <f aca="false">FIXED(H271,0,TRUE())</f>
        <v>22</v>
      </c>
      <c r="L271" s="1" t="str">
        <f aca="false">IF(LEN(I271)=1,"0"&amp;I271,I271)</f>
        <v>71</v>
      </c>
      <c r="M271" s="1" t="str">
        <f aca="false">IF(LEN(J271)=1,"0"&amp;J271,J271)</f>
        <v>09</v>
      </c>
      <c r="N271" s="1" t="str">
        <f aca="false">IF(LEN(K271)=1,"0"&amp;K271,K271)</f>
        <v>22</v>
      </c>
      <c r="O271" s="1" t="n">
        <v>949.803888058107</v>
      </c>
      <c r="P271" s="1" t="n">
        <f aca="false">INT(O271)</f>
        <v>949</v>
      </c>
      <c r="Q271" s="1" t="n">
        <f aca="false">P271*2</f>
        <v>1898</v>
      </c>
      <c r="R271" s="1" t="str">
        <f aca="false">FIXED(Q271,0,TRUE())</f>
        <v>1898</v>
      </c>
      <c r="S271" s="1" t="str">
        <f aca="false">L271&amp;M271&amp;N271&amp;R271</f>
        <v>7109221898</v>
      </c>
      <c r="T271" s="1" t="n">
        <f aca="false">MOD(MID($S271,T$2,1)*T$1,10)</f>
        <v>7</v>
      </c>
      <c r="U271" s="1" t="n">
        <f aca="false">MOD(MID($S271,U$2,1)*U$1,10)</f>
        <v>3</v>
      </c>
      <c r="V271" s="1" t="n">
        <f aca="false">MOD(MID($S271,V$2,1)*V$1,10)</f>
        <v>0</v>
      </c>
      <c r="W271" s="1" t="n">
        <f aca="false">MOD(MID($S271,W$2,1)*W$1,10)</f>
        <v>1</v>
      </c>
      <c r="X271" s="1" t="n">
        <f aca="false">MOD(MID($S271,X$2,1)*X$1,10)</f>
        <v>2</v>
      </c>
      <c r="Y271" s="1" t="n">
        <f aca="false">MOD(MID($S271,Y$2,1)*Y$1,10)</f>
        <v>6</v>
      </c>
      <c r="Z271" s="1" t="n">
        <f aca="false">MOD(MID($S271,Z$2,1)*Z$1,10)</f>
        <v>7</v>
      </c>
      <c r="AA271" s="1" t="n">
        <f aca="false">MOD(MID($S271,AA$2,1)*AA$1,10)</f>
        <v>2</v>
      </c>
      <c r="AB271" s="1" t="n">
        <f aca="false">MOD(MID($S271,AB$2,1)*AB$1,10)</f>
        <v>9</v>
      </c>
      <c r="AC271" s="1" t="n">
        <f aca="false">MOD(MID($S271,AC$2,1)*AC$1,10)</f>
        <v>4</v>
      </c>
      <c r="AD271" s="1" t="n">
        <f aca="false">MOD(10-MOD(SUM(T271:AC271),10),10)</f>
        <v>9</v>
      </c>
      <c r="AE271" s="1" t="str">
        <f aca="false">S271&amp;AD271</f>
        <v>71092218989</v>
      </c>
      <c r="AF271" s="1" t="n">
        <v>0.383983886226997</v>
      </c>
      <c r="AG271" s="1" t="n">
        <f aca="false">(D271+6935)*AF271</f>
        <v>-4902.70625934629</v>
      </c>
      <c r="AH271" s="1" t="n">
        <f aca="false">INT(AG271)</f>
        <v>-4903</v>
      </c>
      <c r="AI271" s="4" t="n">
        <f aca="true">TODAY()+AH271</f>
        <v>40998</v>
      </c>
      <c r="AJ271" s="1" t="s">
        <v>298</v>
      </c>
      <c r="AK271" s="1" t="n">
        <v>3384.53321939756</v>
      </c>
      <c r="AL271" s="2" t="n">
        <f aca="false">INT(AK271*100)/100</f>
        <v>3384.53</v>
      </c>
      <c r="AM271" s="1" t="n">
        <v>439.487899410993</v>
      </c>
      <c r="AN271" s="2" t="n">
        <f aca="false">INT(AM271*100)/100</f>
        <v>439.48</v>
      </c>
    </row>
    <row r="272" customFormat="false" ht="15" hidden="false" customHeight="false" outlineLevel="0" collapsed="false">
      <c r="A272" s="1" t="n">
        <v>738</v>
      </c>
      <c r="B272" s="1" t="n">
        <v>0.290383617664113</v>
      </c>
      <c r="C272" s="1" t="n">
        <v>-23104.1758476516</v>
      </c>
      <c r="D272" s="1" t="n">
        <f aca="false">INT(C272)</f>
        <v>-23105</v>
      </c>
      <c r="E272" s="4" t="n">
        <f aca="true">TODAY()+D272</f>
        <v>22796</v>
      </c>
      <c r="F272" s="1" t="n">
        <f aca="false">MOD(YEAR(E272),100)</f>
        <v>62</v>
      </c>
      <c r="G272" s="1" t="n">
        <f aca="false">IF(YEAR(E272)&lt;2000,MONTH(E272),MONTH(E272)+20)</f>
        <v>5</v>
      </c>
      <c r="H272" s="1" t="n">
        <f aca="false">DAY(E272)</f>
        <v>30</v>
      </c>
      <c r="I272" s="1" t="str">
        <f aca="false">FIXED(F272,0,TRUE())</f>
        <v>62</v>
      </c>
      <c r="J272" s="1" t="str">
        <f aca="false">FIXED(G272,0,TRUE())</f>
        <v>5</v>
      </c>
      <c r="K272" s="1" t="str">
        <f aca="false">FIXED(H272,0,TRUE())</f>
        <v>30</v>
      </c>
      <c r="L272" s="1" t="str">
        <f aca="false">IF(LEN(I272)=1,"0"&amp;I272,I272)</f>
        <v>62</v>
      </c>
      <c r="M272" s="1" t="str">
        <f aca="false">IF(LEN(J272)=1,"0"&amp;J272,J272)</f>
        <v>05</v>
      </c>
      <c r="N272" s="1" t="str">
        <f aca="false">IF(LEN(K272)=1,"0"&amp;K272,K272)</f>
        <v>30</v>
      </c>
      <c r="O272" s="1" t="n">
        <v>1712.52079836421</v>
      </c>
      <c r="P272" s="1" t="n">
        <f aca="false">INT(O272)</f>
        <v>1712</v>
      </c>
      <c r="Q272" s="1" t="n">
        <f aca="false">2*P272+1</f>
        <v>3425</v>
      </c>
      <c r="R272" s="1" t="str">
        <f aca="false">FIXED(Q272,0,TRUE())</f>
        <v>3425</v>
      </c>
      <c r="S272" s="1" t="str">
        <f aca="false">L272&amp;M272&amp;N272&amp;R272</f>
        <v>6205303425</v>
      </c>
      <c r="T272" s="1" t="n">
        <f aca="false">MOD(MID($S272,T$2,1)*T$1,10)</f>
        <v>6</v>
      </c>
      <c r="U272" s="1" t="n">
        <f aca="false">MOD(MID($S272,U$2,1)*U$1,10)</f>
        <v>6</v>
      </c>
      <c r="V272" s="1" t="n">
        <f aca="false">MOD(MID($S272,V$2,1)*V$1,10)</f>
        <v>0</v>
      </c>
      <c r="W272" s="1" t="n">
        <f aca="false">MOD(MID($S272,W$2,1)*W$1,10)</f>
        <v>5</v>
      </c>
      <c r="X272" s="1" t="n">
        <f aca="false">MOD(MID($S272,X$2,1)*X$1,10)</f>
        <v>3</v>
      </c>
      <c r="Y272" s="1" t="n">
        <f aca="false">MOD(MID($S272,Y$2,1)*Y$1,10)</f>
        <v>0</v>
      </c>
      <c r="Z272" s="1" t="n">
        <f aca="false">MOD(MID($S272,Z$2,1)*Z$1,10)</f>
        <v>1</v>
      </c>
      <c r="AA272" s="1" t="n">
        <f aca="false">MOD(MID($S272,AA$2,1)*AA$1,10)</f>
        <v>6</v>
      </c>
      <c r="AB272" s="1" t="n">
        <f aca="false">MOD(MID($S272,AB$2,1)*AB$1,10)</f>
        <v>2</v>
      </c>
      <c r="AC272" s="1" t="n">
        <f aca="false">MOD(MID($S272,AC$2,1)*AC$1,10)</f>
        <v>5</v>
      </c>
      <c r="AD272" s="1" t="n">
        <f aca="false">MOD(10-MOD(SUM(T272:AC272),10),10)</f>
        <v>6</v>
      </c>
      <c r="AE272" s="1" t="str">
        <f aca="false">S272&amp;AD272</f>
        <v>62053034256</v>
      </c>
      <c r="AF272" s="1" t="n">
        <v>0.554826502273629</v>
      </c>
      <c r="AG272" s="1" t="n">
        <f aca="false">(D272+6935)*AF272</f>
        <v>-8971.54454176458</v>
      </c>
      <c r="AH272" s="1" t="n">
        <f aca="false">INT(AG272)</f>
        <v>-8972</v>
      </c>
      <c r="AI272" s="4" t="n">
        <f aca="true">TODAY()+AH272</f>
        <v>36929</v>
      </c>
      <c r="AJ272" s="1" t="s">
        <v>299</v>
      </c>
      <c r="AK272" s="1" t="n">
        <v>3229.56022827845</v>
      </c>
      <c r="AL272" s="2" t="n">
        <f aca="false">INT(AK272*100)/100</f>
        <v>3229.56</v>
      </c>
      <c r="AM272" s="1" t="n">
        <v>311.554307687613</v>
      </c>
      <c r="AN272" s="2" t="n">
        <f aca="false">INT(AM272*100)/100</f>
        <v>311.55</v>
      </c>
    </row>
    <row r="273" customFormat="false" ht="15" hidden="false" customHeight="false" outlineLevel="0" collapsed="false">
      <c r="A273" s="1" t="n">
        <v>793</v>
      </c>
      <c r="B273" s="1" t="n">
        <v>0.290597247230445</v>
      </c>
      <c r="C273" s="1" t="n">
        <v>-8215.08987701041</v>
      </c>
      <c r="D273" s="1" t="n">
        <f aca="false">INT(C273)</f>
        <v>-8216</v>
      </c>
      <c r="E273" s="4" t="n">
        <f aca="true">TODAY()+D273</f>
        <v>37685</v>
      </c>
      <c r="F273" s="1" t="n">
        <f aca="false">MOD(YEAR(E273),100)</f>
        <v>3</v>
      </c>
      <c r="G273" s="1" t="n">
        <f aca="false">IF(YEAR(E273)&lt;2000,MONTH(E273),MONTH(E273)+20)</f>
        <v>23</v>
      </c>
      <c r="H273" s="1" t="n">
        <f aca="false">DAY(E273)</f>
        <v>5</v>
      </c>
      <c r="I273" s="1" t="str">
        <f aca="false">FIXED(F273,0,TRUE())</f>
        <v>3</v>
      </c>
      <c r="J273" s="1" t="str">
        <f aca="false">FIXED(G273,0,TRUE())</f>
        <v>23</v>
      </c>
      <c r="K273" s="1" t="str">
        <f aca="false">FIXED(H273,0,TRUE())</f>
        <v>5</v>
      </c>
      <c r="L273" s="1" t="str">
        <f aca="false">IF(LEN(I273)=1,"0"&amp;I273,I273)</f>
        <v>03</v>
      </c>
      <c r="M273" s="1" t="str">
        <f aca="false">IF(LEN(J273)=1,"0"&amp;J273,J273)</f>
        <v>23</v>
      </c>
      <c r="N273" s="1" t="str">
        <f aca="false">IF(LEN(K273)=1,"0"&amp;K273,K273)</f>
        <v>05</v>
      </c>
      <c r="O273" s="1" t="n">
        <v>3229.30454420606</v>
      </c>
      <c r="P273" s="1" t="n">
        <f aca="false">INT(O273)</f>
        <v>3229</v>
      </c>
      <c r="Q273" s="1" t="n">
        <f aca="false">2*P273+1</f>
        <v>6459</v>
      </c>
      <c r="R273" s="1" t="str">
        <f aca="false">FIXED(Q273,0,TRUE())</f>
        <v>6459</v>
      </c>
      <c r="S273" s="1" t="str">
        <f aca="false">L273&amp;M273&amp;N273&amp;R273</f>
        <v>0323056459</v>
      </c>
      <c r="T273" s="1" t="n">
        <f aca="false">MOD(MID($S273,T$2,1)*T$1,10)</f>
        <v>0</v>
      </c>
      <c r="U273" s="1" t="n">
        <f aca="false">MOD(MID($S273,U$2,1)*U$1,10)</f>
        <v>9</v>
      </c>
      <c r="V273" s="1" t="n">
        <f aca="false">MOD(MID($S273,V$2,1)*V$1,10)</f>
        <v>4</v>
      </c>
      <c r="W273" s="1" t="n">
        <f aca="false">MOD(MID($S273,W$2,1)*W$1,10)</f>
        <v>7</v>
      </c>
      <c r="X273" s="1" t="n">
        <f aca="false">MOD(MID($S273,X$2,1)*X$1,10)</f>
        <v>0</v>
      </c>
      <c r="Y273" s="1" t="n">
        <f aca="false">MOD(MID($S273,Y$2,1)*Y$1,10)</f>
        <v>5</v>
      </c>
      <c r="Z273" s="1" t="n">
        <f aca="false">MOD(MID($S273,Z$2,1)*Z$1,10)</f>
        <v>2</v>
      </c>
      <c r="AA273" s="1" t="n">
        <f aca="false">MOD(MID($S273,AA$2,1)*AA$1,10)</f>
        <v>6</v>
      </c>
      <c r="AB273" s="1" t="n">
        <f aca="false">MOD(MID($S273,AB$2,1)*AB$1,10)</f>
        <v>5</v>
      </c>
      <c r="AC273" s="1" t="n">
        <f aca="false">MOD(MID($S273,AC$2,1)*AC$1,10)</f>
        <v>7</v>
      </c>
      <c r="AD273" s="1" t="n">
        <f aca="false">MOD(10-MOD(SUM(T273:AC273),10),10)</f>
        <v>5</v>
      </c>
      <c r="AE273" s="1" t="str">
        <f aca="false">S273&amp;AD273</f>
        <v>03230564595</v>
      </c>
      <c r="AF273" s="1" t="n">
        <v>0.923703726310007</v>
      </c>
      <c r="AG273" s="1" t="n">
        <f aca="false">(D273+6935)*AF273</f>
        <v>-1183.26447340312</v>
      </c>
      <c r="AH273" s="1" t="n">
        <f aca="false">INT(AG273)</f>
        <v>-1184</v>
      </c>
      <c r="AI273" s="4" t="n">
        <f aca="true">TODAY()+AH273</f>
        <v>44717</v>
      </c>
      <c r="AJ273" s="1" t="s">
        <v>300</v>
      </c>
      <c r="AK273" s="1" t="n">
        <v>4074.73982970672</v>
      </c>
      <c r="AL273" s="2" t="n">
        <f aca="false">INT(AK273*100)/100</f>
        <v>4074.73</v>
      </c>
      <c r="AM273" s="1" t="n">
        <v>490.929898983734</v>
      </c>
      <c r="AN273" s="2" t="n">
        <f aca="false">INT(AM273*100)/100</f>
        <v>490.92</v>
      </c>
    </row>
    <row r="274" customFormat="false" ht="15" hidden="false" customHeight="false" outlineLevel="0" collapsed="false">
      <c r="A274" s="1" t="n">
        <v>709</v>
      </c>
      <c r="B274" s="1" t="n">
        <v>0.291238135929441</v>
      </c>
      <c r="C274" s="1" t="n">
        <v>-27223.3094271676</v>
      </c>
      <c r="D274" s="1" t="n">
        <f aca="false">INT(C274)</f>
        <v>-27224</v>
      </c>
      <c r="E274" s="4" t="n">
        <f aca="true">TODAY()+D274</f>
        <v>18677</v>
      </c>
      <c r="F274" s="1" t="n">
        <f aca="false">MOD(YEAR(E274),100)</f>
        <v>51</v>
      </c>
      <c r="G274" s="1" t="n">
        <f aca="false">IF(YEAR(E274)&lt;2000,MONTH(E274),MONTH(E274)+20)</f>
        <v>2</v>
      </c>
      <c r="H274" s="1" t="n">
        <f aca="false">DAY(E274)</f>
        <v>18</v>
      </c>
      <c r="I274" s="1" t="str">
        <f aca="false">FIXED(F274,0,TRUE())</f>
        <v>51</v>
      </c>
      <c r="J274" s="1" t="str">
        <f aca="false">FIXED(G274,0,TRUE())</f>
        <v>2</v>
      </c>
      <c r="K274" s="1" t="str">
        <f aca="false">FIXED(H274,0,TRUE())</f>
        <v>18</v>
      </c>
      <c r="L274" s="1" t="str">
        <f aca="false">IF(LEN(I274)=1,"0"&amp;I274,I274)</f>
        <v>51</v>
      </c>
      <c r="M274" s="1" t="str">
        <f aca="false">IF(LEN(J274)=1,"0"&amp;J274,J274)</f>
        <v>02</v>
      </c>
      <c r="N274" s="1" t="str">
        <f aca="false">IF(LEN(K274)=1,"0"&amp;K274,K274)</f>
        <v>18</v>
      </c>
      <c r="O274" s="1" t="n">
        <v>4002.18185979797</v>
      </c>
      <c r="P274" s="1" t="n">
        <f aca="false">INT(O274)</f>
        <v>4002</v>
      </c>
      <c r="Q274" s="1" t="n">
        <f aca="false">2*P274+1</f>
        <v>8005</v>
      </c>
      <c r="R274" s="1" t="str">
        <f aca="false">FIXED(Q274,0,TRUE())</f>
        <v>8005</v>
      </c>
      <c r="S274" s="1" t="str">
        <f aca="false">L274&amp;M274&amp;N274&amp;R274</f>
        <v>5102188005</v>
      </c>
      <c r="T274" s="1" t="n">
        <f aca="false">MOD(MID($S274,T$2,1)*T$1,10)</f>
        <v>5</v>
      </c>
      <c r="U274" s="1" t="n">
        <f aca="false">MOD(MID($S274,U$2,1)*U$1,10)</f>
        <v>3</v>
      </c>
      <c r="V274" s="1" t="n">
        <f aca="false">MOD(MID($S274,V$2,1)*V$1,10)</f>
        <v>0</v>
      </c>
      <c r="W274" s="1" t="n">
        <f aca="false">MOD(MID($S274,W$2,1)*W$1,10)</f>
        <v>8</v>
      </c>
      <c r="X274" s="1" t="n">
        <f aca="false">MOD(MID($S274,X$2,1)*X$1,10)</f>
        <v>1</v>
      </c>
      <c r="Y274" s="1" t="n">
        <f aca="false">MOD(MID($S274,Y$2,1)*Y$1,10)</f>
        <v>4</v>
      </c>
      <c r="Z274" s="1" t="n">
        <f aca="false">MOD(MID($S274,Z$2,1)*Z$1,10)</f>
        <v>6</v>
      </c>
      <c r="AA274" s="1" t="n">
        <f aca="false">MOD(MID($S274,AA$2,1)*AA$1,10)</f>
        <v>0</v>
      </c>
      <c r="AB274" s="1" t="n">
        <f aca="false">MOD(MID($S274,AB$2,1)*AB$1,10)</f>
        <v>0</v>
      </c>
      <c r="AC274" s="1" t="n">
        <f aca="false">MOD(MID($S274,AC$2,1)*AC$1,10)</f>
        <v>5</v>
      </c>
      <c r="AD274" s="1" t="n">
        <f aca="false">MOD(10-MOD(SUM(T274:AC274),10),10)</f>
        <v>8</v>
      </c>
      <c r="AE274" s="1" t="str">
        <f aca="false">S274&amp;AD274</f>
        <v>51021880058</v>
      </c>
      <c r="AF274" s="1" t="n">
        <v>0.320291756950591</v>
      </c>
      <c r="AG274" s="1" t="n">
        <f aca="false">(D274+6935)*AF274</f>
        <v>-6498.39945677053</v>
      </c>
      <c r="AH274" s="1" t="n">
        <f aca="false">INT(AG274)</f>
        <v>-6499</v>
      </c>
      <c r="AI274" s="4" t="n">
        <f aca="true">TODAY()+AH274</f>
        <v>39402</v>
      </c>
      <c r="AJ274" s="1" t="s">
        <v>301</v>
      </c>
      <c r="AK274" s="1" t="n">
        <v>4346.53767509995</v>
      </c>
      <c r="AL274" s="2" t="n">
        <f aca="false">INT(AK274*100)/100</f>
        <v>4346.53</v>
      </c>
      <c r="AM274" s="1" t="n">
        <v>363.612781151769</v>
      </c>
      <c r="AN274" s="2" t="n">
        <f aca="false">INT(AM274*100)/100</f>
        <v>363.61</v>
      </c>
    </row>
    <row r="275" customFormat="false" ht="15" hidden="false" customHeight="false" outlineLevel="0" collapsed="false">
      <c r="A275" s="1" t="n">
        <v>11</v>
      </c>
      <c r="B275" s="1" t="n">
        <v>0.291451765495773</v>
      </c>
      <c r="C275" s="1" t="n">
        <v>-27034.7077852718</v>
      </c>
      <c r="D275" s="1" t="n">
        <f aca="false">INT(C275)</f>
        <v>-27035</v>
      </c>
      <c r="E275" s="4" t="n">
        <f aca="true">TODAY()+D275</f>
        <v>18866</v>
      </c>
      <c r="F275" s="1" t="n">
        <f aca="false">MOD(YEAR(E275),100)</f>
        <v>51</v>
      </c>
      <c r="G275" s="1" t="n">
        <f aca="false">IF(YEAR(E275)&lt;2000,MONTH(E275),MONTH(E275)+20)</f>
        <v>8</v>
      </c>
      <c r="H275" s="1" t="n">
        <f aca="false">DAY(E275)</f>
        <v>26</v>
      </c>
      <c r="I275" s="1" t="str">
        <f aca="false">FIXED(F275,0,TRUE())</f>
        <v>51</v>
      </c>
      <c r="J275" s="1" t="str">
        <f aca="false">FIXED(G275,0,TRUE())</f>
        <v>8</v>
      </c>
      <c r="K275" s="1" t="str">
        <f aca="false">FIXED(H275,0,TRUE())</f>
        <v>26</v>
      </c>
      <c r="L275" s="1" t="str">
        <f aca="false">IF(LEN(I275)=1,"0"&amp;I275,I275)</f>
        <v>51</v>
      </c>
      <c r="M275" s="1" t="str">
        <f aca="false">IF(LEN(J275)=1,"0"&amp;J275,J275)</f>
        <v>08</v>
      </c>
      <c r="N275" s="1" t="str">
        <f aca="false">IF(LEN(K275)=1,"0"&amp;K275,K275)</f>
        <v>26</v>
      </c>
      <c r="O275" s="1" t="n">
        <v>4017.14786217841</v>
      </c>
      <c r="P275" s="1" t="n">
        <f aca="false">INT(O275)</f>
        <v>4017</v>
      </c>
      <c r="Q275" s="1" t="n">
        <f aca="false">P275*2</f>
        <v>8034</v>
      </c>
      <c r="R275" s="1" t="str">
        <f aca="false">FIXED(Q275,0,TRUE())</f>
        <v>8034</v>
      </c>
      <c r="S275" s="1" t="str">
        <f aca="false">L275&amp;M275&amp;N275&amp;R275</f>
        <v>5108268034</v>
      </c>
      <c r="T275" s="1" t="n">
        <f aca="false">MOD(MID($S275,T$2,1)*T$1,10)</f>
        <v>5</v>
      </c>
      <c r="U275" s="1" t="n">
        <f aca="false">MOD(MID($S275,U$2,1)*U$1,10)</f>
        <v>3</v>
      </c>
      <c r="V275" s="1" t="n">
        <f aca="false">MOD(MID($S275,V$2,1)*V$1,10)</f>
        <v>0</v>
      </c>
      <c r="W275" s="1" t="n">
        <f aca="false">MOD(MID($S275,W$2,1)*W$1,10)</f>
        <v>2</v>
      </c>
      <c r="X275" s="1" t="n">
        <f aca="false">MOD(MID($S275,X$2,1)*X$1,10)</f>
        <v>2</v>
      </c>
      <c r="Y275" s="1" t="n">
        <f aca="false">MOD(MID($S275,Y$2,1)*Y$1,10)</f>
        <v>8</v>
      </c>
      <c r="Z275" s="1" t="n">
        <f aca="false">MOD(MID($S275,Z$2,1)*Z$1,10)</f>
        <v>6</v>
      </c>
      <c r="AA275" s="1" t="n">
        <f aca="false">MOD(MID($S275,AA$2,1)*AA$1,10)</f>
        <v>0</v>
      </c>
      <c r="AB275" s="1" t="n">
        <f aca="false">MOD(MID($S275,AB$2,1)*AB$1,10)</f>
        <v>3</v>
      </c>
      <c r="AC275" s="1" t="n">
        <f aca="false">MOD(MID($S275,AC$2,1)*AC$1,10)</f>
        <v>2</v>
      </c>
      <c r="AD275" s="1" t="n">
        <f aca="false">MOD(10-MOD(SUM(T275:AC275),10),10)</f>
        <v>9</v>
      </c>
      <c r="AE275" s="1" t="str">
        <f aca="false">S275&amp;AD275</f>
        <v>51082680349</v>
      </c>
      <c r="AF275" s="1" t="n">
        <v>0.667836542863247</v>
      </c>
      <c r="AG275" s="1" t="n">
        <f aca="false">(D275+6935)*AF275</f>
        <v>-13423.5145115513</v>
      </c>
      <c r="AH275" s="1" t="n">
        <f aca="false">INT(AG275)</f>
        <v>-13424</v>
      </c>
      <c r="AI275" s="4" t="n">
        <f aca="true">TODAY()+AH275</f>
        <v>32477</v>
      </c>
      <c r="AJ275" s="1" t="s">
        <v>302</v>
      </c>
      <c r="AK275" s="1" t="n">
        <v>4264.80910672323</v>
      </c>
      <c r="AL275" s="2" t="n">
        <f aca="false">INT(AK275*100)/100</f>
        <v>4264.8</v>
      </c>
      <c r="AM275" s="1" t="n">
        <v>420.468764305551</v>
      </c>
      <c r="AN275" s="2" t="n">
        <f aca="false">INT(AM275*100)/100</f>
        <v>420.46</v>
      </c>
    </row>
    <row r="276" customFormat="false" ht="15" hidden="false" customHeight="false" outlineLevel="0" collapsed="false">
      <c r="A276" s="1" t="n">
        <v>680</v>
      </c>
      <c r="B276" s="1" t="n">
        <v>0.292458876308481</v>
      </c>
      <c r="C276" s="1" t="n">
        <v>-22861.5124973296</v>
      </c>
      <c r="D276" s="1" t="n">
        <f aca="false">INT(C276)</f>
        <v>-22862</v>
      </c>
      <c r="E276" s="4" t="n">
        <f aca="true">TODAY()+D276</f>
        <v>23039</v>
      </c>
      <c r="F276" s="1" t="n">
        <f aca="false">MOD(YEAR(E276),100)</f>
        <v>63</v>
      </c>
      <c r="G276" s="1" t="n">
        <f aca="false">IF(YEAR(E276)&lt;2000,MONTH(E276),MONTH(E276)+20)</f>
        <v>1</v>
      </c>
      <c r="H276" s="1" t="n">
        <f aca="false">DAY(E276)</f>
        <v>28</v>
      </c>
      <c r="I276" s="1" t="str">
        <f aca="false">FIXED(F276,0,TRUE())</f>
        <v>63</v>
      </c>
      <c r="J276" s="1" t="str">
        <f aca="false">FIXED(G276,0,TRUE())</f>
        <v>1</v>
      </c>
      <c r="K276" s="1" t="str">
        <f aca="false">FIXED(H276,0,TRUE())</f>
        <v>28</v>
      </c>
      <c r="L276" s="1" t="str">
        <f aca="false">IF(LEN(I276)=1,"0"&amp;I276,I276)</f>
        <v>63</v>
      </c>
      <c r="M276" s="1" t="str">
        <f aca="false">IF(LEN(J276)=1,"0"&amp;J276,J276)</f>
        <v>01</v>
      </c>
      <c r="N276" s="1" t="str">
        <f aca="false">IF(LEN(K276)=1,"0"&amp;K276,K276)</f>
        <v>28</v>
      </c>
      <c r="O276" s="1" t="n">
        <v>1224.54673909726</v>
      </c>
      <c r="P276" s="1" t="n">
        <f aca="false">INT(O276)</f>
        <v>1224</v>
      </c>
      <c r="Q276" s="1" t="n">
        <f aca="false">2*P276+1</f>
        <v>2449</v>
      </c>
      <c r="R276" s="1" t="str">
        <f aca="false">FIXED(Q276,0,TRUE())</f>
        <v>2449</v>
      </c>
      <c r="S276" s="1" t="str">
        <f aca="false">L276&amp;M276&amp;N276&amp;R276</f>
        <v>6301282449</v>
      </c>
      <c r="T276" s="1" t="n">
        <f aca="false">MOD(MID($S276,T$2,1)*T$1,10)</f>
        <v>6</v>
      </c>
      <c r="U276" s="1" t="n">
        <f aca="false">MOD(MID($S276,U$2,1)*U$1,10)</f>
        <v>9</v>
      </c>
      <c r="V276" s="1" t="n">
        <f aca="false">MOD(MID($S276,V$2,1)*V$1,10)</f>
        <v>0</v>
      </c>
      <c r="W276" s="1" t="n">
        <f aca="false">MOD(MID($S276,W$2,1)*W$1,10)</f>
        <v>9</v>
      </c>
      <c r="X276" s="1" t="n">
        <f aca="false">MOD(MID($S276,X$2,1)*X$1,10)</f>
        <v>2</v>
      </c>
      <c r="Y276" s="1" t="n">
        <f aca="false">MOD(MID($S276,Y$2,1)*Y$1,10)</f>
        <v>4</v>
      </c>
      <c r="Z276" s="1" t="n">
        <f aca="false">MOD(MID($S276,Z$2,1)*Z$1,10)</f>
        <v>4</v>
      </c>
      <c r="AA276" s="1" t="n">
        <f aca="false">MOD(MID($S276,AA$2,1)*AA$1,10)</f>
        <v>6</v>
      </c>
      <c r="AB276" s="1" t="n">
        <f aca="false">MOD(MID($S276,AB$2,1)*AB$1,10)</f>
        <v>4</v>
      </c>
      <c r="AC276" s="1" t="n">
        <f aca="false">MOD(MID($S276,AC$2,1)*AC$1,10)</f>
        <v>7</v>
      </c>
      <c r="AD276" s="1" t="n">
        <f aca="false">MOD(10-MOD(SUM(T276:AC276),10),10)</f>
        <v>9</v>
      </c>
      <c r="AE276" s="1" t="str">
        <f aca="false">S276&amp;AD276</f>
        <v>63012824499</v>
      </c>
      <c r="AF276" s="1" t="n">
        <v>0.2188177129429</v>
      </c>
      <c r="AG276" s="1" t="n">
        <f aca="false">(D276+6935)*AF276</f>
        <v>-3485.10971404157</v>
      </c>
      <c r="AH276" s="1" t="n">
        <f aca="false">INT(AG276)</f>
        <v>-3486</v>
      </c>
      <c r="AI276" s="4" t="n">
        <f aca="true">TODAY()+AH276</f>
        <v>42415</v>
      </c>
      <c r="AJ276" s="1" t="s">
        <v>303</v>
      </c>
      <c r="AK276" s="1" t="n">
        <v>3843.47056489761</v>
      </c>
      <c r="AL276" s="2" t="n">
        <f aca="false">INT(AK276*100)/100</f>
        <v>3843.47</v>
      </c>
      <c r="AM276" s="1" t="n">
        <v>403.158665730766</v>
      </c>
      <c r="AN276" s="2" t="n">
        <f aca="false">INT(AM276*100)/100</f>
        <v>403.15</v>
      </c>
    </row>
    <row r="277" customFormat="false" ht="15" hidden="false" customHeight="false" outlineLevel="0" collapsed="false">
      <c r="A277" s="1" t="n">
        <v>833</v>
      </c>
      <c r="B277" s="1" t="n">
        <v>0.293008209479049</v>
      </c>
      <c r="C277" s="1" t="n">
        <v>-17898.2790612507</v>
      </c>
      <c r="D277" s="1" t="n">
        <f aca="false">INT(C277)</f>
        <v>-17899</v>
      </c>
      <c r="E277" s="4" t="n">
        <f aca="true">TODAY()+D277</f>
        <v>28002</v>
      </c>
      <c r="F277" s="1" t="n">
        <f aca="false">MOD(YEAR(E277),100)</f>
        <v>76</v>
      </c>
      <c r="G277" s="1" t="n">
        <f aca="false">IF(YEAR(E277)&lt;2000,MONTH(E277),MONTH(E277)+20)</f>
        <v>8</v>
      </c>
      <c r="H277" s="1" t="n">
        <f aca="false">DAY(E277)</f>
        <v>30</v>
      </c>
      <c r="I277" s="1" t="str">
        <f aca="false">FIXED(F277,0,TRUE())</f>
        <v>76</v>
      </c>
      <c r="J277" s="1" t="str">
        <f aca="false">FIXED(G277,0,TRUE())</f>
        <v>8</v>
      </c>
      <c r="K277" s="1" t="str">
        <f aca="false">FIXED(H277,0,TRUE())</f>
        <v>30</v>
      </c>
      <c r="L277" s="1" t="str">
        <f aca="false">IF(LEN(I277)=1,"0"&amp;I277,I277)</f>
        <v>76</v>
      </c>
      <c r="M277" s="1" t="str">
        <f aca="false">IF(LEN(J277)=1,"0"&amp;J277,J277)</f>
        <v>08</v>
      </c>
      <c r="N277" s="1" t="str">
        <f aca="false">IF(LEN(K277)=1,"0"&amp;K277,K277)</f>
        <v>30</v>
      </c>
      <c r="O277" s="1" t="n">
        <v>2827.4193243202</v>
      </c>
      <c r="P277" s="1" t="n">
        <f aca="false">INT(O277)</f>
        <v>2827</v>
      </c>
      <c r="Q277" s="1" t="n">
        <f aca="false">2*P277+1</f>
        <v>5655</v>
      </c>
      <c r="R277" s="1" t="str">
        <f aca="false">FIXED(Q277,0,TRUE())</f>
        <v>5655</v>
      </c>
      <c r="S277" s="1" t="str">
        <f aca="false">L277&amp;M277&amp;N277&amp;R277</f>
        <v>7608305655</v>
      </c>
      <c r="T277" s="1" t="n">
        <f aca="false">MOD(MID($S277,T$2,1)*T$1,10)</f>
        <v>7</v>
      </c>
      <c r="U277" s="1" t="n">
        <f aca="false">MOD(MID($S277,U$2,1)*U$1,10)</f>
        <v>8</v>
      </c>
      <c r="V277" s="1" t="n">
        <f aca="false">MOD(MID($S277,V$2,1)*V$1,10)</f>
        <v>0</v>
      </c>
      <c r="W277" s="1" t="n">
        <f aca="false">MOD(MID($S277,W$2,1)*W$1,10)</f>
        <v>2</v>
      </c>
      <c r="X277" s="1" t="n">
        <f aca="false">MOD(MID($S277,X$2,1)*X$1,10)</f>
        <v>3</v>
      </c>
      <c r="Y277" s="1" t="n">
        <f aca="false">MOD(MID($S277,Y$2,1)*Y$1,10)</f>
        <v>0</v>
      </c>
      <c r="Z277" s="1" t="n">
        <f aca="false">MOD(MID($S277,Z$2,1)*Z$1,10)</f>
        <v>5</v>
      </c>
      <c r="AA277" s="1" t="n">
        <f aca="false">MOD(MID($S277,AA$2,1)*AA$1,10)</f>
        <v>4</v>
      </c>
      <c r="AB277" s="1" t="n">
        <f aca="false">MOD(MID($S277,AB$2,1)*AB$1,10)</f>
        <v>5</v>
      </c>
      <c r="AC277" s="1" t="n">
        <f aca="false">MOD(MID($S277,AC$2,1)*AC$1,10)</f>
        <v>5</v>
      </c>
      <c r="AD277" s="1" t="n">
        <f aca="false">MOD(10-MOD(SUM(T277:AC277),10),10)</f>
        <v>1</v>
      </c>
      <c r="AE277" s="1" t="str">
        <f aca="false">S277&amp;AD277</f>
        <v>76083056551</v>
      </c>
      <c r="AF277" s="1" t="n">
        <v>0.938261055330058</v>
      </c>
      <c r="AG277" s="1" t="n">
        <f aca="false">(D277+6935)*AF277</f>
        <v>-10287.0942106388</v>
      </c>
      <c r="AH277" s="1" t="n">
        <f aca="false">INT(AG277)</f>
        <v>-10288</v>
      </c>
      <c r="AI277" s="4" t="n">
        <f aca="true">TODAY()+AH277</f>
        <v>35613</v>
      </c>
      <c r="AJ277" s="1" t="s">
        <v>304</v>
      </c>
      <c r="AK277" s="1" t="n">
        <v>3504.47096163823</v>
      </c>
      <c r="AL277" s="2" t="n">
        <f aca="false">INT(AK277*100)/100</f>
        <v>3504.47</v>
      </c>
      <c r="AM277" s="1" t="n">
        <v>361.256752220222</v>
      </c>
      <c r="AN277" s="2" t="n">
        <f aca="false">INT(AM277*100)/100</f>
        <v>361.25</v>
      </c>
    </row>
    <row r="278" customFormat="false" ht="15" hidden="false" customHeight="false" outlineLevel="0" collapsed="false">
      <c r="A278" s="1" t="n">
        <v>105</v>
      </c>
      <c r="B278" s="1" t="n">
        <v>0.294320505386517</v>
      </c>
      <c r="C278" s="1" t="n">
        <v>-23937.8319650868</v>
      </c>
      <c r="D278" s="1" t="n">
        <f aca="false">INT(C278)</f>
        <v>-23938</v>
      </c>
      <c r="E278" s="4" t="n">
        <f aca="true">TODAY()+D278</f>
        <v>21963</v>
      </c>
      <c r="F278" s="1" t="n">
        <f aca="false">MOD(YEAR(E278),100)</f>
        <v>60</v>
      </c>
      <c r="G278" s="1" t="n">
        <f aca="false">IF(YEAR(E278)&lt;2000,MONTH(E278),MONTH(E278)+20)</f>
        <v>2</v>
      </c>
      <c r="H278" s="1" t="n">
        <f aca="false">DAY(E278)</f>
        <v>17</v>
      </c>
      <c r="I278" s="1" t="str">
        <f aca="false">FIXED(F278,0,TRUE())</f>
        <v>60</v>
      </c>
      <c r="J278" s="1" t="str">
        <f aca="false">FIXED(G278,0,TRUE())</f>
        <v>2</v>
      </c>
      <c r="K278" s="1" t="str">
        <f aca="false">FIXED(H278,0,TRUE())</f>
        <v>17</v>
      </c>
      <c r="L278" s="1" t="str">
        <f aca="false">IF(LEN(I278)=1,"0"&amp;I278,I278)</f>
        <v>60</v>
      </c>
      <c r="M278" s="1" t="str">
        <f aca="false">IF(LEN(J278)=1,"0"&amp;J278,J278)</f>
        <v>02</v>
      </c>
      <c r="N278" s="1" t="str">
        <f aca="false">IF(LEN(K278)=1,"0"&amp;K278,K278)</f>
        <v>17</v>
      </c>
      <c r="O278" s="1" t="n">
        <v>2810.5310831019</v>
      </c>
      <c r="P278" s="1" t="n">
        <f aca="false">INT(O278)</f>
        <v>2810</v>
      </c>
      <c r="Q278" s="1" t="n">
        <f aca="false">P278*2</f>
        <v>5620</v>
      </c>
      <c r="R278" s="1" t="str">
        <f aca="false">FIXED(Q278,0,TRUE())</f>
        <v>5620</v>
      </c>
      <c r="S278" s="1" t="str">
        <f aca="false">L278&amp;M278&amp;N278&amp;R278</f>
        <v>6002175620</v>
      </c>
      <c r="T278" s="1" t="n">
        <f aca="false">MOD(MID($S278,T$2,1)*T$1,10)</f>
        <v>6</v>
      </c>
      <c r="U278" s="1" t="n">
        <f aca="false">MOD(MID($S278,U$2,1)*U$1,10)</f>
        <v>0</v>
      </c>
      <c r="V278" s="1" t="n">
        <f aca="false">MOD(MID($S278,V$2,1)*V$1,10)</f>
        <v>0</v>
      </c>
      <c r="W278" s="1" t="n">
        <f aca="false">MOD(MID($S278,W$2,1)*W$1,10)</f>
        <v>8</v>
      </c>
      <c r="X278" s="1" t="n">
        <f aca="false">MOD(MID($S278,X$2,1)*X$1,10)</f>
        <v>1</v>
      </c>
      <c r="Y278" s="1" t="n">
        <f aca="false">MOD(MID($S278,Y$2,1)*Y$1,10)</f>
        <v>1</v>
      </c>
      <c r="Z278" s="1" t="n">
        <f aca="false">MOD(MID($S278,Z$2,1)*Z$1,10)</f>
        <v>5</v>
      </c>
      <c r="AA278" s="1" t="n">
        <f aca="false">MOD(MID($S278,AA$2,1)*AA$1,10)</f>
        <v>4</v>
      </c>
      <c r="AB278" s="1" t="n">
        <f aca="false">MOD(MID($S278,AB$2,1)*AB$1,10)</f>
        <v>2</v>
      </c>
      <c r="AC278" s="1" t="n">
        <f aca="false">MOD(MID($S278,AC$2,1)*AC$1,10)</f>
        <v>0</v>
      </c>
      <c r="AD278" s="1" t="n">
        <f aca="false">MOD(10-MOD(SUM(T278:AC278),10),10)</f>
        <v>3</v>
      </c>
      <c r="AE278" s="1" t="str">
        <f aca="false">S278&amp;AD278</f>
        <v>60021756203</v>
      </c>
      <c r="AF278" s="1" t="n">
        <v>0.309366130558184</v>
      </c>
      <c r="AG278" s="1" t="n">
        <f aca="false">(D278+6935)*AF278</f>
        <v>-5260.1523178808</v>
      </c>
      <c r="AH278" s="1" t="n">
        <f aca="false">INT(AG278)</f>
        <v>-5261</v>
      </c>
      <c r="AI278" s="4" t="n">
        <f aca="true">TODAY()+AH278</f>
        <v>40640</v>
      </c>
      <c r="AJ278" s="1" t="s">
        <v>305</v>
      </c>
      <c r="AK278" s="1" t="n">
        <v>3137.88262581256</v>
      </c>
      <c r="AL278" s="2" t="n">
        <f aca="false">INT(AK278*100)/100</f>
        <v>3137.88</v>
      </c>
      <c r="AM278" s="1" t="n">
        <v>370.723593859676</v>
      </c>
      <c r="AN278" s="2" t="n">
        <f aca="false">INT(AM278*100)/100</f>
        <v>370.72</v>
      </c>
    </row>
    <row r="279" customFormat="false" ht="15" hidden="false" customHeight="false" outlineLevel="0" collapsed="false">
      <c r="A279" s="1" t="n">
        <v>568</v>
      </c>
      <c r="B279" s="1" t="n">
        <v>0.294473097933897</v>
      </c>
      <c r="C279" s="1" t="n">
        <v>-27293.3439130833</v>
      </c>
      <c r="D279" s="1" t="n">
        <f aca="false">INT(C279)</f>
        <v>-27294</v>
      </c>
      <c r="E279" s="4" t="n">
        <f aca="true">TODAY()+D279</f>
        <v>18607</v>
      </c>
      <c r="F279" s="1" t="n">
        <f aca="false">MOD(YEAR(E279),100)</f>
        <v>50</v>
      </c>
      <c r="G279" s="1" t="n">
        <f aca="false">IF(YEAR(E279)&lt;2000,MONTH(E279),MONTH(E279)+20)</f>
        <v>12</v>
      </c>
      <c r="H279" s="1" t="n">
        <f aca="false">DAY(E279)</f>
        <v>10</v>
      </c>
      <c r="I279" s="1" t="str">
        <f aca="false">FIXED(F279,0,TRUE())</f>
        <v>50</v>
      </c>
      <c r="J279" s="1" t="str">
        <f aca="false">FIXED(G279,0,TRUE())</f>
        <v>12</v>
      </c>
      <c r="K279" s="1" t="str">
        <f aca="false">FIXED(H279,0,TRUE())</f>
        <v>10</v>
      </c>
      <c r="L279" s="1" t="str">
        <f aca="false">IF(LEN(I279)=1,"0"&amp;I279,I279)</f>
        <v>50</v>
      </c>
      <c r="M279" s="1" t="str">
        <f aca="false">IF(LEN(J279)=1,"0"&amp;J279,J279)</f>
        <v>12</v>
      </c>
      <c r="N279" s="1" t="str">
        <f aca="false">IF(LEN(K279)=1,"0"&amp;K279,K279)</f>
        <v>10</v>
      </c>
      <c r="O279" s="1" t="n">
        <v>1023.94738608966</v>
      </c>
      <c r="P279" s="1" t="n">
        <f aca="false">INT(O279)</f>
        <v>1023</v>
      </c>
      <c r="Q279" s="1" t="n">
        <f aca="false">2*P279+1</f>
        <v>2047</v>
      </c>
      <c r="R279" s="1" t="str">
        <f aca="false">FIXED(Q279,0,TRUE())</f>
        <v>2047</v>
      </c>
      <c r="S279" s="1" t="str">
        <f aca="false">L279&amp;M279&amp;N279&amp;R279</f>
        <v>5012102047</v>
      </c>
      <c r="T279" s="1" t="n">
        <f aca="false">MOD(MID($S279,T$2,1)*T$1,10)</f>
        <v>5</v>
      </c>
      <c r="U279" s="1" t="n">
        <f aca="false">MOD(MID($S279,U$2,1)*U$1,10)</f>
        <v>0</v>
      </c>
      <c r="V279" s="1" t="n">
        <f aca="false">MOD(MID($S279,V$2,1)*V$1,10)</f>
        <v>7</v>
      </c>
      <c r="W279" s="1" t="n">
        <f aca="false">MOD(MID($S279,W$2,1)*W$1,10)</f>
        <v>8</v>
      </c>
      <c r="X279" s="1" t="n">
        <f aca="false">MOD(MID($S279,X$2,1)*X$1,10)</f>
        <v>1</v>
      </c>
      <c r="Y279" s="1" t="n">
        <f aca="false">MOD(MID($S279,Y$2,1)*Y$1,10)</f>
        <v>0</v>
      </c>
      <c r="Z279" s="1" t="n">
        <f aca="false">MOD(MID($S279,Z$2,1)*Z$1,10)</f>
        <v>4</v>
      </c>
      <c r="AA279" s="1" t="n">
        <f aca="false">MOD(MID($S279,AA$2,1)*AA$1,10)</f>
        <v>0</v>
      </c>
      <c r="AB279" s="1" t="n">
        <f aca="false">MOD(MID($S279,AB$2,1)*AB$1,10)</f>
        <v>4</v>
      </c>
      <c r="AC279" s="1" t="n">
        <f aca="false">MOD(MID($S279,AC$2,1)*AC$1,10)</f>
        <v>1</v>
      </c>
      <c r="AD279" s="1" t="n">
        <f aca="false">MOD(10-MOD(SUM(T279:AC279),10),10)</f>
        <v>0</v>
      </c>
      <c r="AE279" s="1" t="str">
        <f aca="false">S279&amp;AD279</f>
        <v>50121020470</v>
      </c>
      <c r="AF279" s="1" t="n">
        <v>0.917294839320048</v>
      </c>
      <c r="AG279" s="1" t="n">
        <f aca="false">(D279+6935)*AF279</f>
        <v>-18675.2056337169</v>
      </c>
      <c r="AH279" s="1" t="n">
        <f aca="false">INT(AG279)</f>
        <v>-18676</v>
      </c>
      <c r="AI279" s="4" t="n">
        <f aca="true">TODAY()+AH279</f>
        <v>27225</v>
      </c>
      <c r="AJ279" s="1" t="s">
        <v>306</v>
      </c>
      <c r="AK279" s="1" t="n">
        <v>3965.23941770684</v>
      </c>
      <c r="AL279" s="2" t="n">
        <f aca="false">INT(AK279*100)/100</f>
        <v>3965.23</v>
      </c>
      <c r="AM279" s="1" t="n">
        <v>384.292123172704</v>
      </c>
      <c r="AN279" s="2" t="n">
        <f aca="false">INT(AM279*100)/100</f>
        <v>384.29</v>
      </c>
    </row>
    <row r="280" customFormat="false" ht="15" hidden="false" customHeight="false" outlineLevel="0" collapsed="false">
      <c r="A280" s="1" t="n">
        <v>969</v>
      </c>
      <c r="B280" s="1" t="n">
        <v>0.295358134708701</v>
      </c>
      <c r="C280" s="1" t="n">
        <v>-26328.2195501572</v>
      </c>
      <c r="D280" s="1" t="n">
        <f aca="false">INT(C280)</f>
        <v>-26329</v>
      </c>
      <c r="E280" s="4" t="n">
        <f aca="true">TODAY()+D280</f>
        <v>19572</v>
      </c>
      <c r="F280" s="1" t="n">
        <f aca="false">MOD(YEAR(E280),100)</f>
        <v>53</v>
      </c>
      <c r="G280" s="1" t="n">
        <f aca="false">IF(YEAR(E280)&lt;2000,MONTH(E280),MONTH(E280)+20)</f>
        <v>8</v>
      </c>
      <c r="H280" s="1" t="n">
        <f aca="false">DAY(E280)</f>
        <v>1</v>
      </c>
      <c r="I280" s="1" t="str">
        <f aca="false">FIXED(F280,0,TRUE())</f>
        <v>53</v>
      </c>
      <c r="J280" s="1" t="str">
        <f aca="false">FIXED(G280,0,TRUE())</f>
        <v>8</v>
      </c>
      <c r="K280" s="1" t="str">
        <f aca="false">FIXED(H280,0,TRUE())</f>
        <v>1</v>
      </c>
      <c r="L280" s="1" t="str">
        <f aca="false">IF(LEN(I280)=1,"0"&amp;I280,I280)</f>
        <v>53</v>
      </c>
      <c r="M280" s="1" t="str">
        <f aca="false">IF(LEN(J280)=1,"0"&amp;J280,J280)</f>
        <v>08</v>
      </c>
      <c r="N280" s="1" t="str">
        <f aca="false">IF(LEN(K280)=1,"0"&amp;K280,K280)</f>
        <v>01</v>
      </c>
      <c r="O280" s="1" t="n">
        <v>1046.32773827326</v>
      </c>
      <c r="P280" s="1" t="n">
        <f aca="false">INT(O280)</f>
        <v>1046</v>
      </c>
      <c r="Q280" s="1" t="n">
        <f aca="false">2*P280+1</f>
        <v>2093</v>
      </c>
      <c r="R280" s="1" t="str">
        <f aca="false">FIXED(Q280,0,TRUE())</f>
        <v>2093</v>
      </c>
      <c r="S280" s="1" t="str">
        <f aca="false">L280&amp;M280&amp;N280&amp;R280</f>
        <v>5308012093</v>
      </c>
      <c r="T280" s="1" t="n">
        <f aca="false">MOD(MID($S280,T$2,1)*T$1,10)</f>
        <v>5</v>
      </c>
      <c r="U280" s="1" t="n">
        <f aca="false">MOD(MID($S280,U$2,1)*U$1,10)</f>
        <v>9</v>
      </c>
      <c r="V280" s="1" t="n">
        <f aca="false">MOD(MID($S280,V$2,1)*V$1,10)</f>
        <v>0</v>
      </c>
      <c r="W280" s="1" t="n">
        <f aca="false">MOD(MID($S280,W$2,1)*W$1,10)</f>
        <v>2</v>
      </c>
      <c r="X280" s="1" t="n">
        <f aca="false">MOD(MID($S280,X$2,1)*X$1,10)</f>
        <v>0</v>
      </c>
      <c r="Y280" s="1" t="n">
        <f aca="false">MOD(MID($S280,Y$2,1)*Y$1,10)</f>
        <v>3</v>
      </c>
      <c r="Z280" s="1" t="n">
        <f aca="false">MOD(MID($S280,Z$2,1)*Z$1,10)</f>
        <v>4</v>
      </c>
      <c r="AA280" s="1" t="n">
        <f aca="false">MOD(MID($S280,AA$2,1)*AA$1,10)</f>
        <v>0</v>
      </c>
      <c r="AB280" s="1" t="n">
        <f aca="false">MOD(MID($S280,AB$2,1)*AB$1,10)</f>
        <v>9</v>
      </c>
      <c r="AC280" s="1" t="n">
        <f aca="false">MOD(MID($S280,AC$2,1)*AC$1,10)</f>
        <v>9</v>
      </c>
      <c r="AD280" s="1" t="n">
        <f aca="false">MOD(10-MOD(SUM(T280:AC280),10),10)</f>
        <v>9</v>
      </c>
      <c r="AE280" s="1" t="str">
        <f aca="false">S280&amp;AD280</f>
        <v>53080120939</v>
      </c>
      <c r="AF280" s="1" t="n">
        <v>0.844660786767174</v>
      </c>
      <c r="AG280" s="1" t="n">
        <f aca="false">(D280+6935)*AF280</f>
        <v>-16381.3512985626</v>
      </c>
      <c r="AH280" s="1" t="n">
        <f aca="false">INT(AG280)</f>
        <v>-16382</v>
      </c>
      <c r="AI280" s="4" t="n">
        <f aca="true">TODAY()+AH280</f>
        <v>29519</v>
      </c>
      <c r="AJ280" s="1" t="s">
        <v>307</v>
      </c>
      <c r="AK280" s="1" t="n">
        <v>4568.77346110416</v>
      </c>
      <c r="AL280" s="2" t="n">
        <f aca="false">INT(AK280*100)/100</f>
        <v>4568.77</v>
      </c>
      <c r="AM280" s="1" t="n">
        <v>437.858211004975</v>
      </c>
      <c r="AN280" s="2" t="n">
        <f aca="false">INT(AM280*100)/100</f>
        <v>437.85</v>
      </c>
    </row>
    <row r="281" customFormat="false" ht="15" hidden="false" customHeight="false" outlineLevel="0" collapsed="false">
      <c r="A281" s="1" t="n">
        <v>178</v>
      </c>
      <c r="B281" s="1" t="n">
        <v>0.295693838312937</v>
      </c>
      <c r="C281" s="1" t="n">
        <v>-21482.3245948668</v>
      </c>
      <c r="D281" s="1" t="n">
        <f aca="false">INT(C281)</f>
        <v>-21483</v>
      </c>
      <c r="E281" s="4" t="n">
        <f aca="true">TODAY()+D281</f>
        <v>24418</v>
      </c>
      <c r="F281" s="1" t="n">
        <f aca="false">MOD(YEAR(E281),100)</f>
        <v>66</v>
      </c>
      <c r="G281" s="1" t="n">
        <f aca="false">IF(YEAR(E281)&lt;2000,MONTH(E281),MONTH(E281)+20)</f>
        <v>11</v>
      </c>
      <c r="H281" s="1" t="n">
        <f aca="false">DAY(E281)</f>
        <v>7</v>
      </c>
      <c r="I281" s="1" t="str">
        <f aca="false">FIXED(F281,0,TRUE())</f>
        <v>66</v>
      </c>
      <c r="J281" s="1" t="str">
        <f aca="false">FIXED(G281,0,TRUE())</f>
        <v>11</v>
      </c>
      <c r="K281" s="1" t="str">
        <f aca="false">FIXED(H281,0,TRUE())</f>
        <v>7</v>
      </c>
      <c r="L281" s="1" t="str">
        <f aca="false">IF(LEN(I281)=1,"0"&amp;I281,I281)</f>
        <v>66</v>
      </c>
      <c r="M281" s="1" t="str">
        <f aca="false">IF(LEN(J281)=1,"0"&amp;J281,J281)</f>
        <v>11</v>
      </c>
      <c r="N281" s="1" t="str">
        <f aca="false">IF(LEN(K281)=1,"0"&amp;K281,K281)</f>
        <v>07</v>
      </c>
      <c r="O281" s="1" t="n">
        <v>3172.0492873928</v>
      </c>
      <c r="P281" s="1" t="n">
        <f aca="false">INT(O281)</f>
        <v>3172</v>
      </c>
      <c r="Q281" s="1" t="n">
        <f aca="false">P281*2</f>
        <v>6344</v>
      </c>
      <c r="R281" s="1" t="str">
        <f aca="false">FIXED(Q281,0,TRUE())</f>
        <v>6344</v>
      </c>
      <c r="S281" s="1" t="str">
        <f aca="false">L281&amp;M281&amp;N281&amp;R281</f>
        <v>6611076344</v>
      </c>
      <c r="T281" s="1" t="n">
        <f aca="false">MOD(MID($S281,T$2,1)*T$1,10)</f>
        <v>6</v>
      </c>
      <c r="U281" s="1" t="n">
        <f aca="false">MOD(MID($S281,U$2,1)*U$1,10)</f>
        <v>8</v>
      </c>
      <c r="V281" s="1" t="n">
        <f aca="false">MOD(MID($S281,V$2,1)*V$1,10)</f>
        <v>7</v>
      </c>
      <c r="W281" s="1" t="n">
        <f aca="false">MOD(MID($S281,W$2,1)*W$1,10)</f>
        <v>9</v>
      </c>
      <c r="X281" s="1" t="n">
        <f aca="false">MOD(MID($S281,X$2,1)*X$1,10)</f>
        <v>0</v>
      </c>
      <c r="Y281" s="1" t="n">
        <f aca="false">MOD(MID($S281,Y$2,1)*Y$1,10)</f>
        <v>1</v>
      </c>
      <c r="Z281" s="1" t="n">
        <f aca="false">MOD(MID($S281,Z$2,1)*Z$1,10)</f>
        <v>2</v>
      </c>
      <c r="AA281" s="1" t="n">
        <f aca="false">MOD(MID($S281,AA$2,1)*AA$1,10)</f>
        <v>7</v>
      </c>
      <c r="AB281" s="1" t="n">
        <f aca="false">MOD(MID($S281,AB$2,1)*AB$1,10)</f>
        <v>4</v>
      </c>
      <c r="AC281" s="1" t="n">
        <f aca="false">MOD(MID($S281,AC$2,1)*AC$1,10)</f>
        <v>2</v>
      </c>
      <c r="AD281" s="1" t="n">
        <f aca="false">MOD(10-MOD(SUM(T281:AC281),10),10)</f>
        <v>4</v>
      </c>
      <c r="AE281" s="1" t="str">
        <f aca="false">S281&amp;AD281</f>
        <v>66110763444</v>
      </c>
      <c r="AF281" s="1" t="n">
        <v>0.820032349620045</v>
      </c>
      <c r="AG281" s="1" t="n">
        <f aca="false">(D281+6935)*AF281</f>
        <v>-11929.8306222724</v>
      </c>
      <c r="AH281" s="1" t="n">
        <f aca="false">INT(AG281)</f>
        <v>-11930</v>
      </c>
      <c r="AI281" s="4" t="n">
        <f aca="true">TODAY()+AH281</f>
        <v>33971</v>
      </c>
      <c r="AJ281" s="1" t="s">
        <v>308</v>
      </c>
      <c r="AK281" s="1" t="n">
        <v>3696.18823816645</v>
      </c>
      <c r="AL281" s="2" t="n">
        <f aca="false">INT(AK281*100)/100</f>
        <v>3696.18</v>
      </c>
      <c r="AM281" s="1" t="n">
        <v>433.73210852382</v>
      </c>
      <c r="AN281" s="2" t="n">
        <f aca="false">INT(AM281*100)/100</f>
        <v>433.73</v>
      </c>
    </row>
    <row r="282" customFormat="false" ht="15" hidden="false" customHeight="false" outlineLevel="0" collapsed="false">
      <c r="A282" s="1" t="n">
        <v>512</v>
      </c>
      <c r="B282" s="1" t="n">
        <v>0.296853541673025</v>
      </c>
      <c r="C282" s="1" t="n">
        <v>-21978.0950346385</v>
      </c>
      <c r="D282" s="1" t="n">
        <f aca="false">INT(C282)</f>
        <v>-21979</v>
      </c>
      <c r="E282" s="4" t="n">
        <f aca="true">TODAY()+D282</f>
        <v>23922</v>
      </c>
      <c r="F282" s="1" t="n">
        <f aca="false">MOD(YEAR(E282),100)</f>
        <v>65</v>
      </c>
      <c r="G282" s="1" t="n">
        <f aca="false">IF(YEAR(E282)&lt;2000,MONTH(E282),MONTH(E282)+20)</f>
        <v>6</v>
      </c>
      <c r="H282" s="1" t="n">
        <f aca="false">DAY(E282)</f>
        <v>29</v>
      </c>
      <c r="I282" s="1" t="str">
        <f aca="false">FIXED(F282,0,TRUE())</f>
        <v>65</v>
      </c>
      <c r="J282" s="1" t="str">
        <f aca="false">FIXED(G282,0,TRUE())</f>
        <v>6</v>
      </c>
      <c r="K282" s="1" t="str">
        <f aca="false">FIXED(H282,0,TRUE())</f>
        <v>29</v>
      </c>
      <c r="L282" s="1" t="str">
        <f aca="false">IF(LEN(I282)=1,"0"&amp;I282,I282)</f>
        <v>65</v>
      </c>
      <c r="M282" s="1" t="str">
        <f aca="false">IF(LEN(J282)=1,"0"&amp;J282,J282)</f>
        <v>06</v>
      </c>
      <c r="N282" s="1" t="str">
        <f aca="false">IF(LEN(K282)=1,"0"&amp;K282,K282)</f>
        <v>29</v>
      </c>
      <c r="O282" s="1" t="n">
        <v>4258.38883632923</v>
      </c>
      <c r="P282" s="1" t="n">
        <f aca="false">INT(O282)</f>
        <v>4258</v>
      </c>
      <c r="Q282" s="1" t="n">
        <f aca="false">2*P282+1</f>
        <v>8517</v>
      </c>
      <c r="R282" s="1" t="str">
        <f aca="false">FIXED(Q282,0,TRUE())</f>
        <v>8517</v>
      </c>
      <c r="S282" s="1" t="str">
        <f aca="false">L282&amp;M282&amp;N282&amp;R282</f>
        <v>6506298517</v>
      </c>
      <c r="T282" s="1" t="n">
        <f aca="false">MOD(MID($S282,T$2,1)*T$1,10)</f>
        <v>6</v>
      </c>
      <c r="U282" s="1" t="n">
        <f aca="false">MOD(MID($S282,U$2,1)*U$1,10)</f>
        <v>5</v>
      </c>
      <c r="V282" s="1" t="n">
        <f aca="false">MOD(MID($S282,V$2,1)*V$1,10)</f>
        <v>0</v>
      </c>
      <c r="W282" s="1" t="n">
        <f aca="false">MOD(MID($S282,W$2,1)*W$1,10)</f>
        <v>4</v>
      </c>
      <c r="X282" s="1" t="n">
        <f aca="false">MOD(MID($S282,X$2,1)*X$1,10)</f>
        <v>2</v>
      </c>
      <c r="Y282" s="1" t="n">
        <f aca="false">MOD(MID($S282,Y$2,1)*Y$1,10)</f>
        <v>7</v>
      </c>
      <c r="Z282" s="1" t="n">
        <f aca="false">MOD(MID($S282,Z$2,1)*Z$1,10)</f>
        <v>6</v>
      </c>
      <c r="AA282" s="1" t="n">
        <f aca="false">MOD(MID($S282,AA$2,1)*AA$1,10)</f>
        <v>5</v>
      </c>
      <c r="AB282" s="1" t="n">
        <f aca="false">MOD(MID($S282,AB$2,1)*AB$1,10)</f>
        <v>1</v>
      </c>
      <c r="AC282" s="1" t="n">
        <f aca="false">MOD(MID($S282,AC$2,1)*AC$1,10)</f>
        <v>1</v>
      </c>
      <c r="AD282" s="1" t="n">
        <f aca="false">MOD(10-MOD(SUM(T282:AC282),10),10)</f>
        <v>3</v>
      </c>
      <c r="AE282" s="1" t="str">
        <f aca="false">S282&amp;AD282</f>
        <v>65062985173</v>
      </c>
      <c r="AF282" s="1" t="n">
        <v>0.623432111575671</v>
      </c>
      <c r="AG282" s="1" t="n">
        <f aca="false">(D282+6935)*AF282</f>
        <v>-9378.91268654439</v>
      </c>
      <c r="AH282" s="1" t="n">
        <f aca="false">INT(AG282)</f>
        <v>-9379</v>
      </c>
      <c r="AI282" s="4" t="n">
        <f aca="true">TODAY()+AH282</f>
        <v>36522</v>
      </c>
      <c r="AJ282" s="1" t="s">
        <v>309</v>
      </c>
      <c r="AK282" s="1" t="n">
        <v>3917.08120975372</v>
      </c>
      <c r="AL282" s="2" t="n">
        <f aca="false">INT(AK282*100)/100</f>
        <v>3917.08</v>
      </c>
      <c r="AM282" s="1" t="n">
        <v>358.363597521897</v>
      </c>
      <c r="AN282" s="2" t="n">
        <f aca="false">INT(AM282*100)/100</f>
        <v>358.36</v>
      </c>
    </row>
    <row r="283" customFormat="false" ht="15" hidden="false" customHeight="false" outlineLevel="0" collapsed="false">
      <c r="A283" s="1" t="n">
        <v>683</v>
      </c>
      <c r="B283" s="1" t="n">
        <v>0.298226874599445</v>
      </c>
      <c r="C283" s="1" t="n">
        <v>-9251.47740104373</v>
      </c>
      <c r="D283" s="1" t="n">
        <f aca="false">INT(C283)</f>
        <v>-9252</v>
      </c>
      <c r="E283" s="4" t="n">
        <f aca="true">TODAY()+D283</f>
        <v>36649</v>
      </c>
      <c r="F283" s="1" t="n">
        <f aca="false">MOD(YEAR(E283),100)</f>
        <v>0</v>
      </c>
      <c r="G283" s="1" t="n">
        <f aca="false">IF(YEAR(E283)&lt;2000,MONTH(E283),MONTH(E283)+20)</f>
        <v>25</v>
      </c>
      <c r="H283" s="1" t="n">
        <f aca="false">DAY(E283)</f>
        <v>3</v>
      </c>
      <c r="I283" s="1" t="str">
        <f aca="false">FIXED(F283,0,TRUE())</f>
        <v>0</v>
      </c>
      <c r="J283" s="1" t="str">
        <f aca="false">FIXED(G283,0,TRUE())</f>
        <v>25</v>
      </c>
      <c r="K283" s="1" t="str">
        <f aca="false">FIXED(H283,0,TRUE())</f>
        <v>3</v>
      </c>
      <c r="L283" s="1" t="str">
        <f aca="false">IF(LEN(I283)=1,"0"&amp;I283,I283)</f>
        <v>00</v>
      </c>
      <c r="M283" s="1" t="str">
        <f aca="false">IF(LEN(J283)=1,"0"&amp;J283,J283)</f>
        <v>25</v>
      </c>
      <c r="N283" s="1" t="str">
        <f aca="false">IF(LEN(K283)=1,"0"&amp;K283,K283)</f>
        <v>03</v>
      </c>
      <c r="O283" s="1" t="n">
        <v>2134.04031495102</v>
      </c>
      <c r="P283" s="1" t="n">
        <f aca="false">INT(O283)</f>
        <v>2134</v>
      </c>
      <c r="Q283" s="1" t="n">
        <f aca="false">2*P283+1</f>
        <v>4269</v>
      </c>
      <c r="R283" s="1" t="str">
        <f aca="false">FIXED(Q283,0,TRUE())</f>
        <v>4269</v>
      </c>
      <c r="S283" s="1" t="str">
        <f aca="false">L283&amp;M283&amp;N283&amp;R283</f>
        <v>0025034269</v>
      </c>
      <c r="T283" s="1" t="n">
        <f aca="false">MOD(MID($S283,T$2,1)*T$1,10)</f>
        <v>0</v>
      </c>
      <c r="U283" s="1" t="n">
        <f aca="false">MOD(MID($S283,U$2,1)*U$1,10)</f>
        <v>0</v>
      </c>
      <c r="V283" s="1" t="n">
        <f aca="false">MOD(MID($S283,V$2,1)*V$1,10)</f>
        <v>4</v>
      </c>
      <c r="W283" s="1" t="n">
        <f aca="false">MOD(MID($S283,W$2,1)*W$1,10)</f>
        <v>5</v>
      </c>
      <c r="X283" s="1" t="n">
        <f aca="false">MOD(MID($S283,X$2,1)*X$1,10)</f>
        <v>0</v>
      </c>
      <c r="Y283" s="1" t="n">
        <f aca="false">MOD(MID($S283,Y$2,1)*Y$1,10)</f>
        <v>9</v>
      </c>
      <c r="Z283" s="1" t="n">
        <f aca="false">MOD(MID($S283,Z$2,1)*Z$1,10)</f>
        <v>8</v>
      </c>
      <c r="AA283" s="1" t="n">
        <f aca="false">MOD(MID($S283,AA$2,1)*AA$1,10)</f>
        <v>8</v>
      </c>
      <c r="AB283" s="1" t="n">
        <f aca="false">MOD(MID($S283,AB$2,1)*AB$1,10)</f>
        <v>6</v>
      </c>
      <c r="AC283" s="1" t="n">
        <f aca="false">MOD(MID($S283,AC$2,1)*AC$1,10)</f>
        <v>7</v>
      </c>
      <c r="AD283" s="1" t="n">
        <f aca="false">MOD(10-MOD(SUM(T283:AC283),10),10)</f>
        <v>3</v>
      </c>
      <c r="AE283" s="1" t="str">
        <f aca="false">S283&amp;AD283</f>
        <v>00250342693</v>
      </c>
      <c r="AF283" s="1" t="n">
        <v>0.245307779168065</v>
      </c>
      <c r="AG283" s="1" t="n">
        <f aca="false">(D283+6935)*AF283</f>
        <v>-568.378124332408</v>
      </c>
      <c r="AH283" s="1" t="n">
        <f aca="false">INT(AG283)</f>
        <v>-569</v>
      </c>
      <c r="AI283" s="4" t="n">
        <f aca="true">TODAY()+AH283</f>
        <v>45332</v>
      </c>
      <c r="AJ283" s="1" t="s">
        <v>310</v>
      </c>
      <c r="AK283" s="1" t="n">
        <v>4193.76201666311</v>
      </c>
      <c r="AL283" s="2" t="n">
        <f aca="false">INT(AK283*100)/100</f>
        <v>4193.76</v>
      </c>
      <c r="AM283" s="1" t="n">
        <v>401.882992034669</v>
      </c>
      <c r="AN283" s="2" t="n">
        <f aca="false">INT(AM283*100)/100</f>
        <v>401.88</v>
      </c>
    </row>
    <row r="284" customFormat="false" ht="15" hidden="false" customHeight="false" outlineLevel="0" collapsed="false">
      <c r="A284" s="1" t="n">
        <v>453</v>
      </c>
      <c r="B284" s="1" t="n">
        <v>0.298654133732109</v>
      </c>
      <c r="C284" s="1" t="n">
        <v>-26237.9119235817</v>
      </c>
      <c r="D284" s="1" t="n">
        <f aca="false">INT(C284)</f>
        <v>-26238</v>
      </c>
      <c r="E284" s="4" t="n">
        <f aca="true">TODAY()+D284</f>
        <v>19663</v>
      </c>
      <c r="F284" s="1" t="n">
        <f aca="false">MOD(YEAR(E284),100)</f>
        <v>53</v>
      </c>
      <c r="G284" s="1" t="n">
        <f aca="false">IF(YEAR(E284)&lt;2000,MONTH(E284),MONTH(E284)+20)</f>
        <v>10</v>
      </c>
      <c r="H284" s="1" t="n">
        <f aca="false">DAY(E284)</f>
        <v>31</v>
      </c>
      <c r="I284" s="1" t="str">
        <f aca="false">FIXED(F284,0,TRUE())</f>
        <v>53</v>
      </c>
      <c r="J284" s="1" t="str">
        <f aca="false">FIXED(G284,0,TRUE())</f>
        <v>10</v>
      </c>
      <c r="K284" s="1" t="str">
        <f aca="false">FIXED(H284,0,TRUE())</f>
        <v>31</v>
      </c>
      <c r="L284" s="1" t="str">
        <f aca="false">IF(LEN(I284)=1,"0"&amp;I284,I284)</f>
        <v>53</v>
      </c>
      <c r="M284" s="1" t="str">
        <f aca="false">IF(LEN(J284)=1,"0"&amp;J284,J284)</f>
        <v>10</v>
      </c>
      <c r="N284" s="1" t="str">
        <f aca="false">IF(LEN(K284)=1,"0"&amp;K284,K284)</f>
        <v>31</v>
      </c>
      <c r="O284" s="1" t="n">
        <v>4920.32551042207</v>
      </c>
      <c r="P284" s="1" t="n">
        <f aca="false">INT(O284)</f>
        <v>4920</v>
      </c>
      <c r="Q284" s="1" t="n">
        <f aca="false">P284*2</f>
        <v>9840</v>
      </c>
      <c r="R284" s="1" t="str">
        <f aca="false">FIXED(Q284,0,TRUE())</f>
        <v>9840</v>
      </c>
      <c r="S284" s="1" t="str">
        <f aca="false">L284&amp;M284&amp;N284&amp;R284</f>
        <v>5310319840</v>
      </c>
      <c r="T284" s="1" t="n">
        <f aca="false">MOD(MID($S284,T$2,1)*T$1,10)</f>
        <v>5</v>
      </c>
      <c r="U284" s="1" t="n">
        <f aca="false">MOD(MID($S284,U$2,1)*U$1,10)</f>
        <v>9</v>
      </c>
      <c r="V284" s="1" t="n">
        <f aca="false">MOD(MID($S284,V$2,1)*V$1,10)</f>
        <v>7</v>
      </c>
      <c r="W284" s="1" t="n">
        <f aca="false">MOD(MID($S284,W$2,1)*W$1,10)</f>
        <v>0</v>
      </c>
      <c r="X284" s="1" t="n">
        <f aca="false">MOD(MID($S284,X$2,1)*X$1,10)</f>
        <v>3</v>
      </c>
      <c r="Y284" s="1" t="n">
        <f aca="false">MOD(MID($S284,Y$2,1)*Y$1,10)</f>
        <v>3</v>
      </c>
      <c r="Z284" s="1" t="n">
        <f aca="false">MOD(MID($S284,Z$2,1)*Z$1,10)</f>
        <v>3</v>
      </c>
      <c r="AA284" s="1" t="n">
        <f aca="false">MOD(MID($S284,AA$2,1)*AA$1,10)</f>
        <v>2</v>
      </c>
      <c r="AB284" s="1" t="n">
        <f aca="false">MOD(MID($S284,AB$2,1)*AB$1,10)</f>
        <v>4</v>
      </c>
      <c r="AC284" s="1" t="n">
        <f aca="false">MOD(MID($S284,AC$2,1)*AC$1,10)</f>
        <v>0</v>
      </c>
      <c r="AD284" s="1" t="n">
        <f aca="false">MOD(10-MOD(SUM(T284:AC284),10),10)</f>
        <v>4</v>
      </c>
      <c r="AE284" s="1" t="str">
        <f aca="false">S284&amp;AD284</f>
        <v>53103198404</v>
      </c>
      <c r="AF284" s="1" t="n">
        <v>0.727561265907773</v>
      </c>
      <c r="AG284" s="1" t="n">
        <f aca="false">(D284+6935)*AF284</f>
        <v>-14044.1151158177</v>
      </c>
      <c r="AH284" s="1" t="n">
        <f aca="false">INT(AG284)</f>
        <v>-14045</v>
      </c>
      <c r="AI284" s="4" t="n">
        <f aca="true">TODAY()+AH284</f>
        <v>31856</v>
      </c>
      <c r="AJ284" s="1" t="s">
        <v>311</v>
      </c>
      <c r="AK284" s="1" t="n">
        <v>4298.56257820368</v>
      </c>
      <c r="AL284" s="2" t="n">
        <f aca="false">INT(AK284*100)/100</f>
        <v>4298.56</v>
      </c>
      <c r="AM284" s="1" t="n">
        <v>456.486709189123</v>
      </c>
      <c r="AN284" s="2" t="n">
        <f aca="false">INT(AM284*100)/100</f>
        <v>456.48</v>
      </c>
    </row>
    <row r="285" customFormat="false" ht="15" hidden="false" customHeight="false" outlineLevel="0" collapsed="false">
      <c r="A285" s="1" t="n">
        <v>51</v>
      </c>
      <c r="B285" s="1" t="n">
        <v>0.299417096469008</v>
      </c>
      <c r="C285" s="1" t="n">
        <v>-24515.3093050935</v>
      </c>
      <c r="D285" s="1" t="n">
        <f aca="false">INT(C285)</f>
        <v>-24516</v>
      </c>
      <c r="E285" s="4" t="n">
        <f aca="true">TODAY()+D285</f>
        <v>21385</v>
      </c>
      <c r="F285" s="1" t="n">
        <f aca="false">MOD(YEAR(E285),100)</f>
        <v>58</v>
      </c>
      <c r="G285" s="1" t="n">
        <f aca="false">IF(YEAR(E285)&lt;2000,MONTH(E285),MONTH(E285)+20)</f>
        <v>7</v>
      </c>
      <c r="H285" s="1" t="n">
        <f aca="false">DAY(E285)</f>
        <v>19</v>
      </c>
      <c r="I285" s="1" t="str">
        <f aca="false">FIXED(F285,0,TRUE())</f>
        <v>58</v>
      </c>
      <c r="J285" s="1" t="str">
        <f aca="false">FIXED(G285,0,TRUE())</f>
        <v>7</v>
      </c>
      <c r="K285" s="1" t="str">
        <f aca="false">FIXED(H285,0,TRUE())</f>
        <v>19</v>
      </c>
      <c r="L285" s="1" t="str">
        <f aca="false">IF(LEN(I285)=1,"0"&amp;I285,I285)</f>
        <v>58</v>
      </c>
      <c r="M285" s="1" t="str">
        <f aca="false">IF(LEN(J285)=1,"0"&amp;J285,J285)</f>
        <v>07</v>
      </c>
      <c r="N285" s="1" t="str">
        <f aca="false">IF(LEN(K285)=1,"0"&amp;K285,K285)</f>
        <v>19</v>
      </c>
      <c r="O285" s="1" t="n">
        <v>3978.42847987304</v>
      </c>
      <c r="P285" s="1" t="n">
        <f aca="false">INT(O285)</f>
        <v>3978</v>
      </c>
      <c r="Q285" s="1" t="n">
        <f aca="false">P285*2</f>
        <v>7956</v>
      </c>
      <c r="R285" s="1" t="str">
        <f aca="false">FIXED(Q285,0,TRUE())</f>
        <v>7956</v>
      </c>
      <c r="S285" s="1" t="str">
        <f aca="false">L285&amp;M285&amp;N285&amp;R285</f>
        <v>5807197956</v>
      </c>
      <c r="T285" s="1" t="n">
        <f aca="false">MOD(MID($S285,T$2,1)*T$1,10)</f>
        <v>5</v>
      </c>
      <c r="U285" s="1" t="n">
        <f aca="false">MOD(MID($S285,U$2,1)*U$1,10)</f>
        <v>4</v>
      </c>
      <c r="V285" s="1" t="n">
        <f aca="false">MOD(MID($S285,V$2,1)*V$1,10)</f>
        <v>0</v>
      </c>
      <c r="W285" s="1" t="n">
        <f aca="false">MOD(MID($S285,W$2,1)*W$1,10)</f>
        <v>3</v>
      </c>
      <c r="X285" s="1" t="n">
        <f aca="false">MOD(MID($S285,X$2,1)*X$1,10)</f>
        <v>1</v>
      </c>
      <c r="Y285" s="1" t="n">
        <f aca="false">MOD(MID($S285,Y$2,1)*Y$1,10)</f>
        <v>7</v>
      </c>
      <c r="Z285" s="1" t="n">
        <f aca="false">MOD(MID($S285,Z$2,1)*Z$1,10)</f>
        <v>9</v>
      </c>
      <c r="AA285" s="1" t="n">
        <f aca="false">MOD(MID($S285,AA$2,1)*AA$1,10)</f>
        <v>1</v>
      </c>
      <c r="AB285" s="1" t="n">
        <f aca="false">MOD(MID($S285,AB$2,1)*AB$1,10)</f>
        <v>5</v>
      </c>
      <c r="AC285" s="1" t="n">
        <f aca="false">MOD(MID($S285,AC$2,1)*AC$1,10)</f>
        <v>8</v>
      </c>
      <c r="AD285" s="1" t="n">
        <f aca="false">MOD(10-MOD(SUM(T285:AC285),10),10)</f>
        <v>7</v>
      </c>
      <c r="AE285" s="1" t="str">
        <f aca="false">S285&amp;AD285</f>
        <v>58071979567</v>
      </c>
      <c r="AF285" s="1" t="n">
        <v>0.516953032013916</v>
      </c>
      <c r="AG285" s="1" t="n">
        <f aca="false">(D285+6935)*AF285</f>
        <v>-9088.55125583666</v>
      </c>
      <c r="AH285" s="1" t="n">
        <f aca="false">INT(AG285)</f>
        <v>-9089</v>
      </c>
      <c r="AI285" s="4" t="n">
        <f aca="true">TODAY()+AH285</f>
        <v>36812</v>
      </c>
      <c r="AJ285" s="1" t="s">
        <v>312</v>
      </c>
      <c r="AK285" s="1" t="n">
        <v>4920.77394940031</v>
      </c>
      <c r="AL285" s="2" t="n">
        <f aca="false">INT(AK285*100)/100</f>
        <v>4920.77</v>
      </c>
      <c r="AM285" s="1" t="n">
        <v>325.000762962737</v>
      </c>
      <c r="AN285" s="2" t="n">
        <f aca="false">INT(AM285*100)/100</f>
        <v>325</v>
      </c>
    </row>
    <row r="286" customFormat="false" ht="15" hidden="false" customHeight="false" outlineLevel="0" collapsed="false">
      <c r="A286" s="1" t="n">
        <v>474</v>
      </c>
      <c r="B286" s="1" t="n">
        <v>0.299966429639576</v>
      </c>
      <c r="C286" s="1" t="n">
        <v>-25814.0189825129</v>
      </c>
      <c r="D286" s="1" t="n">
        <f aca="false">INT(C286)</f>
        <v>-25815</v>
      </c>
      <c r="E286" s="4" t="n">
        <f aca="true">TODAY()+D286</f>
        <v>20086</v>
      </c>
      <c r="F286" s="1" t="n">
        <f aca="false">MOD(YEAR(E286),100)</f>
        <v>54</v>
      </c>
      <c r="G286" s="1" t="n">
        <f aca="false">IF(YEAR(E286)&lt;2000,MONTH(E286),MONTH(E286)+20)</f>
        <v>12</v>
      </c>
      <c r="H286" s="1" t="n">
        <f aca="false">DAY(E286)</f>
        <v>28</v>
      </c>
      <c r="I286" s="1" t="str">
        <f aca="false">FIXED(F286,0,TRUE())</f>
        <v>54</v>
      </c>
      <c r="J286" s="1" t="str">
        <f aca="false">FIXED(G286,0,TRUE())</f>
        <v>12</v>
      </c>
      <c r="K286" s="1" t="str">
        <f aca="false">FIXED(H286,0,TRUE())</f>
        <v>28</v>
      </c>
      <c r="L286" s="1" t="str">
        <f aca="false">IF(LEN(I286)=1,"0"&amp;I286,I286)</f>
        <v>54</v>
      </c>
      <c r="M286" s="1" t="str">
        <f aca="false">IF(LEN(J286)=1,"0"&amp;J286,J286)</f>
        <v>12</v>
      </c>
      <c r="N286" s="1" t="str">
        <f aca="false">IF(LEN(K286)=1,"0"&amp;K286,K286)</f>
        <v>28</v>
      </c>
      <c r="O286" s="1" t="n">
        <v>1503.27137058626</v>
      </c>
      <c r="P286" s="1" t="n">
        <f aca="false">INT(O286)</f>
        <v>1503</v>
      </c>
      <c r="Q286" s="1" t="n">
        <f aca="false">P286*2</f>
        <v>3006</v>
      </c>
      <c r="R286" s="1" t="str">
        <f aca="false">FIXED(Q286,0,TRUE())</f>
        <v>3006</v>
      </c>
      <c r="S286" s="1" t="str">
        <f aca="false">L286&amp;M286&amp;N286&amp;R286</f>
        <v>5412283006</v>
      </c>
      <c r="T286" s="1" t="n">
        <f aca="false">MOD(MID($S286,T$2,1)*T$1,10)</f>
        <v>5</v>
      </c>
      <c r="U286" s="1" t="n">
        <f aca="false">MOD(MID($S286,U$2,1)*U$1,10)</f>
        <v>2</v>
      </c>
      <c r="V286" s="1" t="n">
        <f aca="false">MOD(MID($S286,V$2,1)*V$1,10)</f>
        <v>7</v>
      </c>
      <c r="W286" s="1" t="n">
        <f aca="false">MOD(MID($S286,W$2,1)*W$1,10)</f>
        <v>8</v>
      </c>
      <c r="X286" s="1" t="n">
        <f aca="false">MOD(MID($S286,X$2,1)*X$1,10)</f>
        <v>2</v>
      </c>
      <c r="Y286" s="1" t="n">
        <f aca="false">MOD(MID($S286,Y$2,1)*Y$1,10)</f>
        <v>4</v>
      </c>
      <c r="Z286" s="1" t="n">
        <f aca="false">MOD(MID($S286,Z$2,1)*Z$1,10)</f>
        <v>1</v>
      </c>
      <c r="AA286" s="1" t="n">
        <f aca="false">MOD(MID($S286,AA$2,1)*AA$1,10)</f>
        <v>0</v>
      </c>
      <c r="AB286" s="1" t="n">
        <f aca="false">MOD(MID($S286,AB$2,1)*AB$1,10)</f>
        <v>0</v>
      </c>
      <c r="AC286" s="1" t="n">
        <f aca="false">MOD(MID($S286,AC$2,1)*AC$1,10)</f>
        <v>8</v>
      </c>
      <c r="AD286" s="1" t="n">
        <f aca="false">MOD(10-MOD(SUM(T286:AC286),10),10)</f>
        <v>3</v>
      </c>
      <c r="AE286" s="1" t="str">
        <f aca="false">S286&amp;AD286</f>
        <v>54122830063</v>
      </c>
      <c r="AF286" s="1" t="n">
        <v>0.765984069338054</v>
      </c>
      <c r="AG286" s="1" t="n">
        <f aca="false">(D286+6935)*AF286</f>
        <v>-14461.7792291025</v>
      </c>
      <c r="AH286" s="1" t="n">
        <f aca="false">INT(AG286)</f>
        <v>-14462</v>
      </c>
      <c r="AI286" s="4" t="n">
        <f aca="true">TODAY()+AH286</f>
        <v>31439</v>
      </c>
      <c r="AJ286" s="1" t="s">
        <v>313</v>
      </c>
      <c r="AK286" s="1" t="n">
        <v>4020.90517899106</v>
      </c>
      <c r="AL286" s="2" t="n">
        <f aca="false">INT(AK286*100)/100</f>
        <v>4020.9</v>
      </c>
      <c r="AM286" s="1" t="n">
        <v>359.114352855007</v>
      </c>
      <c r="AN286" s="2" t="n">
        <f aca="false">INT(AM286*100)/100</f>
        <v>359.11</v>
      </c>
    </row>
    <row r="287" customFormat="false" ht="15" hidden="false" customHeight="false" outlineLevel="0" collapsed="false">
      <c r="A287" s="1" t="n">
        <v>970</v>
      </c>
      <c r="B287" s="1" t="n">
        <v>0.300271614734336</v>
      </c>
      <c r="C287" s="1" t="n">
        <v>-8652.49824518571</v>
      </c>
      <c r="D287" s="1" t="n">
        <f aca="false">INT(C287)</f>
        <v>-8653</v>
      </c>
      <c r="E287" s="4" t="n">
        <f aca="true">TODAY()+D287</f>
        <v>37248</v>
      </c>
      <c r="F287" s="1" t="n">
        <f aca="false">MOD(YEAR(E287),100)</f>
        <v>1</v>
      </c>
      <c r="G287" s="1" t="n">
        <f aca="false">IF(YEAR(E287)&lt;2000,MONTH(E287),MONTH(E287)+20)</f>
        <v>32</v>
      </c>
      <c r="H287" s="1" t="n">
        <f aca="false">DAY(E287)</f>
        <v>23</v>
      </c>
      <c r="I287" s="1" t="str">
        <f aca="false">FIXED(F287,0,TRUE())</f>
        <v>1</v>
      </c>
      <c r="J287" s="1" t="str">
        <f aca="false">FIXED(G287,0,TRUE())</f>
        <v>32</v>
      </c>
      <c r="K287" s="1" t="str">
        <f aca="false">FIXED(H287,0,TRUE())</f>
        <v>23</v>
      </c>
      <c r="L287" s="1" t="str">
        <f aca="false">IF(LEN(I287)=1,"0"&amp;I287,I287)</f>
        <v>01</v>
      </c>
      <c r="M287" s="1" t="str">
        <f aca="false">IF(LEN(J287)=1,"0"&amp;J287,J287)</f>
        <v>32</v>
      </c>
      <c r="N287" s="1" t="str">
        <f aca="false">IF(LEN(K287)=1,"0"&amp;K287,K287)</f>
        <v>23</v>
      </c>
      <c r="O287" s="1" t="n">
        <v>3184.681142613</v>
      </c>
      <c r="P287" s="1" t="n">
        <f aca="false">INT(O287)</f>
        <v>3184</v>
      </c>
      <c r="Q287" s="1" t="n">
        <f aca="false">2*P287+1</f>
        <v>6369</v>
      </c>
      <c r="R287" s="1" t="str">
        <f aca="false">FIXED(Q287,0,TRUE())</f>
        <v>6369</v>
      </c>
      <c r="S287" s="1" t="str">
        <f aca="false">L287&amp;M287&amp;N287&amp;R287</f>
        <v>0132236369</v>
      </c>
      <c r="T287" s="1" t="n">
        <f aca="false">MOD(MID($S287,T$2,1)*T$1,10)</f>
        <v>0</v>
      </c>
      <c r="U287" s="1" t="n">
        <f aca="false">MOD(MID($S287,U$2,1)*U$1,10)</f>
        <v>3</v>
      </c>
      <c r="V287" s="1" t="n">
        <f aca="false">MOD(MID($S287,V$2,1)*V$1,10)</f>
        <v>1</v>
      </c>
      <c r="W287" s="1" t="n">
        <f aca="false">MOD(MID($S287,W$2,1)*W$1,10)</f>
        <v>8</v>
      </c>
      <c r="X287" s="1" t="n">
        <f aca="false">MOD(MID($S287,X$2,1)*X$1,10)</f>
        <v>2</v>
      </c>
      <c r="Y287" s="1" t="n">
        <f aca="false">MOD(MID($S287,Y$2,1)*Y$1,10)</f>
        <v>9</v>
      </c>
      <c r="Z287" s="1" t="n">
        <f aca="false">MOD(MID($S287,Z$2,1)*Z$1,10)</f>
        <v>2</v>
      </c>
      <c r="AA287" s="1" t="n">
        <f aca="false">MOD(MID($S287,AA$2,1)*AA$1,10)</f>
        <v>7</v>
      </c>
      <c r="AB287" s="1" t="n">
        <f aca="false">MOD(MID($S287,AB$2,1)*AB$1,10)</f>
        <v>6</v>
      </c>
      <c r="AC287" s="1" t="n">
        <f aca="false">MOD(MID($S287,AC$2,1)*AC$1,10)</f>
        <v>7</v>
      </c>
      <c r="AD287" s="1" t="n">
        <f aca="false">MOD(10-MOD(SUM(T287:AC287),10),10)</f>
        <v>5</v>
      </c>
      <c r="AE287" s="1" t="str">
        <f aca="false">S287&amp;AD287</f>
        <v>01322363695</v>
      </c>
      <c r="AF287" s="1" t="n">
        <v>0.351390118106632</v>
      </c>
      <c r="AG287" s="1" t="n">
        <f aca="false">(D287+6935)*AF287</f>
        <v>-603.688222907193</v>
      </c>
      <c r="AH287" s="1" t="n">
        <f aca="false">INT(AG287)</f>
        <v>-604</v>
      </c>
      <c r="AI287" s="4" t="n">
        <f aca="true">TODAY()+AH287</f>
        <v>45297</v>
      </c>
      <c r="AJ287" s="1" t="s">
        <v>314</v>
      </c>
      <c r="AK287" s="1" t="n">
        <v>3491.22592852565</v>
      </c>
      <c r="AL287" s="2" t="n">
        <f aca="false">INT(AK287*100)/100</f>
        <v>3491.22</v>
      </c>
      <c r="AM287" s="1" t="n">
        <v>427.915280617695</v>
      </c>
      <c r="AN287" s="2" t="n">
        <f aca="false">INT(AM287*100)/100</f>
        <v>427.91</v>
      </c>
    </row>
    <row r="288" customFormat="false" ht="15" hidden="false" customHeight="false" outlineLevel="0" collapsed="false">
      <c r="A288" s="1" t="n">
        <v>856</v>
      </c>
      <c r="B288" s="1" t="n">
        <v>0.301095614490188</v>
      </c>
      <c r="C288" s="1" t="n">
        <v>-13721.397747734</v>
      </c>
      <c r="D288" s="1" t="n">
        <f aca="false">INT(C288)</f>
        <v>-13722</v>
      </c>
      <c r="E288" s="4" t="n">
        <f aca="true">TODAY()+D288</f>
        <v>32179</v>
      </c>
      <c r="F288" s="1" t="n">
        <f aca="false">MOD(YEAR(E288),100)</f>
        <v>88</v>
      </c>
      <c r="G288" s="1" t="n">
        <f aca="false">IF(YEAR(E288)&lt;2000,MONTH(E288),MONTH(E288)+20)</f>
        <v>2</v>
      </c>
      <c r="H288" s="1" t="n">
        <f aca="false">DAY(E288)</f>
        <v>6</v>
      </c>
      <c r="I288" s="1" t="str">
        <f aca="false">FIXED(F288,0,TRUE())</f>
        <v>88</v>
      </c>
      <c r="J288" s="1" t="str">
        <f aca="false">FIXED(G288,0,TRUE())</f>
        <v>2</v>
      </c>
      <c r="K288" s="1" t="str">
        <f aca="false">FIXED(H288,0,TRUE())</f>
        <v>6</v>
      </c>
      <c r="L288" s="1" t="str">
        <f aca="false">IF(LEN(I288)=1,"0"&amp;I288,I288)</f>
        <v>88</v>
      </c>
      <c r="M288" s="1" t="str">
        <f aca="false">IF(LEN(J288)=1,"0"&amp;J288,J288)</f>
        <v>02</v>
      </c>
      <c r="N288" s="1" t="str">
        <f aca="false">IF(LEN(K288)=1,"0"&amp;K288,K288)</f>
        <v>06</v>
      </c>
      <c r="O288" s="1" t="n">
        <v>3394.47978148747</v>
      </c>
      <c r="P288" s="1" t="n">
        <f aca="false">INT(O288)</f>
        <v>3394</v>
      </c>
      <c r="Q288" s="1" t="n">
        <f aca="false">2*P288+1</f>
        <v>6789</v>
      </c>
      <c r="R288" s="1" t="str">
        <f aca="false">FIXED(Q288,0,TRUE())</f>
        <v>6789</v>
      </c>
      <c r="S288" s="1" t="str">
        <f aca="false">L288&amp;M288&amp;N288&amp;R288</f>
        <v>8802066789</v>
      </c>
      <c r="T288" s="1" t="n">
        <f aca="false">MOD(MID($S288,T$2,1)*T$1,10)</f>
        <v>8</v>
      </c>
      <c r="U288" s="1" t="n">
        <f aca="false">MOD(MID($S288,U$2,1)*U$1,10)</f>
        <v>4</v>
      </c>
      <c r="V288" s="1" t="n">
        <f aca="false">MOD(MID($S288,V$2,1)*V$1,10)</f>
        <v>0</v>
      </c>
      <c r="W288" s="1" t="n">
        <f aca="false">MOD(MID($S288,W$2,1)*W$1,10)</f>
        <v>8</v>
      </c>
      <c r="X288" s="1" t="n">
        <f aca="false">MOD(MID($S288,X$2,1)*X$1,10)</f>
        <v>0</v>
      </c>
      <c r="Y288" s="1" t="n">
        <f aca="false">MOD(MID($S288,Y$2,1)*Y$1,10)</f>
        <v>8</v>
      </c>
      <c r="Z288" s="1" t="n">
        <f aca="false">MOD(MID($S288,Z$2,1)*Z$1,10)</f>
        <v>2</v>
      </c>
      <c r="AA288" s="1" t="n">
        <f aca="false">MOD(MID($S288,AA$2,1)*AA$1,10)</f>
        <v>3</v>
      </c>
      <c r="AB288" s="1" t="n">
        <f aca="false">MOD(MID($S288,AB$2,1)*AB$1,10)</f>
        <v>8</v>
      </c>
      <c r="AC288" s="1" t="n">
        <f aca="false">MOD(MID($S288,AC$2,1)*AC$1,10)</f>
        <v>7</v>
      </c>
      <c r="AD288" s="1" t="n">
        <f aca="false">MOD(10-MOD(SUM(T288:AC288),10),10)</f>
        <v>2</v>
      </c>
      <c r="AE288" s="1" t="str">
        <f aca="false">S288&amp;AD288</f>
        <v>88020667892</v>
      </c>
      <c r="AF288" s="1" t="n">
        <v>0.287942136906034</v>
      </c>
      <c r="AG288" s="1" t="n">
        <f aca="false">(D288+6935)*AF288</f>
        <v>-1954.26328318125</v>
      </c>
      <c r="AH288" s="1" t="n">
        <f aca="false">INT(AG288)</f>
        <v>-1955</v>
      </c>
      <c r="AI288" s="4" t="n">
        <f aca="true">TODAY()+AH288</f>
        <v>43946</v>
      </c>
      <c r="AJ288" s="1" t="s">
        <v>315</v>
      </c>
      <c r="AK288" s="1" t="n">
        <v>4754.93636890774</v>
      </c>
      <c r="AL288" s="2" t="n">
        <f aca="false">INT(AK288*100)/100</f>
        <v>4754.93</v>
      </c>
      <c r="AM288" s="1" t="n">
        <v>337.684255500961</v>
      </c>
      <c r="AN288" s="2" t="n">
        <f aca="false">INT(AM288*100)/100</f>
        <v>337.68</v>
      </c>
    </row>
    <row r="289" customFormat="false" ht="15" hidden="false" customHeight="false" outlineLevel="0" collapsed="false">
      <c r="A289" s="1" t="n">
        <v>483</v>
      </c>
      <c r="B289" s="1" t="n">
        <v>0.301400799584948</v>
      </c>
      <c r="C289" s="1" t="n">
        <v>-23665.066072573</v>
      </c>
      <c r="D289" s="1" t="n">
        <f aca="false">INT(C289)</f>
        <v>-23666</v>
      </c>
      <c r="E289" s="4" t="n">
        <f aca="true">TODAY()+D289</f>
        <v>22235</v>
      </c>
      <c r="F289" s="1" t="n">
        <f aca="false">MOD(YEAR(E289),100)</f>
        <v>60</v>
      </c>
      <c r="G289" s="1" t="n">
        <f aca="false">IF(YEAR(E289)&lt;2000,MONTH(E289),MONTH(E289)+20)</f>
        <v>11</v>
      </c>
      <c r="H289" s="1" t="n">
        <f aca="false">DAY(E289)</f>
        <v>15</v>
      </c>
      <c r="I289" s="1" t="str">
        <f aca="false">FIXED(F289,0,TRUE())</f>
        <v>60</v>
      </c>
      <c r="J289" s="1" t="str">
        <f aca="false">FIXED(G289,0,TRUE())</f>
        <v>11</v>
      </c>
      <c r="K289" s="1" t="str">
        <f aca="false">FIXED(H289,0,TRUE())</f>
        <v>15</v>
      </c>
      <c r="L289" s="1" t="str">
        <f aca="false">IF(LEN(I289)=1,"0"&amp;I289,I289)</f>
        <v>60</v>
      </c>
      <c r="M289" s="1" t="str">
        <f aca="false">IF(LEN(J289)=1,"0"&amp;J289,J289)</f>
        <v>11</v>
      </c>
      <c r="N289" s="1" t="str">
        <f aca="false">IF(LEN(K289)=1,"0"&amp;K289,K289)</f>
        <v>15</v>
      </c>
      <c r="O289" s="1" t="n">
        <v>2776.47999511704</v>
      </c>
      <c r="P289" s="1" t="n">
        <f aca="false">INT(O289)</f>
        <v>2776</v>
      </c>
      <c r="Q289" s="1" t="n">
        <f aca="false">P289*2</f>
        <v>5552</v>
      </c>
      <c r="R289" s="1" t="str">
        <f aca="false">FIXED(Q289,0,TRUE())</f>
        <v>5552</v>
      </c>
      <c r="S289" s="1" t="str">
        <f aca="false">L289&amp;M289&amp;N289&amp;R289</f>
        <v>6011155552</v>
      </c>
      <c r="T289" s="1" t="n">
        <f aca="false">MOD(MID($S289,T$2,1)*T$1,10)</f>
        <v>6</v>
      </c>
      <c r="U289" s="1" t="n">
        <f aca="false">MOD(MID($S289,U$2,1)*U$1,10)</f>
        <v>0</v>
      </c>
      <c r="V289" s="1" t="n">
        <f aca="false">MOD(MID($S289,V$2,1)*V$1,10)</f>
        <v>7</v>
      </c>
      <c r="W289" s="1" t="n">
        <f aca="false">MOD(MID($S289,W$2,1)*W$1,10)</f>
        <v>9</v>
      </c>
      <c r="X289" s="1" t="n">
        <f aca="false">MOD(MID($S289,X$2,1)*X$1,10)</f>
        <v>1</v>
      </c>
      <c r="Y289" s="1" t="n">
        <f aca="false">MOD(MID($S289,Y$2,1)*Y$1,10)</f>
        <v>5</v>
      </c>
      <c r="Z289" s="1" t="n">
        <f aca="false">MOD(MID($S289,Z$2,1)*Z$1,10)</f>
        <v>5</v>
      </c>
      <c r="AA289" s="1" t="n">
        <f aca="false">MOD(MID($S289,AA$2,1)*AA$1,10)</f>
        <v>5</v>
      </c>
      <c r="AB289" s="1" t="n">
        <f aca="false">MOD(MID($S289,AB$2,1)*AB$1,10)</f>
        <v>5</v>
      </c>
      <c r="AC289" s="1" t="n">
        <f aca="false">MOD(MID($S289,AC$2,1)*AC$1,10)</f>
        <v>6</v>
      </c>
      <c r="AD289" s="1" t="n">
        <f aca="false">MOD(10-MOD(SUM(T289:AC289),10),10)</f>
        <v>1</v>
      </c>
      <c r="AE289" s="1" t="str">
        <f aca="false">S289&amp;AD289</f>
        <v>60111555521</v>
      </c>
      <c r="AF289" s="1" t="n">
        <v>0.969512009033479</v>
      </c>
      <c r="AG289" s="1" t="n">
        <f aca="false">(D289+6935)*AF289</f>
        <v>-16220.9054231391</v>
      </c>
      <c r="AH289" s="1" t="n">
        <f aca="false">INT(AG289)</f>
        <v>-16221</v>
      </c>
      <c r="AI289" s="4" t="n">
        <f aca="true">TODAY()+AH289</f>
        <v>29680</v>
      </c>
      <c r="AJ289" s="1" t="s">
        <v>316</v>
      </c>
      <c r="AK289" s="1" t="n">
        <v>4977.96563615833</v>
      </c>
      <c r="AL289" s="2" t="n">
        <f aca="false">INT(AK289*100)/100</f>
        <v>4977.96</v>
      </c>
      <c r="AM289" s="1" t="n">
        <v>471.117282631916</v>
      </c>
      <c r="AN289" s="2" t="n">
        <f aca="false">INT(AM289*100)/100</f>
        <v>471.11</v>
      </c>
    </row>
    <row r="290" customFormat="false" ht="15" hidden="false" customHeight="false" outlineLevel="0" collapsed="false">
      <c r="A290" s="1" t="n">
        <v>650</v>
      </c>
      <c r="B290" s="1" t="n">
        <v>0.301492355113376</v>
      </c>
      <c r="C290" s="1" t="n">
        <v>-26924.1270180364</v>
      </c>
      <c r="D290" s="1" t="n">
        <f aca="false">INT(C290)</f>
        <v>-26925</v>
      </c>
      <c r="E290" s="4" t="n">
        <f aca="true">TODAY()+D290</f>
        <v>18976</v>
      </c>
      <c r="F290" s="1" t="n">
        <f aca="false">MOD(YEAR(E290),100)</f>
        <v>51</v>
      </c>
      <c r="G290" s="1" t="n">
        <f aca="false">IF(YEAR(E290)&lt;2000,MONTH(E290),MONTH(E290)+20)</f>
        <v>12</v>
      </c>
      <c r="H290" s="1" t="n">
        <f aca="false">DAY(E290)</f>
        <v>14</v>
      </c>
      <c r="I290" s="1" t="str">
        <f aca="false">FIXED(F290,0,TRUE())</f>
        <v>51</v>
      </c>
      <c r="J290" s="1" t="str">
        <f aca="false">FIXED(G290,0,TRUE())</f>
        <v>12</v>
      </c>
      <c r="K290" s="1" t="str">
        <f aca="false">FIXED(H290,0,TRUE())</f>
        <v>14</v>
      </c>
      <c r="L290" s="1" t="str">
        <f aca="false">IF(LEN(I290)=1,"0"&amp;I290,I290)</f>
        <v>51</v>
      </c>
      <c r="M290" s="1" t="str">
        <f aca="false">IF(LEN(J290)=1,"0"&amp;J290,J290)</f>
        <v>12</v>
      </c>
      <c r="N290" s="1" t="str">
        <f aca="false">IF(LEN(K290)=1,"0"&amp;K290,K290)</f>
        <v>14</v>
      </c>
      <c r="O290" s="1" t="n">
        <v>1604.18890957366</v>
      </c>
      <c r="P290" s="1" t="n">
        <f aca="false">INT(O290)</f>
        <v>1604</v>
      </c>
      <c r="Q290" s="1" t="n">
        <f aca="false">2*P290+1</f>
        <v>3209</v>
      </c>
      <c r="R290" s="1" t="str">
        <f aca="false">FIXED(Q290,0,TRUE())</f>
        <v>3209</v>
      </c>
      <c r="S290" s="1" t="str">
        <f aca="false">L290&amp;M290&amp;N290&amp;R290</f>
        <v>5112143209</v>
      </c>
      <c r="T290" s="1" t="n">
        <f aca="false">MOD(MID($S290,T$2,1)*T$1,10)</f>
        <v>5</v>
      </c>
      <c r="U290" s="1" t="n">
        <f aca="false">MOD(MID($S290,U$2,1)*U$1,10)</f>
        <v>3</v>
      </c>
      <c r="V290" s="1" t="n">
        <f aca="false">MOD(MID($S290,V$2,1)*V$1,10)</f>
        <v>7</v>
      </c>
      <c r="W290" s="1" t="n">
        <f aca="false">MOD(MID($S290,W$2,1)*W$1,10)</f>
        <v>8</v>
      </c>
      <c r="X290" s="1" t="n">
        <f aca="false">MOD(MID($S290,X$2,1)*X$1,10)</f>
        <v>1</v>
      </c>
      <c r="Y290" s="1" t="n">
        <f aca="false">MOD(MID($S290,Y$2,1)*Y$1,10)</f>
        <v>2</v>
      </c>
      <c r="Z290" s="1" t="n">
        <f aca="false">MOD(MID($S290,Z$2,1)*Z$1,10)</f>
        <v>1</v>
      </c>
      <c r="AA290" s="1" t="n">
        <f aca="false">MOD(MID($S290,AA$2,1)*AA$1,10)</f>
        <v>8</v>
      </c>
      <c r="AB290" s="1" t="n">
        <f aca="false">MOD(MID($S290,AB$2,1)*AB$1,10)</f>
        <v>0</v>
      </c>
      <c r="AC290" s="1" t="n">
        <f aca="false">MOD(MID($S290,AC$2,1)*AC$1,10)</f>
        <v>7</v>
      </c>
      <c r="AD290" s="1" t="n">
        <f aca="false">MOD(10-MOD(SUM(T290:AC290),10),10)</f>
        <v>8</v>
      </c>
      <c r="AE290" s="1" t="str">
        <f aca="false">S290&amp;AD290</f>
        <v>51121432098</v>
      </c>
      <c r="AF290" s="1" t="n">
        <v>0.0507522812585833</v>
      </c>
      <c r="AG290" s="1" t="n">
        <f aca="false">(D290+6935)*AF290</f>
        <v>-1014.53810235908</v>
      </c>
      <c r="AH290" s="1" t="n">
        <f aca="false">INT(AG290)</f>
        <v>-1015</v>
      </c>
      <c r="AI290" s="4" t="n">
        <f aca="true">TODAY()+AH290</f>
        <v>44886</v>
      </c>
      <c r="AJ290" s="1" t="s">
        <v>317</v>
      </c>
      <c r="AK290" s="1" t="n">
        <v>4152.50099185156</v>
      </c>
      <c r="AL290" s="2" t="n">
        <f aca="false">INT(AK290*100)/100</f>
        <v>4152.5</v>
      </c>
      <c r="AM290" s="1" t="n">
        <v>348.896755882443</v>
      </c>
      <c r="AN290" s="2" t="n">
        <f aca="false">INT(AM290*100)/100</f>
        <v>348.89</v>
      </c>
    </row>
    <row r="291" customFormat="false" ht="15" hidden="false" customHeight="false" outlineLevel="0" collapsed="false">
      <c r="A291" s="1" t="n">
        <v>468</v>
      </c>
      <c r="B291" s="1" t="n">
        <v>0.30191961424604</v>
      </c>
      <c r="C291" s="1" t="n">
        <v>-20080.4062013611</v>
      </c>
      <c r="D291" s="1" t="n">
        <f aca="false">INT(C291)</f>
        <v>-20081</v>
      </c>
      <c r="E291" s="4" t="n">
        <f aca="true">TODAY()+D291</f>
        <v>25820</v>
      </c>
      <c r="F291" s="1" t="n">
        <f aca="false">MOD(YEAR(E291),100)</f>
        <v>70</v>
      </c>
      <c r="G291" s="1" t="n">
        <f aca="false">IF(YEAR(E291)&lt;2000,MONTH(E291),MONTH(E291)+20)</f>
        <v>9</v>
      </c>
      <c r="H291" s="1" t="n">
        <f aca="false">DAY(E291)</f>
        <v>9</v>
      </c>
      <c r="I291" s="1" t="str">
        <f aca="false">FIXED(F291,0,TRUE())</f>
        <v>70</v>
      </c>
      <c r="J291" s="1" t="str">
        <f aca="false">FIXED(G291,0,TRUE())</f>
        <v>9</v>
      </c>
      <c r="K291" s="1" t="str">
        <f aca="false">FIXED(H291,0,TRUE())</f>
        <v>9</v>
      </c>
      <c r="L291" s="1" t="str">
        <f aca="false">IF(LEN(I291)=1,"0"&amp;I291,I291)</f>
        <v>70</v>
      </c>
      <c r="M291" s="1" t="str">
        <f aca="false">IF(LEN(J291)=1,"0"&amp;J291,J291)</f>
        <v>09</v>
      </c>
      <c r="N291" s="1" t="str">
        <f aca="false">IF(LEN(K291)=1,"0"&amp;K291,K291)</f>
        <v>09</v>
      </c>
      <c r="O291" s="1" t="n">
        <v>4023.60109256264</v>
      </c>
      <c r="P291" s="1" t="n">
        <f aca="false">INT(O291)</f>
        <v>4023</v>
      </c>
      <c r="Q291" s="1" t="n">
        <f aca="false">P291*2</f>
        <v>8046</v>
      </c>
      <c r="R291" s="1" t="str">
        <f aca="false">FIXED(Q291,0,TRUE())</f>
        <v>8046</v>
      </c>
      <c r="S291" s="1" t="str">
        <f aca="false">L291&amp;M291&amp;N291&amp;R291</f>
        <v>7009098046</v>
      </c>
      <c r="T291" s="1" t="n">
        <f aca="false">MOD(MID($S291,T$2,1)*T$1,10)</f>
        <v>7</v>
      </c>
      <c r="U291" s="1" t="n">
        <f aca="false">MOD(MID($S291,U$2,1)*U$1,10)</f>
        <v>0</v>
      </c>
      <c r="V291" s="1" t="n">
        <f aca="false">MOD(MID($S291,V$2,1)*V$1,10)</f>
        <v>0</v>
      </c>
      <c r="W291" s="1" t="n">
        <f aca="false">MOD(MID($S291,W$2,1)*W$1,10)</f>
        <v>1</v>
      </c>
      <c r="X291" s="1" t="n">
        <f aca="false">MOD(MID($S291,X$2,1)*X$1,10)</f>
        <v>0</v>
      </c>
      <c r="Y291" s="1" t="n">
        <f aca="false">MOD(MID($S291,Y$2,1)*Y$1,10)</f>
        <v>7</v>
      </c>
      <c r="Z291" s="1" t="n">
        <f aca="false">MOD(MID($S291,Z$2,1)*Z$1,10)</f>
        <v>6</v>
      </c>
      <c r="AA291" s="1" t="n">
        <f aca="false">MOD(MID($S291,AA$2,1)*AA$1,10)</f>
        <v>0</v>
      </c>
      <c r="AB291" s="1" t="n">
        <f aca="false">MOD(MID($S291,AB$2,1)*AB$1,10)</f>
        <v>4</v>
      </c>
      <c r="AC291" s="1" t="n">
        <f aca="false">MOD(MID($S291,AC$2,1)*AC$1,10)</f>
        <v>8</v>
      </c>
      <c r="AD291" s="1" t="n">
        <f aca="false">MOD(10-MOD(SUM(T291:AC291),10),10)</f>
        <v>7</v>
      </c>
      <c r="AE291" s="1" t="str">
        <f aca="false">S291&amp;AD291</f>
        <v>70090980467</v>
      </c>
      <c r="AF291" s="1" t="n">
        <v>0.480056154057436</v>
      </c>
      <c r="AG291" s="1" t="n">
        <f aca="false">(D291+6935)*AF291</f>
        <v>-6310.81820123905</v>
      </c>
      <c r="AH291" s="1" t="n">
        <f aca="false">INT(AG291)</f>
        <v>-6311</v>
      </c>
      <c r="AI291" s="4" t="n">
        <f aca="true">TODAY()+AH291</f>
        <v>39590</v>
      </c>
      <c r="AJ291" s="1" t="s">
        <v>318</v>
      </c>
      <c r="AK291" s="1" t="n">
        <v>4440.90090639973</v>
      </c>
      <c r="AL291" s="2" t="n">
        <f aca="false">INT(AK291*100)/100</f>
        <v>4440.9</v>
      </c>
      <c r="AM291" s="1" t="n">
        <v>382.381664479507</v>
      </c>
      <c r="AN291" s="2" t="n">
        <f aca="false">INT(AM291*100)/100</f>
        <v>382.38</v>
      </c>
    </row>
    <row r="292" customFormat="false" ht="15" hidden="false" customHeight="false" outlineLevel="0" collapsed="false">
      <c r="A292" s="1" t="n">
        <v>247</v>
      </c>
      <c r="B292" s="1" t="n">
        <v>0.302316354869228</v>
      </c>
      <c r="C292" s="1" t="n">
        <v>-23154.5515305033</v>
      </c>
      <c r="D292" s="1" t="n">
        <f aca="false">INT(C292)</f>
        <v>-23155</v>
      </c>
      <c r="E292" s="4" t="n">
        <f aca="true">TODAY()+D292</f>
        <v>22746</v>
      </c>
      <c r="F292" s="1" t="n">
        <f aca="false">MOD(YEAR(E292),100)</f>
        <v>62</v>
      </c>
      <c r="G292" s="1" t="n">
        <f aca="false">IF(YEAR(E292)&lt;2000,MONTH(E292),MONTH(E292)+20)</f>
        <v>4</v>
      </c>
      <c r="H292" s="1" t="n">
        <f aca="false">DAY(E292)</f>
        <v>10</v>
      </c>
      <c r="I292" s="1" t="str">
        <f aca="false">FIXED(F292,0,TRUE())</f>
        <v>62</v>
      </c>
      <c r="J292" s="1" t="str">
        <f aca="false">FIXED(G292,0,TRUE())</f>
        <v>4</v>
      </c>
      <c r="K292" s="1" t="str">
        <f aca="false">FIXED(H292,0,TRUE())</f>
        <v>10</v>
      </c>
      <c r="L292" s="1" t="str">
        <f aca="false">IF(LEN(I292)=1,"0"&amp;I292,I292)</f>
        <v>62</v>
      </c>
      <c r="M292" s="1" t="str">
        <f aca="false">IF(LEN(J292)=1,"0"&amp;J292,J292)</f>
        <v>04</v>
      </c>
      <c r="N292" s="1" t="str">
        <f aca="false">IF(LEN(K292)=1,"0"&amp;K292,K292)</f>
        <v>10</v>
      </c>
      <c r="O292" s="1" t="n">
        <v>2939.3210852382</v>
      </c>
      <c r="P292" s="1" t="n">
        <f aca="false">INT(O292)</f>
        <v>2939</v>
      </c>
      <c r="Q292" s="1" t="n">
        <f aca="false">P292*2</f>
        <v>5878</v>
      </c>
      <c r="R292" s="1" t="str">
        <f aca="false">FIXED(Q292,0,TRUE())</f>
        <v>5878</v>
      </c>
      <c r="S292" s="1" t="str">
        <f aca="false">L292&amp;M292&amp;N292&amp;R292</f>
        <v>6204105878</v>
      </c>
      <c r="T292" s="1" t="n">
        <f aca="false">MOD(MID($S292,T$2,1)*T$1,10)</f>
        <v>6</v>
      </c>
      <c r="U292" s="1" t="n">
        <f aca="false">MOD(MID($S292,U$2,1)*U$1,10)</f>
        <v>6</v>
      </c>
      <c r="V292" s="1" t="n">
        <f aca="false">MOD(MID($S292,V$2,1)*V$1,10)</f>
        <v>0</v>
      </c>
      <c r="W292" s="1" t="n">
        <f aca="false">MOD(MID($S292,W$2,1)*W$1,10)</f>
        <v>6</v>
      </c>
      <c r="X292" s="1" t="n">
        <f aca="false">MOD(MID($S292,X$2,1)*X$1,10)</f>
        <v>1</v>
      </c>
      <c r="Y292" s="1" t="n">
        <f aca="false">MOD(MID($S292,Y$2,1)*Y$1,10)</f>
        <v>0</v>
      </c>
      <c r="Z292" s="1" t="n">
        <f aca="false">MOD(MID($S292,Z$2,1)*Z$1,10)</f>
        <v>5</v>
      </c>
      <c r="AA292" s="1" t="n">
        <f aca="false">MOD(MID($S292,AA$2,1)*AA$1,10)</f>
        <v>2</v>
      </c>
      <c r="AB292" s="1" t="n">
        <f aca="false">MOD(MID($S292,AB$2,1)*AB$1,10)</f>
        <v>7</v>
      </c>
      <c r="AC292" s="1" t="n">
        <f aca="false">MOD(MID($S292,AC$2,1)*AC$1,10)</f>
        <v>4</v>
      </c>
      <c r="AD292" s="1" t="n">
        <f aca="false">MOD(10-MOD(SUM(T292:AC292),10),10)</f>
        <v>3</v>
      </c>
      <c r="AE292" s="1" t="str">
        <f aca="false">S292&amp;AD292</f>
        <v>62041058783</v>
      </c>
      <c r="AF292" s="1" t="n">
        <v>0.620899075289163</v>
      </c>
      <c r="AG292" s="1" t="n">
        <f aca="false">(D292+6935)*AF292</f>
        <v>-10070.9830011902</v>
      </c>
      <c r="AH292" s="1" t="n">
        <f aca="false">INT(AG292)</f>
        <v>-10071</v>
      </c>
      <c r="AI292" s="4" t="n">
        <f aca="true">TODAY()+AH292</f>
        <v>35830</v>
      </c>
      <c r="AJ292" s="1" t="s">
        <v>319</v>
      </c>
      <c r="AK292" s="1" t="n">
        <v>3110.96530045473</v>
      </c>
      <c r="AL292" s="2" t="n">
        <f aca="false">INT(AK292*100)/100</f>
        <v>3110.96</v>
      </c>
      <c r="AM292" s="1" t="n">
        <v>478.191473128452</v>
      </c>
      <c r="AN292" s="2" t="n">
        <f aca="false">INT(AM292*100)/100</f>
        <v>478.19</v>
      </c>
    </row>
    <row r="293" customFormat="false" ht="15" hidden="false" customHeight="false" outlineLevel="0" collapsed="false">
      <c r="A293" s="1" t="n">
        <v>31</v>
      </c>
      <c r="B293" s="1" t="n">
        <v>0.302468947416608</v>
      </c>
      <c r="C293" s="1" t="n">
        <v>-20681.2283700064</v>
      </c>
      <c r="D293" s="1" t="n">
        <f aca="false">INT(C293)</f>
        <v>-20682</v>
      </c>
      <c r="E293" s="4" t="n">
        <f aca="true">TODAY()+D293</f>
        <v>25219</v>
      </c>
      <c r="F293" s="1" t="n">
        <f aca="false">MOD(YEAR(E293),100)</f>
        <v>69</v>
      </c>
      <c r="G293" s="1" t="n">
        <f aca="false">IF(YEAR(E293)&lt;2000,MONTH(E293),MONTH(E293)+20)</f>
        <v>1</v>
      </c>
      <c r="H293" s="1" t="n">
        <f aca="false">DAY(E293)</f>
        <v>16</v>
      </c>
      <c r="I293" s="1" t="str">
        <f aca="false">FIXED(F293,0,TRUE())</f>
        <v>69</v>
      </c>
      <c r="J293" s="1" t="str">
        <f aca="false">FIXED(G293,0,TRUE())</f>
        <v>1</v>
      </c>
      <c r="K293" s="1" t="str">
        <f aca="false">FIXED(H293,0,TRUE())</f>
        <v>16</v>
      </c>
      <c r="L293" s="1" t="str">
        <f aca="false">IF(LEN(I293)=1,"0"&amp;I293,I293)</f>
        <v>69</v>
      </c>
      <c r="M293" s="1" t="str">
        <f aca="false">IF(LEN(J293)=1,"0"&amp;J293,J293)</f>
        <v>01</v>
      </c>
      <c r="N293" s="1" t="str">
        <f aca="false">IF(LEN(K293)=1,"0"&amp;K293,K293)</f>
        <v>16</v>
      </c>
      <c r="O293" s="1" t="n">
        <v>1271.64159062471</v>
      </c>
      <c r="P293" s="1" t="n">
        <f aca="false">INT(O293)</f>
        <v>1271</v>
      </c>
      <c r="Q293" s="1" t="n">
        <f aca="false">P293*2</f>
        <v>2542</v>
      </c>
      <c r="R293" s="1" t="str">
        <f aca="false">FIXED(Q293,0,TRUE())</f>
        <v>2542</v>
      </c>
      <c r="S293" s="1" t="str">
        <f aca="false">L293&amp;M293&amp;N293&amp;R293</f>
        <v>6901162542</v>
      </c>
      <c r="T293" s="1" t="n">
        <f aca="false">MOD(MID($S293,T$2,1)*T$1,10)</f>
        <v>6</v>
      </c>
      <c r="U293" s="1" t="n">
        <f aca="false">MOD(MID($S293,U$2,1)*U$1,10)</f>
        <v>7</v>
      </c>
      <c r="V293" s="1" t="n">
        <f aca="false">MOD(MID($S293,V$2,1)*V$1,10)</f>
        <v>0</v>
      </c>
      <c r="W293" s="1" t="n">
        <f aca="false">MOD(MID($S293,W$2,1)*W$1,10)</f>
        <v>9</v>
      </c>
      <c r="X293" s="1" t="n">
        <f aca="false">MOD(MID($S293,X$2,1)*X$1,10)</f>
        <v>1</v>
      </c>
      <c r="Y293" s="1" t="n">
        <f aca="false">MOD(MID($S293,Y$2,1)*Y$1,10)</f>
        <v>8</v>
      </c>
      <c r="Z293" s="1" t="n">
        <f aca="false">MOD(MID($S293,Z$2,1)*Z$1,10)</f>
        <v>4</v>
      </c>
      <c r="AA293" s="1" t="n">
        <f aca="false">MOD(MID($S293,AA$2,1)*AA$1,10)</f>
        <v>5</v>
      </c>
      <c r="AB293" s="1" t="n">
        <f aca="false">MOD(MID($S293,AB$2,1)*AB$1,10)</f>
        <v>4</v>
      </c>
      <c r="AC293" s="1" t="n">
        <f aca="false">MOD(MID($S293,AC$2,1)*AC$1,10)</f>
        <v>6</v>
      </c>
      <c r="AD293" s="1" t="n">
        <f aca="false">MOD(10-MOD(SUM(T293:AC293),10),10)</f>
        <v>0</v>
      </c>
      <c r="AE293" s="1" t="str">
        <f aca="false">S293&amp;AD293</f>
        <v>69011625420</v>
      </c>
      <c r="AF293" s="1" t="n">
        <v>0.854060487685782</v>
      </c>
      <c r="AG293" s="1" t="n">
        <f aca="false">(D293+6935)*AF293</f>
        <v>-11740.7695242164</v>
      </c>
      <c r="AH293" s="1" t="n">
        <f aca="false">INT(AG293)</f>
        <v>-11741</v>
      </c>
      <c r="AI293" s="4" t="n">
        <f aca="true">TODAY()+AH293</f>
        <v>34160</v>
      </c>
      <c r="AJ293" s="1" t="s">
        <v>320</v>
      </c>
      <c r="AK293" s="1" t="n">
        <v>4579.69908749657</v>
      </c>
      <c r="AL293" s="2" t="n">
        <f aca="false">INT(AK293*100)/100</f>
        <v>4579.69</v>
      </c>
      <c r="AM293" s="1" t="n">
        <v>311.645863216041</v>
      </c>
      <c r="AN293" s="2" t="n">
        <f aca="false">INT(AM293*100)/100</f>
        <v>311.64</v>
      </c>
    </row>
    <row r="294" customFormat="false" ht="15" hidden="false" customHeight="false" outlineLevel="0" collapsed="false">
      <c r="A294" s="1" t="n">
        <v>163</v>
      </c>
      <c r="B294" s="1" t="n">
        <v>0.303079317606128</v>
      </c>
      <c r="C294" s="1" t="n">
        <v>-26943.7858211005</v>
      </c>
      <c r="D294" s="1" t="n">
        <f aca="false">INT(C294)</f>
        <v>-26944</v>
      </c>
      <c r="E294" s="4" t="n">
        <f aca="true">TODAY()+D294</f>
        <v>18957</v>
      </c>
      <c r="F294" s="1" t="n">
        <f aca="false">MOD(YEAR(E294),100)</f>
        <v>51</v>
      </c>
      <c r="G294" s="1" t="n">
        <f aca="false">IF(YEAR(E294)&lt;2000,MONTH(E294),MONTH(E294)+20)</f>
        <v>11</v>
      </c>
      <c r="H294" s="1" t="n">
        <f aca="false">DAY(E294)</f>
        <v>25</v>
      </c>
      <c r="I294" s="1" t="str">
        <f aca="false">FIXED(F294,0,TRUE())</f>
        <v>51</v>
      </c>
      <c r="J294" s="1" t="str">
        <f aca="false">FIXED(G294,0,TRUE())</f>
        <v>11</v>
      </c>
      <c r="K294" s="1" t="str">
        <f aca="false">FIXED(H294,0,TRUE())</f>
        <v>25</v>
      </c>
      <c r="L294" s="1" t="str">
        <f aca="false">IF(LEN(I294)=1,"0"&amp;I294,I294)</f>
        <v>51</v>
      </c>
      <c r="M294" s="1" t="str">
        <f aca="false">IF(LEN(J294)=1,"0"&amp;J294,J294)</f>
        <v>11</v>
      </c>
      <c r="N294" s="1" t="str">
        <f aca="false">IF(LEN(K294)=1,"0"&amp;K294,K294)</f>
        <v>25</v>
      </c>
      <c r="O294" s="1" t="n">
        <v>2655.1043427839</v>
      </c>
      <c r="P294" s="1" t="n">
        <f aca="false">INT(O294)</f>
        <v>2655</v>
      </c>
      <c r="Q294" s="1" t="n">
        <f aca="false">P294*2</f>
        <v>5310</v>
      </c>
      <c r="R294" s="1" t="str">
        <f aca="false">FIXED(Q294,0,TRUE())</f>
        <v>5310</v>
      </c>
      <c r="S294" s="1" t="str">
        <f aca="false">L294&amp;M294&amp;N294&amp;R294</f>
        <v>5111255310</v>
      </c>
      <c r="T294" s="1" t="n">
        <f aca="false">MOD(MID($S294,T$2,1)*T$1,10)</f>
        <v>5</v>
      </c>
      <c r="U294" s="1" t="n">
        <f aca="false">MOD(MID($S294,U$2,1)*U$1,10)</f>
        <v>3</v>
      </c>
      <c r="V294" s="1" t="n">
        <f aca="false">MOD(MID($S294,V$2,1)*V$1,10)</f>
        <v>7</v>
      </c>
      <c r="W294" s="1" t="n">
        <f aca="false">MOD(MID($S294,W$2,1)*W$1,10)</f>
        <v>9</v>
      </c>
      <c r="X294" s="1" t="n">
        <f aca="false">MOD(MID($S294,X$2,1)*X$1,10)</f>
        <v>2</v>
      </c>
      <c r="Y294" s="1" t="n">
        <f aca="false">MOD(MID($S294,Y$2,1)*Y$1,10)</f>
        <v>5</v>
      </c>
      <c r="Z294" s="1" t="n">
        <f aca="false">MOD(MID($S294,Z$2,1)*Z$1,10)</f>
        <v>5</v>
      </c>
      <c r="AA294" s="1" t="n">
        <f aca="false">MOD(MID($S294,AA$2,1)*AA$1,10)</f>
        <v>7</v>
      </c>
      <c r="AB294" s="1" t="n">
        <f aca="false">MOD(MID($S294,AB$2,1)*AB$1,10)</f>
        <v>1</v>
      </c>
      <c r="AC294" s="1" t="n">
        <f aca="false">MOD(MID($S294,AC$2,1)*AC$1,10)</f>
        <v>0</v>
      </c>
      <c r="AD294" s="1" t="n">
        <f aca="false">MOD(10-MOD(SUM(T294:AC294),10),10)</f>
        <v>6</v>
      </c>
      <c r="AE294" s="1" t="str">
        <f aca="false">S294&amp;AD294</f>
        <v>51112553106</v>
      </c>
      <c r="AF294" s="1" t="n">
        <v>0.010986663411359</v>
      </c>
      <c r="AG294" s="1" t="n">
        <f aca="false">(D294+6935)*AF294</f>
        <v>-219.832148197882</v>
      </c>
      <c r="AH294" s="1" t="n">
        <f aca="false">INT(AG294)</f>
        <v>-220</v>
      </c>
      <c r="AI294" s="4" t="n">
        <f aca="true">TODAY()+AH294</f>
        <v>45681</v>
      </c>
      <c r="AJ294" s="1" t="s">
        <v>321</v>
      </c>
      <c r="AK294" s="1" t="n">
        <v>4481.85674611652</v>
      </c>
      <c r="AL294" s="2" t="n">
        <f aca="false">INT(AK294*100)/100</f>
        <v>4481.85</v>
      </c>
      <c r="AM294" s="1" t="n">
        <v>419.644764549699</v>
      </c>
      <c r="AN294" s="2" t="n">
        <f aca="false">INT(AM294*100)/100</f>
        <v>419.64</v>
      </c>
    </row>
    <row r="295" customFormat="false" ht="15" hidden="false" customHeight="false" outlineLevel="0" collapsed="false">
      <c r="A295" s="1" t="n">
        <v>826</v>
      </c>
      <c r="B295" s="1" t="n">
        <v>0.303476058229316</v>
      </c>
      <c r="C295" s="1" t="n">
        <v>-17822.7155369732</v>
      </c>
      <c r="D295" s="1" t="n">
        <f aca="false">INT(C295)</f>
        <v>-17823</v>
      </c>
      <c r="E295" s="4" t="n">
        <f aca="true">TODAY()+D295</f>
        <v>28078</v>
      </c>
      <c r="F295" s="1" t="n">
        <f aca="false">MOD(YEAR(E295),100)</f>
        <v>76</v>
      </c>
      <c r="G295" s="1" t="n">
        <f aca="false">IF(YEAR(E295)&lt;2000,MONTH(E295),MONTH(E295)+20)</f>
        <v>11</v>
      </c>
      <c r="H295" s="1" t="n">
        <f aca="false">DAY(E295)</f>
        <v>14</v>
      </c>
      <c r="I295" s="1" t="str">
        <f aca="false">FIXED(F295,0,TRUE())</f>
        <v>76</v>
      </c>
      <c r="J295" s="1" t="str">
        <f aca="false">FIXED(G295,0,TRUE())</f>
        <v>11</v>
      </c>
      <c r="K295" s="1" t="str">
        <f aca="false">FIXED(H295,0,TRUE())</f>
        <v>14</v>
      </c>
      <c r="L295" s="1" t="str">
        <f aca="false">IF(LEN(I295)=1,"0"&amp;I295,I295)</f>
        <v>76</v>
      </c>
      <c r="M295" s="1" t="str">
        <f aca="false">IF(LEN(J295)=1,"0"&amp;J295,J295)</f>
        <v>11</v>
      </c>
      <c r="N295" s="1" t="str">
        <f aca="false">IF(LEN(K295)=1,"0"&amp;K295,K295)</f>
        <v>14</v>
      </c>
      <c r="O295" s="1" t="n">
        <v>1490.63951536607</v>
      </c>
      <c r="P295" s="1" t="n">
        <f aca="false">INT(O295)</f>
        <v>1490</v>
      </c>
      <c r="Q295" s="1" t="n">
        <f aca="false">2*P295+1</f>
        <v>2981</v>
      </c>
      <c r="R295" s="1" t="str">
        <f aca="false">FIXED(Q295,0,TRUE())</f>
        <v>2981</v>
      </c>
      <c r="S295" s="1" t="str">
        <f aca="false">L295&amp;M295&amp;N295&amp;R295</f>
        <v>7611142981</v>
      </c>
      <c r="T295" s="1" t="n">
        <f aca="false">MOD(MID($S295,T$2,1)*T$1,10)</f>
        <v>7</v>
      </c>
      <c r="U295" s="1" t="n">
        <f aca="false">MOD(MID($S295,U$2,1)*U$1,10)</f>
        <v>8</v>
      </c>
      <c r="V295" s="1" t="n">
        <f aca="false">MOD(MID($S295,V$2,1)*V$1,10)</f>
        <v>7</v>
      </c>
      <c r="W295" s="1" t="n">
        <f aca="false">MOD(MID($S295,W$2,1)*W$1,10)</f>
        <v>9</v>
      </c>
      <c r="X295" s="1" t="n">
        <f aca="false">MOD(MID($S295,X$2,1)*X$1,10)</f>
        <v>1</v>
      </c>
      <c r="Y295" s="1" t="n">
        <f aca="false">MOD(MID($S295,Y$2,1)*Y$1,10)</f>
        <v>2</v>
      </c>
      <c r="Z295" s="1" t="n">
        <f aca="false">MOD(MID($S295,Z$2,1)*Z$1,10)</f>
        <v>4</v>
      </c>
      <c r="AA295" s="1" t="n">
        <f aca="false">MOD(MID($S295,AA$2,1)*AA$1,10)</f>
        <v>1</v>
      </c>
      <c r="AB295" s="1" t="n">
        <f aca="false">MOD(MID($S295,AB$2,1)*AB$1,10)</f>
        <v>8</v>
      </c>
      <c r="AC295" s="1" t="n">
        <f aca="false">MOD(MID($S295,AC$2,1)*AC$1,10)</f>
        <v>3</v>
      </c>
      <c r="AD295" s="1" t="n">
        <f aca="false">MOD(10-MOD(SUM(T295:AC295),10),10)</f>
        <v>0</v>
      </c>
      <c r="AE295" s="1" t="str">
        <f aca="false">S295&amp;AD295</f>
        <v>76111429810</v>
      </c>
      <c r="AF295" s="1" t="n">
        <v>0.203619495223853</v>
      </c>
      <c r="AG295" s="1" t="n">
        <f aca="false">(D295+6935)*AF295</f>
        <v>-2217.00906399731</v>
      </c>
      <c r="AH295" s="1" t="n">
        <f aca="false">INT(AG295)</f>
        <v>-2218</v>
      </c>
      <c r="AI295" s="4" t="n">
        <f aca="true">TODAY()+AH295</f>
        <v>43683</v>
      </c>
      <c r="AJ295" s="1" t="s">
        <v>322</v>
      </c>
      <c r="AK295" s="1" t="n">
        <v>4615.7719656972</v>
      </c>
      <c r="AL295" s="2" t="n">
        <f aca="false">INT(AK295*100)/100</f>
        <v>4615.77</v>
      </c>
      <c r="AM295" s="1" t="n">
        <v>457.579271828364</v>
      </c>
      <c r="AN295" s="2" t="n">
        <f aca="false">INT(AM295*100)/100</f>
        <v>457.57</v>
      </c>
    </row>
    <row r="296" customFormat="false" ht="15" hidden="false" customHeight="false" outlineLevel="0" collapsed="false">
      <c r="A296" s="1" t="n">
        <v>652</v>
      </c>
      <c r="B296" s="1" t="n">
        <v>0.307077242347484</v>
      </c>
      <c r="C296" s="1" t="n">
        <v>-14504.0638447218</v>
      </c>
      <c r="D296" s="1" t="n">
        <f aca="false">INT(C296)</f>
        <v>-14505</v>
      </c>
      <c r="E296" s="4" t="n">
        <f aca="true">TODAY()+D296</f>
        <v>31396</v>
      </c>
      <c r="F296" s="1" t="n">
        <f aca="false">MOD(YEAR(E296),100)</f>
        <v>85</v>
      </c>
      <c r="G296" s="1" t="n">
        <f aca="false">IF(YEAR(E296)&lt;2000,MONTH(E296),MONTH(E296)+20)</f>
        <v>12</v>
      </c>
      <c r="H296" s="1" t="n">
        <f aca="false">DAY(E296)</f>
        <v>15</v>
      </c>
      <c r="I296" s="1" t="str">
        <f aca="false">FIXED(F296,0,TRUE())</f>
        <v>85</v>
      </c>
      <c r="J296" s="1" t="str">
        <f aca="false">FIXED(G296,0,TRUE())</f>
        <v>12</v>
      </c>
      <c r="K296" s="1" t="str">
        <f aca="false">FIXED(H296,0,TRUE())</f>
        <v>15</v>
      </c>
      <c r="L296" s="1" t="str">
        <f aca="false">IF(LEN(I296)=1,"0"&amp;I296,I296)</f>
        <v>85</v>
      </c>
      <c r="M296" s="1" t="str">
        <f aca="false">IF(LEN(J296)=1,"0"&amp;J296,J296)</f>
        <v>12</v>
      </c>
      <c r="N296" s="1" t="str">
        <f aca="false">IF(LEN(K296)=1,"0"&amp;K296,K296)</f>
        <v>15</v>
      </c>
      <c r="O296" s="1" t="n">
        <v>1985.89062166204</v>
      </c>
      <c r="P296" s="1" t="n">
        <f aca="false">INT(O296)</f>
        <v>1985</v>
      </c>
      <c r="Q296" s="1" t="n">
        <f aca="false">2*P296+1</f>
        <v>3971</v>
      </c>
      <c r="R296" s="1" t="str">
        <f aca="false">FIXED(Q296,0,TRUE())</f>
        <v>3971</v>
      </c>
      <c r="S296" s="1" t="str">
        <f aca="false">L296&amp;M296&amp;N296&amp;R296</f>
        <v>8512153971</v>
      </c>
      <c r="T296" s="1" t="n">
        <f aca="false">MOD(MID($S296,T$2,1)*T$1,10)</f>
        <v>8</v>
      </c>
      <c r="U296" s="1" t="n">
        <f aca="false">MOD(MID($S296,U$2,1)*U$1,10)</f>
        <v>5</v>
      </c>
      <c r="V296" s="1" t="n">
        <f aca="false">MOD(MID($S296,V$2,1)*V$1,10)</f>
        <v>7</v>
      </c>
      <c r="W296" s="1" t="n">
        <f aca="false">MOD(MID($S296,W$2,1)*W$1,10)</f>
        <v>8</v>
      </c>
      <c r="X296" s="1" t="n">
        <f aca="false">MOD(MID($S296,X$2,1)*X$1,10)</f>
        <v>1</v>
      </c>
      <c r="Y296" s="1" t="n">
        <f aca="false">MOD(MID($S296,Y$2,1)*Y$1,10)</f>
        <v>5</v>
      </c>
      <c r="Z296" s="1" t="n">
        <f aca="false">MOD(MID($S296,Z$2,1)*Z$1,10)</f>
        <v>1</v>
      </c>
      <c r="AA296" s="1" t="n">
        <f aca="false">MOD(MID($S296,AA$2,1)*AA$1,10)</f>
        <v>1</v>
      </c>
      <c r="AB296" s="1" t="n">
        <f aca="false">MOD(MID($S296,AB$2,1)*AB$1,10)</f>
        <v>7</v>
      </c>
      <c r="AC296" s="1" t="n">
        <f aca="false">MOD(MID($S296,AC$2,1)*AC$1,10)</f>
        <v>3</v>
      </c>
      <c r="AD296" s="1" t="n">
        <f aca="false">MOD(10-MOD(SUM(T296:AC296),10),10)</f>
        <v>4</v>
      </c>
      <c r="AE296" s="1" t="str">
        <f aca="false">S296&amp;AD296</f>
        <v>85121539714</v>
      </c>
      <c r="AF296" s="1" t="n">
        <v>0.390697958311716</v>
      </c>
      <c r="AG296" s="1" t="n">
        <f aca="false">(D296+6935)*AF296</f>
        <v>-2957.58354441969</v>
      </c>
      <c r="AH296" s="1" t="n">
        <f aca="false">INT(AG296)</f>
        <v>-2958</v>
      </c>
      <c r="AI296" s="4" t="n">
        <f aca="true">TODAY()+AH296</f>
        <v>42943</v>
      </c>
      <c r="AJ296" s="1" t="s">
        <v>323</v>
      </c>
      <c r="AK296" s="1" t="n">
        <v>3398.63277077548</v>
      </c>
      <c r="AL296" s="2" t="n">
        <f aca="false">INT(AK296*100)/100</f>
        <v>3398.63</v>
      </c>
      <c r="AM296" s="1" t="n">
        <v>396.969512009033</v>
      </c>
      <c r="AN296" s="2" t="n">
        <f aca="false">INT(AM296*100)/100</f>
        <v>396.96</v>
      </c>
    </row>
    <row r="297" customFormat="false" ht="15" hidden="false" customHeight="false" outlineLevel="0" collapsed="false">
      <c r="A297" s="1" t="n">
        <v>81</v>
      </c>
      <c r="B297" s="1" t="n">
        <v>0.307321390423292</v>
      </c>
      <c r="C297" s="1" t="n">
        <v>-21440.5496383557</v>
      </c>
      <c r="D297" s="1" t="n">
        <f aca="false">INT(C297)</f>
        <v>-21441</v>
      </c>
      <c r="E297" s="4" t="n">
        <f aca="true">TODAY()+D297</f>
        <v>24460</v>
      </c>
      <c r="F297" s="1" t="n">
        <f aca="false">MOD(YEAR(E297),100)</f>
        <v>66</v>
      </c>
      <c r="G297" s="1" t="n">
        <f aca="false">IF(YEAR(E297)&lt;2000,MONTH(E297),MONTH(E297)+20)</f>
        <v>12</v>
      </c>
      <c r="H297" s="1" t="n">
        <f aca="false">DAY(E297)</f>
        <v>19</v>
      </c>
      <c r="I297" s="1" t="str">
        <f aca="false">FIXED(F297,0,TRUE())</f>
        <v>66</v>
      </c>
      <c r="J297" s="1" t="str">
        <f aca="false">FIXED(G297,0,TRUE())</f>
        <v>12</v>
      </c>
      <c r="K297" s="1" t="str">
        <f aca="false">FIXED(H297,0,TRUE())</f>
        <v>19</v>
      </c>
      <c r="L297" s="1" t="str">
        <f aca="false">IF(LEN(I297)=1,"0"&amp;I297,I297)</f>
        <v>66</v>
      </c>
      <c r="M297" s="1" t="str">
        <f aca="false">IF(LEN(J297)=1,"0"&amp;J297,J297)</f>
        <v>12</v>
      </c>
      <c r="N297" s="1" t="str">
        <f aca="false">IF(LEN(K297)=1,"0"&amp;K297,K297)</f>
        <v>19</v>
      </c>
      <c r="O297" s="1" t="n">
        <v>2712.08499404889</v>
      </c>
      <c r="P297" s="1" t="n">
        <f aca="false">INT(O297)</f>
        <v>2712</v>
      </c>
      <c r="Q297" s="1" t="n">
        <f aca="false">P297*2</f>
        <v>5424</v>
      </c>
      <c r="R297" s="1" t="str">
        <f aca="false">FIXED(Q297,0,TRUE())</f>
        <v>5424</v>
      </c>
      <c r="S297" s="1" t="str">
        <f aca="false">L297&amp;M297&amp;N297&amp;R297</f>
        <v>6612195424</v>
      </c>
      <c r="T297" s="1" t="n">
        <f aca="false">MOD(MID($S297,T$2,1)*T$1,10)</f>
        <v>6</v>
      </c>
      <c r="U297" s="1" t="n">
        <f aca="false">MOD(MID($S297,U$2,1)*U$1,10)</f>
        <v>8</v>
      </c>
      <c r="V297" s="1" t="n">
        <f aca="false">MOD(MID($S297,V$2,1)*V$1,10)</f>
        <v>7</v>
      </c>
      <c r="W297" s="1" t="n">
        <f aca="false">MOD(MID($S297,W$2,1)*W$1,10)</f>
        <v>8</v>
      </c>
      <c r="X297" s="1" t="n">
        <f aca="false">MOD(MID($S297,X$2,1)*X$1,10)</f>
        <v>1</v>
      </c>
      <c r="Y297" s="1" t="n">
        <f aca="false">MOD(MID($S297,Y$2,1)*Y$1,10)</f>
        <v>7</v>
      </c>
      <c r="Z297" s="1" t="n">
        <f aca="false">MOD(MID($S297,Z$2,1)*Z$1,10)</f>
        <v>5</v>
      </c>
      <c r="AA297" s="1" t="n">
        <f aca="false">MOD(MID($S297,AA$2,1)*AA$1,10)</f>
        <v>6</v>
      </c>
      <c r="AB297" s="1" t="n">
        <f aca="false">MOD(MID($S297,AB$2,1)*AB$1,10)</f>
        <v>2</v>
      </c>
      <c r="AC297" s="1" t="n">
        <f aca="false">MOD(MID($S297,AC$2,1)*AC$1,10)</f>
        <v>2</v>
      </c>
      <c r="AD297" s="1" t="n">
        <f aca="false">MOD(10-MOD(SUM(T297:AC297),10),10)</f>
        <v>8</v>
      </c>
      <c r="AE297" s="1" t="str">
        <f aca="false">S297&amp;AD297</f>
        <v>66121954248</v>
      </c>
      <c r="AF297" s="1" t="n">
        <v>0.208471938230537</v>
      </c>
      <c r="AG297" s="1" t="n">
        <f aca="false">(D297+6935)*AF297</f>
        <v>-3024.09393597217</v>
      </c>
      <c r="AH297" s="1" t="n">
        <f aca="false">INT(AG297)</f>
        <v>-3025</v>
      </c>
      <c r="AI297" s="4" t="n">
        <f aca="true">TODAY()+AH297</f>
        <v>42876</v>
      </c>
      <c r="AJ297" s="1" t="s">
        <v>324</v>
      </c>
      <c r="AK297" s="1" t="n">
        <v>4377.48344370861</v>
      </c>
      <c r="AL297" s="2" t="n">
        <f aca="false">INT(AK297*100)/100</f>
        <v>4377.48</v>
      </c>
      <c r="AM297" s="1" t="n">
        <v>302.307199316385</v>
      </c>
      <c r="AN297" s="2" t="n">
        <f aca="false">INT(AM297*100)/100</f>
        <v>302.3</v>
      </c>
    </row>
    <row r="298" customFormat="false" ht="15" hidden="false" customHeight="false" outlineLevel="0" collapsed="false">
      <c r="A298" s="1" t="n">
        <v>355</v>
      </c>
      <c r="B298" s="1" t="n">
        <v>0.30741294595172</v>
      </c>
      <c r="C298" s="1" t="n">
        <v>-22914.95986816</v>
      </c>
      <c r="D298" s="1" t="n">
        <f aca="false">INT(C298)</f>
        <v>-22915</v>
      </c>
      <c r="E298" s="4" t="n">
        <f aca="true">TODAY()+D298</f>
        <v>22986</v>
      </c>
      <c r="F298" s="1" t="n">
        <f aca="false">MOD(YEAR(E298),100)</f>
        <v>62</v>
      </c>
      <c r="G298" s="1" t="n">
        <f aca="false">IF(YEAR(E298)&lt;2000,MONTH(E298),MONTH(E298)+20)</f>
        <v>12</v>
      </c>
      <c r="H298" s="1" t="n">
        <f aca="false">DAY(E298)</f>
        <v>6</v>
      </c>
      <c r="I298" s="1" t="str">
        <f aca="false">FIXED(F298,0,TRUE())</f>
        <v>62</v>
      </c>
      <c r="J298" s="1" t="str">
        <f aca="false">FIXED(G298,0,TRUE())</f>
        <v>12</v>
      </c>
      <c r="K298" s="1" t="str">
        <f aca="false">FIXED(H298,0,TRUE())</f>
        <v>6</v>
      </c>
      <c r="L298" s="1" t="str">
        <f aca="false">IF(LEN(I298)=1,"0"&amp;I298,I298)</f>
        <v>62</v>
      </c>
      <c r="M298" s="1" t="str">
        <f aca="false">IF(LEN(J298)=1,"0"&amp;J298,J298)</f>
        <v>12</v>
      </c>
      <c r="N298" s="1" t="str">
        <f aca="false">IF(LEN(K298)=1,"0"&amp;K298,K298)</f>
        <v>06</v>
      </c>
      <c r="O298" s="1" t="n">
        <v>4270.88338877529</v>
      </c>
      <c r="P298" s="1" t="n">
        <f aca="false">INT(O298)</f>
        <v>4270</v>
      </c>
      <c r="Q298" s="1" t="n">
        <f aca="false">P298*2</f>
        <v>8540</v>
      </c>
      <c r="R298" s="1" t="str">
        <f aca="false">FIXED(Q298,0,TRUE())</f>
        <v>8540</v>
      </c>
      <c r="S298" s="1" t="str">
        <f aca="false">L298&amp;M298&amp;N298&amp;R298</f>
        <v>6212068540</v>
      </c>
      <c r="T298" s="1" t="n">
        <f aca="false">MOD(MID($S298,T$2,1)*T$1,10)</f>
        <v>6</v>
      </c>
      <c r="U298" s="1" t="n">
        <f aca="false">MOD(MID($S298,U$2,1)*U$1,10)</f>
        <v>6</v>
      </c>
      <c r="V298" s="1" t="n">
        <f aca="false">MOD(MID($S298,V$2,1)*V$1,10)</f>
        <v>7</v>
      </c>
      <c r="W298" s="1" t="n">
        <f aca="false">MOD(MID($S298,W$2,1)*W$1,10)</f>
        <v>8</v>
      </c>
      <c r="X298" s="1" t="n">
        <f aca="false">MOD(MID($S298,X$2,1)*X$1,10)</f>
        <v>0</v>
      </c>
      <c r="Y298" s="1" t="n">
        <f aca="false">MOD(MID($S298,Y$2,1)*Y$1,10)</f>
        <v>8</v>
      </c>
      <c r="Z298" s="1" t="n">
        <f aca="false">MOD(MID($S298,Z$2,1)*Z$1,10)</f>
        <v>6</v>
      </c>
      <c r="AA298" s="1" t="n">
        <f aca="false">MOD(MID($S298,AA$2,1)*AA$1,10)</f>
        <v>5</v>
      </c>
      <c r="AB298" s="1" t="n">
        <f aca="false">MOD(MID($S298,AB$2,1)*AB$1,10)</f>
        <v>4</v>
      </c>
      <c r="AC298" s="1" t="n">
        <f aca="false">MOD(MID($S298,AC$2,1)*AC$1,10)</f>
        <v>0</v>
      </c>
      <c r="AD298" s="1" t="n">
        <f aca="false">MOD(10-MOD(SUM(T298:AC298),10),10)</f>
        <v>0</v>
      </c>
      <c r="AE298" s="1" t="str">
        <f aca="false">S298&amp;AD298</f>
        <v>62120685400</v>
      </c>
      <c r="AF298" s="1" t="n">
        <v>0.447706534012879</v>
      </c>
      <c r="AG298" s="1" t="n">
        <f aca="false">(D298+6935)*AF298</f>
        <v>-7154.3504135258</v>
      </c>
      <c r="AH298" s="1" t="n">
        <f aca="false">INT(AG298)</f>
        <v>-7155</v>
      </c>
      <c r="AI298" s="4" t="n">
        <f aca="true">TODAY()+AH298</f>
        <v>38746</v>
      </c>
      <c r="AJ298" s="1" t="s">
        <v>325</v>
      </c>
      <c r="AK298" s="1" t="n">
        <v>3813.01309244057</v>
      </c>
      <c r="AL298" s="2" t="n">
        <f aca="false">INT(AK298*100)/100</f>
        <v>3813.01</v>
      </c>
      <c r="AM298" s="1" t="n">
        <v>466.423535874508</v>
      </c>
      <c r="AN298" s="2" t="n">
        <f aca="false">INT(AM298*100)/100</f>
        <v>466.42</v>
      </c>
    </row>
    <row r="299" customFormat="false" ht="15" hidden="false" customHeight="false" outlineLevel="0" collapsed="false">
      <c r="A299" s="1" t="n">
        <v>275</v>
      </c>
      <c r="B299" s="1" t="n">
        <v>0.308694723349712</v>
      </c>
      <c r="C299" s="1" t="n">
        <v>-26994.7758415479</v>
      </c>
      <c r="D299" s="1" t="n">
        <f aca="false">INT(C299)</f>
        <v>-26995</v>
      </c>
      <c r="E299" s="4" t="n">
        <f aca="true">TODAY()+D299</f>
        <v>18906</v>
      </c>
      <c r="F299" s="1" t="n">
        <f aca="false">MOD(YEAR(E299),100)</f>
        <v>51</v>
      </c>
      <c r="G299" s="1" t="n">
        <f aca="false">IF(YEAR(E299)&lt;2000,MONTH(E299),MONTH(E299)+20)</f>
        <v>10</v>
      </c>
      <c r="H299" s="1" t="n">
        <f aca="false">DAY(E299)</f>
        <v>5</v>
      </c>
      <c r="I299" s="1" t="str">
        <f aca="false">FIXED(F299,0,TRUE())</f>
        <v>51</v>
      </c>
      <c r="J299" s="1" t="str">
        <f aca="false">FIXED(G299,0,TRUE())</f>
        <v>10</v>
      </c>
      <c r="K299" s="1" t="str">
        <f aca="false">FIXED(H299,0,TRUE())</f>
        <v>5</v>
      </c>
      <c r="L299" s="1" t="str">
        <f aca="false">IF(LEN(I299)=1,"0"&amp;I299,I299)</f>
        <v>51</v>
      </c>
      <c r="M299" s="1" t="str">
        <f aca="false">IF(LEN(J299)=1,"0"&amp;J299,J299)</f>
        <v>10</v>
      </c>
      <c r="N299" s="1" t="str">
        <f aca="false">IF(LEN(K299)=1,"0"&amp;K299,K299)</f>
        <v>05</v>
      </c>
      <c r="O299" s="1" t="n">
        <v>4267.45081942198</v>
      </c>
      <c r="P299" s="1" t="n">
        <f aca="false">INT(O299)</f>
        <v>4267</v>
      </c>
      <c r="Q299" s="1" t="n">
        <f aca="false">P299*2</f>
        <v>8534</v>
      </c>
      <c r="R299" s="1" t="str">
        <f aca="false">FIXED(Q299,0,TRUE())</f>
        <v>8534</v>
      </c>
      <c r="S299" s="1" t="str">
        <f aca="false">L299&amp;M299&amp;N299&amp;R299</f>
        <v>5110058534</v>
      </c>
      <c r="T299" s="1" t="n">
        <f aca="false">MOD(MID($S299,T$2,1)*T$1,10)</f>
        <v>5</v>
      </c>
      <c r="U299" s="1" t="n">
        <f aca="false">MOD(MID($S299,U$2,1)*U$1,10)</f>
        <v>3</v>
      </c>
      <c r="V299" s="1" t="n">
        <f aca="false">MOD(MID($S299,V$2,1)*V$1,10)</f>
        <v>7</v>
      </c>
      <c r="W299" s="1" t="n">
        <f aca="false">MOD(MID($S299,W$2,1)*W$1,10)</f>
        <v>0</v>
      </c>
      <c r="X299" s="1" t="n">
        <f aca="false">MOD(MID($S299,X$2,1)*X$1,10)</f>
        <v>0</v>
      </c>
      <c r="Y299" s="1" t="n">
        <f aca="false">MOD(MID($S299,Y$2,1)*Y$1,10)</f>
        <v>5</v>
      </c>
      <c r="Z299" s="1" t="n">
        <f aca="false">MOD(MID($S299,Z$2,1)*Z$1,10)</f>
        <v>6</v>
      </c>
      <c r="AA299" s="1" t="n">
        <f aca="false">MOD(MID($S299,AA$2,1)*AA$1,10)</f>
        <v>5</v>
      </c>
      <c r="AB299" s="1" t="n">
        <f aca="false">MOD(MID($S299,AB$2,1)*AB$1,10)</f>
        <v>3</v>
      </c>
      <c r="AC299" s="1" t="n">
        <f aca="false">MOD(MID($S299,AC$2,1)*AC$1,10)</f>
        <v>2</v>
      </c>
      <c r="AD299" s="1" t="n">
        <f aca="false">MOD(10-MOD(SUM(T299:AC299),10),10)</f>
        <v>4</v>
      </c>
      <c r="AE299" s="1" t="str">
        <f aca="false">S299&amp;AD299</f>
        <v>51100585344</v>
      </c>
      <c r="AF299" s="1" t="n">
        <v>0.431775872066408</v>
      </c>
      <c r="AG299" s="1" t="n">
        <f aca="false">(D299+6935)*AF299</f>
        <v>-8661.42399365215</v>
      </c>
      <c r="AH299" s="1" t="n">
        <f aca="false">INT(AG299)</f>
        <v>-8662</v>
      </c>
      <c r="AI299" s="4" t="n">
        <f aca="true">TODAY()+AH299</f>
        <v>37239</v>
      </c>
      <c r="AJ299" s="1" t="s">
        <v>326</v>
      </c>
      <c r="AK299" s="1" t="n">
        <v>4327.06686605426</v>
      </c>
      <c r="AL299" s="2" t="n">
        <f aca="false">INT(AK299*100)/100</f>
        <v>4327.06</v>
      </c>
      <c r="AM299" s="1" t="n">
        <v>481.652272103031</v>
      </c>
      <c r="AN299" s="2" t="n">
        <f aca="false">INT(AM299*100)/100</f>
        <v>481.65</v>
      </c>
    </row>
    <row r="300" customFormat="false" ht="15" hidden="false" customHeight="false" outlineLevel="0" collapsed="false">
      <c r="A300" s="1" t="n">
        <v>631</v>
      </c>
      <c r="B300" s="1" t="n">
        <v>0.308694723349712</v>
      </c>
      <c r="C300" s="1" t="n">
        <v>-22830.795617542</v>
      </c>
      <c r="D300" s="1" t="n">
        <f aca="false">INT(C300)</f>
        <v>-22831</v>
      </c>
      <c r="E300" s="4" t="n">
        <f aca="true">TODAY()+D300</f>
        <v>23070</v>
      </c>
      <c r="F300" s="1" t="n">
        <f aca="false">MOD(YEAR(E300),100)</f>
        <v>63</v>
      </c>
      <c r="G300" s="1" t="n">
        <f aca="false">IF(YEAR(E300)&lt;2000,MONTH(E300),MONTH(E300)+20)</f>
        <v>2</v>
      </c>
      <c r="H300" s="1" t="n">
        <f aca="false">DAY(E300)</f>
        <v>28</v>
      </c>
      <c r="I300" s="1" t="str">
        <f aca="false">FIXED(F300,0,TRUE())</f>
        <v>63</v>
      </c>
      <c r="J300" s="1" t="str">
        <f aca="false">FIXED(G300,0,TRUE())</f>
        <v>2</v>
      </c>
      <c r="K300" s="1" t="str">
        <f aca="false">FIXED(H300,0,TRUE())</f>
        <v>28</v>
      </c>
      <c r="L300" s="1" t="str">
        <f aca="false">IF(LEN(I300)=1,"0"&amp;I300,I300)</f>
        <v>63</v>
      </c>
      <c r="M300" s="1" t="str">
        <f aca="false">IF(LEN(J300)=1,"0"&amp;J300,J300)</f>
        <v>02</v>
      </c>
      <c r="N300" s="1" t="str">
        <f aca="false">IF(LEN(K300)=1,"0"&amp;K300,K300)</f>
        <v>28</v>
      </c>
      <c r="O300" s="1" t="n">
        <v>949.254676961577</v>
      </c>
      <c r="P300" s="1" t="n">
        <f aca="false">INT(O300)</f>
        <v>949</v>
      </c>
      <c r="Q300" s="1" t="n">
        <f aca="false">2*P300+1</f>
        <v>1899</v>
      </c>
      <c r="R300" s="1" t="str">
        <f aca="false">FIXED(Q300,0,TRUE())</f>
        <v>1899</v>
      </c>
      <c r="S300" s="1" t="str">
        <f aca="false">L300&amp;M300&amp;N300&amp;R300</f>
        <v>6302281899</v>
      </c>
      <c r="T300" s="1" t="n">
        <f aca="false">MOD(MID($S300,T$2,1)*T$1,10)</f>
        <v>6</v>
      </c>
      <c r="U300" s="1" t="n">
        <f aca="false">MOD(MID($S300,U$2,1)*U$1,10)</f>
        <v>9</v>
      </c>
      <c r="V300" s="1" t="n">
        <f aca="false">MOD(MID($S300,V$2,1)*V$1,10)</f>
        <v>0</v>
      </c>
      <c r="W300" s="1" t="n">
        <f aca="false">MOD(MID($S300,W$2,1)*W$1,10)</f>
        <v>8</v>
      </c>
      <c r="X300" s="1" t="n">
        <f aca="false">MOD(MID($S300,X$2,1)*X$1,10)</f>
        <v>2</v>
      </c>
      <c r="Y300" s="1" t="n">
        <f aca="false">MOD(MID($S300,Y$2,1)*Y$1,10)</f>
        <v>4</v>
      </c>
      <c r="Z300" s="1" t="n">
        <f aca="false">MOD(MID($S300,Z$2,1)*Z$1,10)</f>
        <v>7</v>
      </c>
      <c r="AA300" s="1" t="n">
        <f aca="false">MOD(MID($S300,AA$2,1)*AA$1,10)</f>
        <v>2</v>
      </c>
      <c r="AB300" s="1" t="n">
        <f aca="false">MOD(MID($S300,AB$2,1)*AB$1,10)</f>
        <v>9</v>
      </c>
      <c r="AC300" s="1" t="n">
        <f aca="false">MOD(MID($S300,AC$2,1)*AC$1,10)</f>
        <v>7</v>
      </c>
      <c r="AD300" s="1" t="n">
        <f aca="false">MOD(10-MOD(SUM(T300:AC300),10),10)</f>
        <v>6</v>
      </c>
      <c r="AE300" s="1" t="str">
        <f aca="false">S300&amp;AD300</f>
        <v>63022818996</v>
      </c>
      <c r="AF300" s="1" t="n">
        <v>0.573625904110843</v>
      </c>
      <c r="AG300" s="1" t="n">
        <f aca="false">(D300+6935)*AF300</f>
        <v>-9118.35737174596</v>
      </c>
      <c r="AH300" s="1" t="n">
        <f aca="false">INT(AG300)</f>
        <v>-9119</v>
      </c>
      <c r="AI300" s="4" t="n">
        <f aca="true">TODAY()+AH300</f>
        <v>36782</v>
      </c>
      <c r="AJ300" s="1" t="s">
        <v>327</v>
      </c>
      <c r="AK300" s="1" t="n">
        <v>3513.50444044313</v>
      </c>
      <c r="AL300" s="2" t="n">
        <f aca="false">INT(AK300*100)/100</f>
        <v>3513.5</v>
      </c>
      <c r="AM300" s="1" t="n">
        <v>369.411297952208</v>
      </c>
      <c r="AN300" s="2" t="n">
        <f aca="false">INT(AM300*100)/100</f>
        <v>369.41</v>
      </c>
    </row>
    <row r="301" customFormat="false" ht="15" hidden="false" customHeight="false" outlineLevel="0" collapsed="false">
      <c r="A301" s="1" t="n">
        <v>421</v>
      </c>
      <c r="B301" s="1" t="n">
        <v>0.309823908200324</v>
      </c>
      <c r="C301" s="1" t="n">
        <v>-21096.5205847346</v>
      </c>
      <c r="D301" s="1" t="n">
        <f aca="false">INT(C301)</f>
        <v>-21097</v>
      </c>
      <c r="E301" s="4" t="n">
        <f aca="true">TODAY()+D301</f>
        <v>24804</v>
      </c>
      <c r="F301" s="1" t="n">
        <f aca="false">MOD(YEAR(E301),100)</f>
        <v>67</v>
      </c>
      <c r="G301" s="1" t="n">
        <f aca="false">IF(YEAR(E301)&lt;2000,MONTH(E301),MONTH(E301)+20)</f>
        <v>11</v>
      </c>
      <c r="H301" s="1" t="n">
        <f aca="false">DAY(E301)</f>
        <v>28</v>
      </c>
      <c r="I301" s="1" t="str">
        <f aca="false">FIXED(F301,0,TRUE())</f>
        <v>67</v>
      </c>
      <c r="J301" s="1" t="str">
        <f aca="false">FIXED(G301,0,TRUE())</f>
        <v>11</v>
      </c>
      <c r="K301" s="1" t="str">
        <f aca="false">FIXED(H301,0,TRUE())</f>
        <v>28</v>
      </c>
      <c r="L301" s="1" t="str">
        <f aca="false">IF(LEN(I301)=1,"0"&amp;I301,I301)</f>
        <v>67</v>
      </c>
      <c r="M301" s="1" t="str">
        <f aca="false">IF(LEN(J301)=1,"0"&amp;J301,J301)</f>
        <v>11</v>
      </c>
      <c r="N301" s="1" t="str">
        <f aca="false">IF(LEN(K301)=1,"0"&amp;K301,K301)</f>
        <v>28</v>
      </c>
      <c r="O301" s="1" t="n">
        <v>2706.31827753533</v>
      </c>
      <c r="P301" s="1" t="n">
        <f aca="false">INT(O301)</f>
        <v>2706</v>
      </c>
      <c r="Q301" s="1" t="n">
        <f aca="false">P301*2</f>
        <v>5412</v>
      </c>
      <c r="R301" s="1" t="str">
        <f aca="false">FIXED(Q301,0,TRUE())</f>
        <v>5412</v>
      </c>
      <c r="S301" s="1" t="str">
        <f aca="false">L301&amp;M301&amp;N301&amp;R301</f>
        <v>6711285412</v>
      </c>
      <c r="T301" s="1" t="n">
        <f aca="false">MOD(MID($S301,T$2,1)*T$1,10)</f>
        <v>6</v>
      </c>
      <c r="U301" s="1" t="n">
        <f aca="false">MOD(MID($S301,U$2,1)*U$1,10)</f>
        <v>1</v>
      </c>
      <c r="V301" s="1" t="n">
        <f aca="false">MOD(MID($S301,V$2,1)*V$1,10)</f>
        <v>7</v>
      </c>
      <c r="W301" s="1" t="n">
        <f aca="false">MOD(MID($S301,W$2,1)*W$1,10)</f>
        <v>9</v>
      </c>
      <c r="X301" s="1" t="n">
        <f aca="false">MOD(MID($S301,X$2,1)*X$1,10)</f>
        <v>2</v>
      </c>
      <c r="Y301" s="1" t="n">
        <f aca="false">MOD(MID($S301,Y$2,1)*Y$1,10)</f>
        <v>4</v>
      </c>
      <c r="Z301" s="1" t="n">
        <f aca="false">MOD(MID($S301,Z$2,1)*Z$1,10)</f>
        <v>5</v>
      </c>
      <c r="AA301" s="1" t="n">
        <f aca="false">MOD(MID($S301,AA$2,1)*AA$1,10)</f>
        <v>6</v>
      </c>
      <c r="AB301" s="1" t="n">
        <f aca="false">MOD(MID($S301,AB$2,1)*AB$1,10)</f>
        <v>1</v>
      </c>
      <c r="AC301" s="1" t="n">
        <f aca="false">MOD(MID($S301,AC$2,1)*AC$1,10)</f>
        <v>6</v>
      </c>
      <c r="AD301" s="1" t="n">
        <f aca="false">MOD(10-MOD(SUM(T301:AC301),10),10)</f>
        <v>3</v>
      </c>
      <c r="AE301" s="1" t="str">
        <f aca="false">S301&amp;AD301</f>
        <v>67112854123</v>
      </c>
      <c r="AF301" s="1" t="n">
        <v>0.36588641010773</v>
      </c>
      <c r="AG301" s="1" t="n">
        <f aca="false">(D301+6935)*AF301</f>
        <v>-5181.68333994568</v>
      </c>
      <c r="AH301" s="1" t="n">
        <f aca="false">INT(AG301)</f>
        <v>-5182</v>
      </c>
      <c r="AI301" s="4" t="n">
        <f aca="true">TODAY()+AH301</f>
        <v>40719</v>
      </c>
      <c r="AJ301" s="1" t="s">
        <v>328</v>
      </c>
      <c r="AK301" s="1" t="n">
        <v>3197.14957121494</v>
      </c>
      <c r="AL301" s="2" t="n">
        <f aca="false">INT(AK301*100)/100</f>
        <v>3197.14</v>
      </c>
      <c r="AM301" s="1" t="n">
        <v>437.339396343883</v>
      </c>
      <c r="AN301" s="2" t="n">
        <f aca="false">INT(AM301*100)/100</f>
        <v>437.33</v>
      </c>
    </row>
    <row r="302" customFormat="false" ht="15" hidden="false" customHeight="false" outlineLevel="0" collapsed="false">
      <c r="A302" s="1" t="n">
        <v>26</v>
      </c>
      <c r="B302" s="1" t="n">
        <v>0.310037537766656</v>
      </c>
      <c r="C302" s="1" t="n">
        <v>-22497.2103030488</v>
      </c>
      <c r="D302" s="1" t="n">
        <f aca="false">INT(C302)</f>
        <v>-22498</v>
      </c>
      <c r="E302" s="4" t="n">
        <f aca="true">TODAY()+D302</f>
        <v>23403</v>
      </c>
      <c r="F302" s="1" t="n">
        <f aca="false">MOD(YEAR(E302),100)</f>
        <v>64</v>
      </c>
      <c r="G302" s="1" t="n">
        <f aca="false">IF(YEAR(E302)&lt;2000,MONTH(E302),MONTH(E302)+20)</f>
        <v>1</v>
      </c>
      <c r="H302" s="1" t="n">
        <f aca="false">DAY(E302)</f>
        <v>27</v>
      </c>
      <c r="I302" s="1" t="str">
        <f aca="false">FIXED(F302,0,TRUE())</f>
        <v>64</v>
      </c>
      <c r="J302" s="1" t="str">
        <f aca="false">FIXED(G302,0,TRUE())</f>
        <v>1</v>
      </c>
      <c r="K302" s="1" t="str">
        <f aca="false">FIXED(H302,0,TRUE())</f>
        <v>27</v>
      </c>
      <c r="L302" s="1" t="str">
        <f aca="false">IF(LEN(I302)=1,"0"&amp;I302,I302)</f>
        <v>64</v>
      </c>
      <c r="M302" s="1" t="str">
        <f aca="false">IF(LEN(J302)=1,"0"&amp;J302,J302)</f>
        <v>01</v>
      </c>
      <c r="N302" s="1" t="str">
        <f aca="false">IF(LEN(K302)=1,"0"&amp;K302,K302)</f>
        <v>27</v>
      </c>
      <c r="O302" s="1" t="n">
        <v>2152.71349223304</v>
      </c>
      <c r="P302" s="1" t="n">
        <f aca="false">INT(O302)</f>
        <v>2152</v>
      </c>
      <c r="Q302" s="1" t="n">
        <f aca="false">P302*2</f>
        <v>4304</v>
      </c>
      <c r="R302" s="1" t="str">
        <f aca="false">FIXED(Q302,0,TRUE())</f>
        <v>4304</v>
      </c>
      <c r="S302" s="1" t="str">
        <f aca="false">L302&amp;M302&amp;N302&amp;R302</f>
        <v>6401274304</v>
      </c>
      <c r="T302" s="1" t="n">
        <f aca="false">MOD(MID($S302,T$2,1)*T$1,10)</f>
        <v>6</v>
      </c>
      <c r="U302" s="1" t="n">
        <f aca="false">MOD(MID($S302,U$2,1)*U$1,10)</f>
        <v>2</v>
      </c>
      <c r="V302" s="1" t="n">
        <f aca="false">MOD(MID($S302,V$2,1)*V$1,10)</f>
        <v>0</v>
      </c>
      <c r="W302" s="1" t="n">
        <f aca="false">MOD(MID($S302,W$2,1)*W$1,10)</f>
        <v>9</v>
      </c>
      <c r="X302" s="1" t="n">
        <f aca="false">MOD(MID($S302,X$2,1)*X$1,10)</f>
        <v>2</v>
      </c>
      <c r="Y302" s="1" t="n">
        <f aca="false">MOD(MID($S302,Y$2,1)*Y$1,10)</f>
        <v>1</v>
      </c>
      <c r="Z302" s="1" t="n">
        <f aca="false">MOD(MID($S302,Z$2,1)*Z$1,10)</f>
        <v>8</v>
      </c>
      <c r="AA302" s="1" t="n">
        <f aca="false">MOD(MID($S302,AA$2,1)*AA$1,10)</f>
        <v>7</v>
      </c>
      <c r="AB302" s="1" t="n">
        <f aca="false">MOD(MID($S302,AB$2,1)*AB$1,10)</f>
        <v>0</v>
      </c>
      <c r="AC302" s="1" t="n">
        <f aca="false">MOD(MID($S302,AC$2,1)*AC$1,10)</f>
        <v>2</v>
      </c>
      <c r="AD302" s="1" t="n">
        <f aca="false">MOD(10-MOD(SUM(T302:AC302),10),10)</f>
        <v>3</v>
      </c>
      <c r="AE302" s="1" t="str">
        <f aca="false">S302&amp;AD302</f>
        <v>64012743043</v>
      </c>
      <c r="AF302" s="1" t="n">
        <v>0.118472853785821</v>
      </c>
      <c r="AG302" s="1" t="n">
        <f aca="false">(D302+6935)*AF302</f>
        <v>-1843.79302346873</v>
      </c>
      <c r="AH302" s="1" t="n">
        <f aca="false">INT(AG302)</f>
        <v>-1844</v>
      </c>
      <c r="AI302" s="4" t="n">
        <f aca="true">TODAY()+AH302</f>
        <v>44057</v>
      </c>
      <c r="AJ302" s="1" t="s">
        <v>329</v>
      </c>
      <c r="AK302" s="1" t="n">
        <v>3130.55818353832</v>
      </c>
      <c r="AL302" s="2" t="n">
        <f aca="false">INT(AK302*100)/100</f>
        <v>3130.55</v>
      </c>
      <c r="AM302" s="1" t="n">
        <v>345.28946806238</v>
      </c>
      <c r="AN302" s="2" t="n">
        <f aca="false">INT(AM302*100)/100</f>
        <v>345.28</v>
      </c>
    </row>
    <row r="303" customFormat="false" ht="15" hidden="false" customHeight="false" outlineLevel="0" collapsed="false">
      <c r="A303" s="1" t="n">
        <v>526</v>
      </c>
      <c r="B303" s="1" t="n">
        <v>0.311380352183599</v>
      </c>
      <c r="C303" s="1" t="n">
        <v>-10071.0037537767</v>
      </c>
      <c r="D303" s="1" t="n">
        <f aca="false">INT(C303)</f>
        <v>-10072</v>
      </c>
      <c r="E303" s="4" t="n">
        <f aca="true">TODAY()+D303</f>
        <v>35829</v>
      </c>
      <c r="F303" s="1" t="n">
        <f aca="false">MOD(YEAR(E303),100)</f>
        <v>98</v>
      </c>
      <c r="G303" s="1" t="n">
        <f aca="false">IF(YEAR(E303)&lt;2000,MONTH(E303),MONTH(E303)+20)</f>
        <v>2</v>
      </c>
      <c r="H303" s="1" t="n">
        <f aca="false">DAY(E303)</f>
        <v>3</v>
      </c>
      <c r="I303" s="1" t="str">
        <f aca="false">FIXED(F303,0,TRUE())</f>
        <v>98</v>
      </c>
      <c r="J303" s="1" t="str">
        <f aca="false">FIXED(G303,0,TRUE())</f>
        <v>2</v>
      </c>
      <c r="K303" s="1" t="str">
        <f aca="false">FIXED(H303,0,TRUE())</f>
        <v>3</v>
      </c>
      <c r="L303" s="1" t="str">
        <f aca="false">IF(LEN(I303)=1,"0"&amp;I303,I303)</f>
        <v>98</v>
      </c>
      <c r="M303" s="1" t="str">
        <f aca="false">IF(LEN(J303)=1,"0"&amp;J303,J303)</f>
        <v>02</v>
      </c>
      <c r="N303" s="1" t="str">
        <f aca="false">IF(LEN(K303)=1,"0"&amp;K303,K303)</f>
        <v>03</v>
      </c>
      <c r="O303" s="1" t="n">
        <v>885.820795312357</v>
      </c>
      <c r="P303" s="1" t="n">
        <f aca="false">INT(O303)</f>
        <v>885</v>
      </c>
      <c r="Q303" s="1" t="n">
        <f aca="false">2*P303+1</f>
        <v>1771</v>
      </c>
      <c r="R303" s="1" t="str">
        <f aca="false">FIXED(Q303,0,TRUE())</f>
        <v>1771</v>
      </c>
      <c r="S303" s="1" t="str">
        <f aca="false">L303&amp;M303&amp;N303&amp;R303</f>
        <v>9802031771</v>
      </c>
      <c r="T303" s="1" t="n">
        <f aca="false">MOD(MID($S303,T$2,1)*T$1,10)</f>
        <v>9</v>
      </c>
      <c r="U303" s="1" t="n">
        <f aca="false">MOD(MID($S303,U$2,1)*U$1,10)</f>
        <v>4</v>
      </c>
      <c r="V303" s="1" t="n">
        <f aca="false">MOD(MID($S303,V$2,1)*V$1,10)</f>
        <v>0</v>
      </c>
      <c r="W303" s="1" t="n">
        <f aca="false">MOD(MID($S303,W$2,1)*W$1,10)</f>
        <v>8</v>
      </c>
      <c r="X303" s="1" t="n">
        <f aca="false">MOD(MID($S303,X$2,1)*X$1,10)</f>
        <v>0</v>
      </c>
      <c r="Y303" s="1" t="n">
        <f aca="false">MOD(MID($S303,Y$2,1)*Y$1,10)</f>
        <v>9</v>
      </c>
      <c r="Z303" s="1" t="n">
        <f aca="false">MOD(MID($S303,Z$2,1)*Z$1,10)</f>
        <v>7</v>
      </c>
      <c r="AA303" s="1" t="n">
        <f aca="false">MOD(MID($S303,AA$2,1)*AA$1,10)</f>
        <v>3</v>
      </c>
      <c r="AB303" s="1" t="n">
        <f aca="false">MOD(MID($S303,AB$2,1)*AB$1,10)</f>
        <v>7</v>
      </c>
      <c r="AC303" s="1" t="n">
        <f aca="false">MOD(MID($S303,AC$2,1)*AC$1,10)</f>
        <v>3</v>
      </c>
      <c r="AD303" s="1" t="n">
        <f aca="false">MOD(10-MOD(SUM(T303:AC303),10),10)</f>
        <v>0</v>
      </c>
      <c r="AE303" s="1" t="str">
        <f aca="false">S303&amp;AD303</f>
        <v>98020317710</v>
      </c>
      <c r="AF303" s="1" t="n">
        <v>0.043946653645436</v>
      </c>
      <c r="AG303" s="1" t="n">
        <f aca="false">(D303+6935)*AF303</f>
        <v>-137.860652485733</v>
      </c>
      <c r="AH303" s="1" t="n">
        <f aca="false">INT(AG303)</f>
        <v>-138</v>
      </c>
      <c r="AI303" s="4" t="n">
        <f aca="true">TODAY()+AH303</f>
        <v>45763</v>
      </c>
      <c r="AJ303" s="1" t="s">
        <v>330</v>
      </c>
      <c r="AK303" s="1" t="n">
        <v>3235.48081911679</v>
      </c>
      <c r="AL303" s="2" t="n">
        <f aca="false">INT(AK303*100)/100</f>
        <v>3235.48</v>
      </c>
      <c r="AM303" s="1" t="n">
        <v>470.128482924894</v>
      </c>
      <c r="AN303" s="2" t="n">
        <f aca="false">INT(AM303*100)/100</f>
        <v>470.12</v>
      </c>
    </row>
    <row r="304" customFormat="false" ht="15" hidden="false" customHeight="false" outlineLevel="0" collapsed="false">
      <c r="A304" s="1" t="n">
        <v>426</v>
      </c>
      <c r="B304" s="1" t="n">
        <v>0.311532944730979</v>
      </c>
      <c r="C304" s="1" t="n">
        <v>-25473.0616168706</v>
      </c>
      <c r="D304" s="1" t="n">
        <f aca="false">INT(C304)</f>
        <v>-25474</v>
      </c>
      <c r="E304" s="4" t="n">
        <f aca="true">TODAY()+D304</f>
        <v>20427</v>
      </c>
      <c r="F304" s="1" t="n">
        <f aca="false">MOD(YEAR(E304),100)</f>
        <v>55</v>
      </c>
      <c r="G304" s="1" t="n">
        <f aca="false">IF(YEAR(E304)&lt;2000,MONTH(E304),MONTH(E304)+20)</f>
        <v>12</v>
      </c>
      <c r="H304" s="1" t="n">
        <f aca="false">DAY(E304)</f>
        <v>4</v>
      </c>
      <c r="I304" s="1" t="str">
        <f aca="false">FIXED(F304,0,TRUE())</f>
        <v>55</v>
      </c>
      <c r="J304" s="1" t="str">
        <f aca="false">FIXED(G304,0,TRUE())</f>
        <v>12</v>
      </c>
      <c r="K304" s="1" t="str">
        <f aca="false">FIXED(H304,0,TRUE())</f>
        <v>4</v>
      </c>
      <c r="L304" s="1" t="str">
        <f aca="false">IF(LEN(I304)=1,"0"&amp;I304,I304)</f>
        <v>55</v>
      </c>
      <c r="M304" s="1" t="str">
        <f aca="false">IF(LEN(J304)=1,"0"&amp;J304,J304)</f>
        <v>12</v>
      </c>
      <c r="N304" s="1" t="str">
        <f aca="false">IF(LEN(K304)=1,"0"&amp;K304,K304)</f>
        <v>04</v>
      </c>
      <c r="O304" s="1" t="n">
        <v>648.973509933775</v>
      </c>
      <c r="P304" s="1" t="n">
        <f aca="false">INT(O304)</f>
        <v>648</v>
      </c>
      <c r="Q304" s="1" t="n">
        <f aca="false">P304*2</f>
        <v>1296</v>
      </c>
      <c r="R304" s="1" t="str">
        <f aca="false">FIXED(Q304,0,TRUE())</f>
        <v>1296</v>
      </c>
      <c r="S304" s="1" t="str">
        <f aca="false">L304&amp;M304&amp;N304&amp;R304</f>
        <v>5512041296</v>
      </c>
      <c r="T304" s="1" t="n">
        <f aca="false">MOD(MID($S304,T$2,1)*T$1,10)</f>
        <v>5</v>
      </c>
      <c r="U304" s="1" t="n">
        <f aca="false">MOD(MID($S304,U$2,1)*U$1,10)</f>
        <v>5</v>
      </c>
      <c r="V304" s="1" t="n">
        <f aca="false">MOD(MID($S304,V$2,1)*V$1,10)</f>
        <v>7</v>
      </c>
      <c r="W304" s="1" t="n">
        <f aca="false">MOD(MID($S304,W$2,1)*W$1,10)</f>
        <v>8</v>
      </c>
      <c r="X304" s="1" t="n">
        <f aca="false">MOD(MID($S304,X$2,1)*X$1,10)</f>
        <v>0</v>
      </c>
      <c r="Y304" s="1" t="n">
        <f aca="false">MOD(MID($S304,Y$2,1)*Y$1,10)</f>
        <v>2</v>
      </c>
      <c r="Z304" s="1" t="n">
        <f aca="false">MOD(MID($S304,Z$2,1)*Z$1,10)</f>
        <v>7</v>
      </c>
      <c r="AA304" s="1" t="n">
        <f aca="false">MOD(MID($S304,AA$2,1)*AA$1,10)</f>
        <v>8</v>
      </c>
      <c r="AB304" s="1" t="n">
        <f aca="false">MOD(MID($S304,AB$2,1)*AB$1,10)</f>
        <v>9</v>
      </c>
      <c r="AC304" s="1" t="n">
        <f aca="false">MOD(MID($S304,AC$2,1)*AC$1,10)</f>
        <v>8</v>
      </c>
      <c r="AD304" s="1" t="n">
        <f aca="false">MOD(10-MOD(SUM(T304:AC304),10),10)</f>
        <v>1</v>
      </c>
      <c r="AE304" s="1" t="str">
        <f aca="false">S304&amp;AD304</f>
        <v>55120412961</v>
      </c>
      <c r="AF304" s="1" t="n">
        <v>0.903225806451613</v>
      </c>
      <c r="AG304" s="1" t="n">
        <f aca="false">(D304+6935)*AF304</f>
        <v>-16744.9032258065</v>
      </c>
      <c r="AH304" s="1" t="n">
        <f aca="false">INT(AG304)</f>
        <v>-16745</v>
      </c>
      <c r="AI304" s="4" t="n">
        <f aca="true">TODAY()+AH304</f>
        <v>29156</v>
      </c>
      <c r="AJ304" s="1" t="s">
        <v>331</v>
      </c>
      <c r="AK304" s="1" t="n">
        <v>3630.26825769829</v>
      </c>
      <c r="AL304" s="2" t="n">
        <f aca="false">INT(AK304*100)/100</f>
        <v>3630.26</v>
      </c>
      <c r="AM304" s="1" t="n">
        <v>497.869808038575</v>
      </c>
      <c r="AN304" s="2" t="n">
        <f aca="false">INT(AM304*100)/100</f>
        <v>497.86</v>
      </c>
    </row>
    <row r="305" customFormat="false" ht="15" hidden="false" customHeight="false" outlineLevel="0" collapsed="false">
      <c r="A305" s="1" t="n">
        <v>576</v>
      </c>
      <c r="B305" s="1" t="n">
        <v>0.312967314676351</v>
      </c>
      <c r="C305" s="1" t="n">
        <v>-15225.9105197302</v>
      </c>
      <c r="D305" s="1" t="n">
        <f aca="false">INT(C305)</f>
        <v>-15226</v>
      </c>
      <c r="E305" s="4" t="n">
        <f aca="true">TODAY()+D305</f>
        <v>30675</v>
      </c>
      <c r="F305" s="1" t="n">
        <f aca="false">MOD(YEAR(E305),100)</f>
        <v>83</v>
      </c>
      <c r="G305" s="1" t="n">
        <f aca="false">IF(YEAR(E305)&lt;2000,MONTH(E305),MONTH(E305)+20)</f>
        <v>12</v>
      </c>
      <c r="H305" s="1" t="n">
        <f aca="false">DAY(E305)</f>
        <v>25</v>
      </c>
      <c r="I305" s="1" t="str">
        <f aca="false">FIXED(F305,0,TRUE())</f>
        <v>83</v>
      </c>
      <c r="J305" s="1" t="str">
        <f aca="false">FIXED(G305,0,TRUE())</f>
        <v>12</v>
      </c>
      <c r="K305" s="1" t="str">
        <f aca="false">FIXED(H305,0,TRUE())</f>
        <v>25</v>
      </c>
      <c r="L305" s="1" t="str">
        <f aca="false">IF(LEN(I305)=1,"0"&amp;I305,I305)</f>
        <v>83</v>
      </c>
      <c r="M305" s="1" t="str">
        <f aca="false">IF(LEN(J305)=1,"0"&amp;J305,J305)</f>
        <v>12</v>
      </c>
      <c r="N305" s="1" t="str">
        <f aca="false">IF(LEN(K305)=1,"0"&amp;K305,K305)</f>
        <v>25</v>
      </c>
      <c r="O305" s="1" t="n">
        <v>4855.79320657979</v>
      </c>
      <c r="P305" s="1" t="n">
        <f aca="false">INT(O305)</f>
        <v>4855</v>
      </c>
      <c r="Q305" s="1" t="n">
        <f aca="false">2*P305+1</f>
        <v>9711</v>
      </c>
      <c r="R305" s="1" t="str">
        <f aca="false">FIXED(Q305,0,TRUE())</f>
        <v>9711</v>
      </c>
      <c r="S305" s="1" t="str">
        <f aca="false">L305&amp;M305&amp;N305&amp;R305</f>
        <v>8312259711</v>
      </c>
      <c r="T305" s="1" t="n">
        <f aca="false">MOD(MID($S305,T$2,1)*T$1,10)</f>
        <v>8</v>
      </c>
      <c r="U305" s="1" t="n">
        <f aca="false">MOD(MID($S305,U$2,1)*U$1,10)</f>
        <v>9</v>
      </c>
      <c r="V305" s="1" t="n">
        <f aca="false">MOD(MID($S305,V$2,1)*V$1,10)</f>
        <v>7</v>
      </c>
      <c r="W305" s="1" t="n">
        <f aca="false">MOD(MID($S305,W$2,1)*W$1,10)</f>
        <v>8</v>
      </c>
      <c r="X305" s="1" t="n">
        <f aca="false">MOD(MID($S305,X$2,1)*X$1,10)</f>
        <v>2</v>
      </c>
      <c r="Y305" s="1" t="n">
        <f aca="false">MOD(MID($S305,Y$2,1)*Y$1,10)</f>
        <v>5</v>
      </c>
      <c r="Z305" s="1" t="n">
        <f aca="false">MOD(MID($S305,Z$2,1)*Z$1,10)</f>
        <v>3</v>
      </c>
      <c r="AA305" s="1" t="n">
        <f aca="false">MOD(MID($S305,AA$2,1)*AA$1,10)</f>
        <v>3</v>
      </c>
      <c r="AB305" s="1" t="n">
        <f aca="false">MOD(MID($S305,AB$2,1)*AB$1,10)</f>
        <v>1</v>
      </c>
      <c r="AC305" s="1" t="n">
        <f aca="false">MOD(MID($S305,AC$2,1)*AC$1,10)</f>
        <v>3</v>
      </c>
      <c r="AD305" s="1" t="n">
        <f aca="false">MOD(10-MOD(SUM(T305:AC305),10),10)</f>
        <v>1</v>
      </c>
      <c r="AE305" s="1" t="str">
        <f aca="false">S305&amp;AD305</f>
        <v>83122597111</v>
      </c>
      <c r="AF305" s="1" t="n">
        <v>0.0386974700155644</v>
      </c>
      <c r="AG305" s="1" t="n">
        <f aca="false">(D305+6935)*AF305</f>
        <v>-320.840723899045</v>
      </c>
      <c r="AH305" s="1" t="n">
        <f aca="false">INT(AG305)</f>
        <v>-321</v>
      </c>
      <c r="AI305" s="4" t="n">
        <f aca="true">TODAY()+AH305</f>
        <v>45580</v>
      </c>
      <c r="AJ305" s="1" t="s">
        <v>332</v>
      </c>
      <c r="AK305" s="1" t="n">
        <v>4043.06161687063</v>
      </c>
      <c r="AL305" s="2" t="n">
        <f aca="false">INT(AK305*100)/100</f>
        <v>4043.06</v>
      </c>
      <c r="AM305" s="1" t="n">
        <v>462.901699880978</v>
      </c>
      <c r="AN305" s="2" t="n">
        <f aca="false">INT(AM305*100)/100</f>
        <v>462.9</v>
      </c>
    </row>
    <row r="306" customFormat="false" ht="15" hidden="false" customHeight="false" outlineLevel="0" collapsed="false">
      <c r="A306" s="1" t="n">
        <v>82</v>
      </c>
      <c r="B306" s="1" t="n">
        <v>0.314279610583819</v>
      </c>
      <c r="C306" s="1" t="n">
        <v>-13340.5084383679</v>
      </c>
      <c r="D306" s="1" t="n">
        <f aca="false">INT(C306)</f>
        <v>-13341</v>
      </c>
      <c r="E306" s="4" t="n">
        <f aca="true">TODAY()+D306</f>
        <v>32560</v>
      </c>
      <c r="F306" s="1" t="n">
        <f aca="false">MOD(YEAR(E306),100)</f>
        <v>89</v>
      </c>
      <c r="G306" s="1" t="n">
        <f aca="false">IF(YEAR(E306)&lt;2000,MONTH(E306),MONTH(E306)+20)</f>
        <v>2</v>
      </c>
      <c r="H306" s="1" t="n">
        <f aca="false">DAY(E306)</f>
        <v>21</v>
      </c>
      <c r="I306" s="1" t="str">
        <f aca="false">FIXED(F306,0,TRUE())</f>
        <v>89</v>
      </c>
      <c r="J306" s="1" t="str">
        <f aca="false">FIXED(G306,0,TRUE())</f>
        <v>2</v>
      </c>
      <c r="K306" s="1" t="str">
        <f aca="false">FIXED(H306,0,TRUE())</f>
        <v>21</v>
      </c>
      <c r="L306" s="1" t="str">
        <f aca="false">IF(LEN(I306)=1,"0"&amp;I306,I306)</f>
        <v>89</v>
      </c>
      <c r="M306" s="1" t="str">
        <f aca="false">IF(LEN(J306)=1,"0"&amp;J306,J306)</f>
        <v>02</v>
      </c>
      <c r="N306" s="1" t="str">
        <f aca="false">IF(LEN(K306)=1,"0"&amp;K306,K306)</f>
        <v>21</v>
      </c>
      <c r="O306" s="1" t="n">
        <v>1616.95806756798</v>
      </c>
      <c r="P306" s="1" t="n">
        <f aca="false">INT(O306)</f>
        <v>1616</v>
      </c>
      <c r="Q306" s="1" t="n">
        <f aca="false">P306*2</f>
        <v>3232</v>
      </c>
      <c r="R306" s="1" t="str">
        <f aca="false">FIXED(Q306,0,TRUE())</f>
        <v>3232</v>
      </c>
      <c r="S306" s="1" t="str">
        <f aca="false">L306&amp;M306&amp;N306&amp;R306</f>
        <v>8902213232</v>
      </c>
      <c r="T306" s="1" t="n">
        <f aca="false">MOD(MID($S306,T$2,1)*T$1,10)</f>
        <v>8</v>
      </c>
      <c r="U306" s="1" t="n">
        <f aca="false">MOD(MID($S306,U$2,1)*U$1,10)</f>
        <v>7</v>
      </c>
      <c r="V306" s="1" t="n">
        <f aca="false">MOD(MID($S306,V$2,1)*V$1,10)</f>
        <v>0</v>
      </c>
      <c r="W306" s="1" t="n">
        <f aca="false">MOD(MID($S306,W$2,1)*W$1,10)</f>
        <v>8</v>
      </c>
      <c r="X306" s="1" t="n">
        <f aca="false">MOD(MID($S306,X$2,1)*X$1,10)</f>
        <v>2</v>
      </c>
      <c r="Y306" s="1" t="n">
        <f aca="false">MOD(MID($S306,Y$2,1)*Y$1,10)</f>
        <v>3</v>
      </c>
      <c r="Z306" s="1" t="n">
        <f aca="false">MOD(MID($S306,Z$2,1)*Z$1,10)</f>
        <v>1</v>
      </c>
      <c r="AA306" s="1" t="n">
        <f aca="false">MOD(MID($S306,AA$2,1)*AA$1,10)</f>
        <v>8</v>
      </c>
      <c r="AB306" s="1" t="n">
        <f aca="false">MOD(MID($S306,AB$2,1)*AB$1,10)</f>
        <v>3</v>
      </c>
      <c r="AC306" s="1" t="n">
        <f aca="false">MOD(MID($S306,AC$2,1)*AC$1,10)</f>
        <v>6</v>
      </c>
      <c r="AD306" s="1" t="n">
        <f aca="false">MOD(10-MOD(SUM(T306:AC306),10),10)</f>
        <v>4</v>
      </c>
      <c r="AE306" s="1" t="str">
        <f aca="false">S306&amp;AD306</f>
        <v>89022132324</v>
      </c>
      <c r="AF306" s="1" t="n">
        <v>0.811334574419385</v>
      </c>
      <c r="AG306" s="1" t="n">
        <f aca="false">(D306+6935)*AF306</f>
        <v>-5197.40928373058</v>
      </c>
      <c r="AH306" s="1" t="n">
        <f aca="false">INT(AG306)</f>
        <v>-5198</v>
      </c>
      <c r="AI306" s="4" t="n">
        <f aca="true">TODAY()+AH306</f>
        <v>40703</v>
      </c>
      <c r="AJ306" s="1" t="s">
        <v>333</v>
      </c>
      <c r="AK306" s="1" t="n">
        <v>3836.8785668508</v>
      </c>
      <c r="AL306" s="2" t="n">
        <f aca="false">INT(AK306*100)/100</f>
        <v>3836.87</v>
      </c>
      <c r="AM306" s="1" t="n">
        <v>358.076723532823</v>
      </c>
      <c r="AN306" s="2" t="n">
        <f aca="false">INT(AM306*100)/100</f>
        <v>358.07</v>
      </c>
    </row>
    <row r="307" customFormat="false" ht="15" hidden="false" customHeight="false" outlineLevel="0" collapsed="false">
      <c r="A307" s="1" t="n">
        <v>803</v>
      </c>
      <c r="B307" s="1" t="n">
        <v>0.314462721640675</v>
      </c>
      <c r="C307" s="1" t="n">
        <v>-16398.6809900204</v>
      </c>
      <c r="D307" s="1" t="n">
        <f aca="false">INT(C307)</f>
        <v>-16399</v>
      </c>
      <c r="E307" s="4" t="n">
        <f aca="true">TODAY()+D307</f>
        <v>29502</v>
      </c>
      <c r="F307" s="1" t="n">
        <f aca="false">MOD(YEAR(E307),100)</f>
        <v>80</v>
      </c>
      <c r="G307" s="1" t="n">
        <f aca="false">IF(YEAR(E307)&lt;2000,MONTH(E307),MONTH(E307)+20)</f>
        <v>10</v>
      </c>
      <c r="H307" s="1" t="n">
        <f aca="false">DAY(E307)</f>
        <v>8</v>
      </c>
      <c r="I307" s="1" t="str">
        <f aca="false">FIXED(F307,0,TRUE())</f>
        <v>80</v>
      </c>
      <c r="J307" s="1" t="str">
        <f aca="false">FIXED(G307,0,TRUE())</f>
        <v>10</v>
      </c>
      <c r="K307" s="1" t="str">
        <f aca="false">FIXED(H307,0,TRUE())</f>
        <v>8</v>
      </c>
      <c r="L307" s="1" t="str">
        <f aca="false">IF(LEN(I307)=1,"0"&amp;I307,I307)</f>
        <v>80</v>
      </c>
      <c r="M307" s="1" t="str">
        <f aca="false">IF(LEN(J307)=1,"0"&amp;J307,J307)</f>
        <v>10</v>
      </c>
      <c r="N307" s="1" t="str">
        <f aca="false">IF(LEN(K307)=1,"0"&amp;K307,K307)</f>
        <v>08</v>
      </c>
      <c r="O307" s="1" t="n">
        <v>4026.62175359356</v>
      </c>
      <c r="P307" s="1" t="n">
        <f aca="false">INT(O307)</f>
        <v>4026</v>
      </c>
      <c r="Q307" s="1" t="n">
        <f aca="false">2*P307+1</f>
        <v>8053</v>
      </c>
      <c r="R307" s="1" t="str">
        <f aca="false">FIXED(Q307,0,TRUE())</f>
        <v>8053</v>
      </c>
      <c r="S307" s="1" t="str">
        <f aca="false">L307&amp;M307&amp;N307&amp;R307</f>
        <v>8010088053</v>
      </c>
      <c r="T307" s="1" t="n">
        <f aca="false">MOD(MID($S307,T$2,1)*T$1,10)</f>
        <v>8</v>
      </c>
      <c r="U307" s="1" t="n">
        <f aca="false">MOD(MID($S307,U$2,1)*U$1,10)</f>
        <v>0</v>
      </c>
      <c r="V307" s="1" t="n">
        <f aca="false">MOD(MID($S307,V$2,1)*V$1,10)</f>
        <v>7</v>
      </c>
      <c r="W307" s="1" t="n">
        <f aca="false">MOD(MID($S307,W$2,1)*W$1,10)</f>
        <v>0</v>
      </c>
      <c r="X307" s="1" t="n">
        <f aca="false">MOD(MID($S307,X$2,1)*X$1,10)</f>
        <v>0</v>
      </c>
      <c r="Y307" s="1" t="n">
        <f aca="false">MOD(MID($S307,Y$2,1)*Y$1,10)</f>
        <v>4</v>
      </c>
      <c r="Z307" s="1" t="n">
        <f aca="false">MOD(MID($S307,Z$2,1)*Z$1,10)</f>
        <v>6</v>
      </c>
      <c r="AA307" s="1" t="n">
        <f aca="false">MOD(MID($S307,AA$2,1)*AA$1,10)</f>
        <v>0</v>
      </c>
      <c r="AB307" s="1" t="n">
        <f aca="false">MOD(MID($S307,AB$2,1)*AB$1,10)</f>
        <v>5</v>
      </c>
      <c r="AC307" s="1" t="n">
        <f aca="false">MOD(MID($S307,AC$2,1)*AC$1,10)</f>
        <v>9</v>
      </c>
      <c r="AD307" s="1" t="n">
        <f aca="false">MOD(10-MOD(SUM(T307:AC307),10),10)</f>
        <v>1</v>
      </c>
      <c r="AE307" s="1" t="str">
        <f aca="false">S307&amp;AD307</f>
        <v>80100880531</v>
      </c>
      <c r="AF307" s="1" t="n">
        <v>0.202764976958525</v>
      </c>
      <c r="AG307" s="1" t="n">
        <f aca="false">(D307+6935)*AF307</f>
        <v>-1918.96774193548</v>
      </c>
      <c r="AH307" s="1" t="n">
        <f aca="false">INT(AG307)</f>
        <v>-1919</v>
      </c>
      <c r="AI307" s="4" t="n">
        <f aca="true">TODAY()+AH307</f>
        <v>43982</v>
      </c>
      <c r="AJ307" s="1" t="s">
        <v>334</v>
      </c>
      <c r="AK307" s="1" t="n">
        <v>4889.15677358318</v>
      </c>
      <c r="AL307" s="2" t="n">
        <f aca="false">INT(AK307*100)/100</f>
        <v>4889.15</v>
      </c>
      <c r="AM307" s="1" t="n">
        <v>396.530045472579</v>
      </c>
      <c r="AN307" s="2" t="n">
        <f aca="false">INT(AM307*100)/100</f>
        <v>396.53</v>
      </c>
    </row>
    <row r="308" customFormat="false" ht="15" hidden="false" customHeight="false" outlineLevel="0" collapsed="false">
      <c r="A308" s="1" t="n">
        <v>206</v>
      </c>
      <c r="B308" s="1" t="n">
        <v>0.315469832453383</v>
      </c>
      <c r="C308" s="1" t="n">
        <v>-13501.4648884548</v>
      </c>
      <c r="D308" s="1" t="n">
        <f aca="false">INT(C308)</f>
        <v>-13502</v>
      </c>
      <c r="E308" s="4" t="n">
        <f aca="true">TODAY()+D308</f>
        <v>32399</v>
      </c>
      <c r="F308" s="1" t="n">
        <f aca="false">MOD(YEAR(E308),100)</f>
        <v>88</v>
      </c>
      <c r="G308" s="1" t="n">
        <f aca="false">IF(YEAR(E308)&lt;2000,MONTH(E308),MONTH(E308)+20)</f>
        <v>9</v>
      </c>
      <c r="H308" s="1" t="n">
        <f aca="false">DAY(E308)</f>
        <v>13</v>
      </c>
      <c r="I308" s="1" t="str">
        <f aca="false">FIXED(F308,0,TRUE())</f>
        <v>88</v>
      </c>
      <c r="J308" s="1" t="str">
        <f aca="false">FIXED(G308,0,TRUE())</f>
        <v>9</v>
      </c>
      <c r="K308" s="1" t="str">
        <f aca="false">FIXED(H308,0,TRUE())</f>
        <v>13</v>
      </c>
      <c r="L308" s="1" t="str">
        <f aca="false">IF(LEN(I308)=1,"0"&amp;I308,I308)</f>
        <v>88</v>
      </c>
      <c r="M308" s="1" t="str">
        <f aca="false">IF(LEN(J308)=1,"0"&amp;J308,J308)</f>
        <v>09</v>
      </c>
      <c r="N308" s="1" t="str">
        <f aca="false">IF(LEN(K308)=1,"0"&amp;K308,K308)</f>
        <v>13</v>
      </c>
      <c r="O308" s="1" t="n">
        <v>4184.10803552355</v>
      </c>
      <c r="P308" s="1" t="n">
        <f aca="false">INT(O308)</f>
        <v>4184</v>
      </c>
      <c r="Q308" s="1" t="n">
        <f aca="false">P308*2</f>
        <v>8368</v>
      </c>
      <c r="R308" s="1" t="str">
        <f aca="false">FIXED(Q308,0,TRUE())</f>
        <v>8368</v>
      </c>
      <c r="S308" s="1" t="str">
        <f aca="false">L308&amp;M308&amp;N308&amp;R308</f>
        <v>8809138368</v>
      </c>
      <c r="T308" s="1" t="n">
        <f aca="false">MOD(MID($S308,T$2,1)*T$1,10)</f>
        <v>8</v>
      </c>
      <c r="U308" s="1" t="n">
        <f aca="false">MOD(MID($S308,U$2,1)*U$1,10)</f>
        <v>4</v>
      </c>
      <c r="V308" s="1" t="n">
        <f aca="false">MOD(MID($S308,V$2,1)*V$1,10)</f>
        <v>0</v>
      </c>
      <c r="W308" s="1" t="n">
        <f aca="false">MOD(MID($S308,W$2,1)*W$1,10)</f>
        <v>1</v>
      </c>
      <c r="X308" s="1" t="n">
        <f aca="false">MOD(MID($S308,X$2,1)*X$1,10)</f>
        <v>1</v>
      </c>
      <c r="Y308" s="1" t="n">
        <f aca="false">MOD(MID($S308,Y$2,1)*Y$1,10)</f>
        <v>9</v>
      </c>
      <c r="Z308" s="1" t="n">
        <f aca="false">MOD(MID($S308,Z$2,1)*Z$1,10)</f>
        <v>6</v>
      </c>
      <c r="AA308" s="1" t="n">
        <f aca="false">MOD(MID($S308,AA$2,1)*AA$1,10)</f>
        <v>7</v>
      </c>
      <c r="AB308" s="1" t="n">
        <f aca="false">MOD(MID($S308,AB$2,1)*AB$1,10)</f>
        <v>6</v>
      </c>
      <c r="AC308" s="1" t="n">
        <f aca="false">MOD(MID($S308,AC$2,1)*AC$1,10)</f>
        <v>4</v>
      </c>
      <c r="AD308" s="1" t="n">
        <f aca="false">MOD(10-MOD(SUM(T308:AC308),10),10)</f>
        <v>4</v>
      </c>
      <c r="AE308" s="1" t="str">
        <f aca="false">S308&amp;AD308</f>
        <v>88091383684</v>
      </c>
      <c r="AF308" s="1" t="n">
        <v>0.509659108249153</v>
      </c>
      <c r="AG308" s="1" t="n">
        <f aca="false">(D308+6935)*AF308</f>
        <v>-3346.93136387219</v>
      </c>
      <c r="AH308" s="1" t="n">
        <f aca="false">INT(AG308)</f>
        <v>-3347</v>
      </c>
      <c r="AI308" s="4" t="n">
        <f aca="true">TODAY()+AH308</f>
        <v>42554</v>
      </c>
      <c r="AJ308" s="1" t="s">
        <v>335</v>
      </c>
      <c r="AK308" s="1" t="n">
        <v>4840.63234351634</v>
      </c>
      <c r="AL308" s="2" t="n">
        <f aca="false">INT(AK308*100)/100</f>
        <v>4840.63</v>
      </c>
      <c r="AM308" s="1" t="n">
        <v>324.756614886929</v>
      </c>
      <c r="AN308" s="2" t="n">
        <f aca="false">INT(AM308*100)/100</f>
        <v>324.75</v>
      </c>
    </row>
    <row r="309" customFormat="false" ht="15" hidden="false" customHeight="false" outlineLevel="0" collapsed="false">
      <c r="A309" s="1" t="n">
        <v>157</v>
      </c>
      <c r="B309" s="1" t="n">
        <v>0.320657979064303</v>
      </c>
      <c r="C309" s="1" t="n">
        <v>-9546.35944700461</v>
      </c>
      <c r="D309" s="1" t="n">
        <f aca="false">INT(C309)</f>
        <v>-9547</v>
      </c>
      <c r="E309" s="4" t="n">
        <f aca="true">TODAY()+D309</f>
        <v>36354</v>
      </c>
      <c r="F309" s="1" t="n">
        <f aca="false">MOD(YEAR(E309),100)</f>
        <v>99</v>
      </c>
      <c r="G309" s="1" t="n">
        <f aca="false">IF(YEAR(E309)&lt;2000,MONTH(E309),MONTH(E309)+20)</f>
        <v>7</v>
      </c>
      <c r="H309" s="1" t="n">
        <f aca="false">DAY(E309)</f>
        <v>13</v>
      </c>
      <c r="I309" s="1" t="str">
        <f aca="false">FIXED(F309,0,TRUE())</f>
        <v>99</v>
      </c>
      <c r="J309" s="1" t="str">
        <f aca="false">FIXED(G309,0,TRUE())</f>
        <v>7</v>
      </c>
      <c r="K309" s="1" t="str">
        <f aca="false">FIXED(H309,0,TRUE())</f>
        <v>13</v>
      </c>
      <c r="L309" s="1" t="str">
        <f aca="false">IF(LEN(I309)=1,"0"&amp;I309,I309)</f>
        <v>99</v>
      </c>
      <c r="M309" s="1" t="str">
        <f aca="false">IF(LEN(J309)=1,"0"&amp;J309,J309)</f>
        <v>07</v>
      </c>
      <c r="N309" s="1" t="str">
        <f aca="false">IF(LEN(K309)=1,"0"&amp;K309,K309)</f>
        <v>13</v>
      </c>
      <c r="O309" s="1" t="n">
        <v>4455.83022553179</v>
      </c>
      <c r="P309" s="1" t="n">
        <f aca="false">INT(O309)</f>
        <v>4455</v>
      </c>
      <c r="Q309" s="1" t="n">
        <f aca="false">P309*2</f>
        <v>8910</v>
      </c>
      <c r="R309" s="1" t="str">
        <f aca="false">FIXED(Q309,0,TRUE())</f>
        <v>8910</v>
      </c>
      <c r="S309" s="1" t="str">
        <f aca="false">L309&amp;M309&amp;N309&amp;R309</f>
        <v>9907138910</v>
      </c>
      <c r="T309" s="1" t="n">
        <f aca="false">MOD(MID($S309,T$2,1)*T$1,10)</f>
        <v>9</v>
      </c>
      <c r="U309" s="1" t="n">
        <f aca="false">MOD(MID($S309,U$2,1)*U$1,10)</f>
        <v>7</v>
      </c>
      <c r="V309" s="1" t="n">
        <f aca="false">MOD(MID($S309,V$2,1)*V$1,10)</f>
        <v>0</v>
      </c>
      <c r="W309" s="1" t="n">
        <f aca="false">MOD(MID($S309,W$2,1)*W$1,10)</f>
        <v>3</v>
      </c>
      <c r="X309" s="1" t="n">
        <f aca="false">MOD(MID($S309,X$2,1)*X$1,10)</f>
        <v>1</v>
      </c>
      <c r="Y309" s="1" t="n">
        <f aca="false">MOD(MID($S309,Y$2,1)*Y$1,10)</f>
        <v>9</v>
      </c>
      <c r="Z309" s="1" t="n">
        <f aca="false">MOD(MID($S309,Z$2,1)*Z$1,10)</f>
        <v>6</v>
      </c>
      <c r="AA309" s="1" t="n">
        <f aca="false">MOD(MID($S309,AA$2,1)*AA$1,10)</f>
        <v>1</v>
      </c>
      <c r="AB309" s="1" t="n">
        <f aca="false">MOD(MID($S309,AB$2,1)*AB$1,10)</f>
        <v>1</v>
      </c>
      <c r="AC309" s="1" t="n">
        <f aca="false">MOD(MID($S309,AC$2,1)*AC$1,10)</f>
        <v>0</v>
      </c>
      <c r="AD309" s="1" t="n">
        <f aca="false">MOD(10-MOD(SUM(T309:AC309),10),10)</f>
        <v>3</v>
      </c>
      <c r="AE309" s="1" t="str">
        <f aca="false">S309&amp;AD309</f>
        <v>99071389103</v>
      </c>
      <c r="AF309" s="1" t="n">
        <v>0.283883175145726</v>
      </c>
      <c r="AG309" s="1" t="n">
        <f aca="false">(D309+6935)*AF309</f>
        <v>-741.502853480636</v>
      </c>
      <c r="AH309" s="1" t="n">
        <f aca="false">INT(AG309)</f>
        <v>-742</v>
      </c>
      <c r="AI309" s="4" t="n">
        <f aca="true">TODAY()+AH309</f>
        <v>45159</v>
      </c>
      <c r="AJ309" s="1" t="s">
        <v>336</v>
      </c>
      <c r="AK309" s="1" t="n">
        <v>3433.85113071078</v>
      </c>
      <c r="AL309" s="2" t="n">
        <f aca="false">INT(AK309*100)/100</f>
        <v>3433.85</v>
      </c>
      <c r="AM309" s="1" t="n">
        <v>462.767418439283</v>
      </c>
      <c r="AN309" s="2" t="n">
        <f aca="false">INT(AM309*100)/100</f>
        <v>462.76</v>
      </c>
    </row>
    <row r="310" customFormat="false" ht="15" hidden="false" customHeight="false" outlineLevel="0" collapsed="false">
      <c r="A310" s="1" t="n">
        <v>642</v>
      </c>
      <c r="B310" s="1" t="n">
        <v>0.322397534104434</v>
      </c>
      <c r="C310" s="1" t="n">
        <v>-17445.5122531816</v>
      </c>
      <c r="D310" s="1" t="n">
        <f aca="false">INT(C310)</f>
        <v>-17446</v>
      </c>
      <c r="E310" s="4" t="n">
        <f aca="true">TODAY()+D310</f>
        <v>28455</v>
      </c>
      <c r="F310" s="1" t="n">
        <f aca="false">MOD(YEAR(E310),100)</f>
        <v>77</v>
      </c>
      <c r="G310" s="1" t="n">
        <f aca="false">IF(YEAR(E310)&lt;2000,MONTH(E310),MONTH(E310)+20)</f>
        <v>11</v>
      </c>
      <c r="H310" s="1" t="n">
        <f aca="false">DAY(E310)</f>
        <v>26</v>
      </c>
      <c r="I310" s="1" t="str">
        <f aca="false">FIXED(F310,0,TRUE())</f>
        <v>77</v>
      </c>
      <c r="J310" s="1" t="str">
        <f aca="false">FIXED(G310,0,TRUE())</f>
        <v>11</v>
      </c>
      <c r="K310" s="1" t="str">
        <f aca="false">FIXED(H310,0,TRUE())</f>
        <v>26</v>
      </c>
      <c r="L310" s="1" t="str">
        <f aca="false">IF(LEN(I310)=1,"0"&amp;I310,I310)</f>
        <v>77</v>
      </c>
      <c r="M310" s="1" t="str">
        <f aca="false">IF(LEN(J310)=1,"0"&amp;J310,J310)</f>
        <v>11</v>
      </c>
      <c r="N310" s="1" t="str">
        <f aca="false">IF(LEN(K310)=1,"0"&amp;K310,K310)</f>
        <v>26</v>
      </c>
      <c r="O310" s="1" t="n">
        <v>514.828699606311</v>
      </c>
      <c r="P310" s="1" t="n">
        <f aca="false">INT(O310)</f>
        <v>514</v>
      </c>
      <c r="Q310" s="1" t="n">
        <f aca="false">2*P310+1</f>
        <v>1029</v>
      </c>
      <c r="R310" s="1" t="str">
        <f aca="false">FIXED(Q310,0,TRUE())</f>
        <v>1029</v>
      </c>
      <c r="S310" s="1" t="str">
        <f aca="false">L310&amp;M310&amp;N310&amp;R310</f>
        <v>7711261029</v>
      </c>
      <c r="T310" s="1" t="n">
        <f aca="false">MOD(MID($S310,T$2,1)*T$1,10)</f>
        <v>7</v>
      </c>
      <c r="U310" s="1" t="n">
        <f aca="false">MOD(MID($S310,U$2,1)*U$1,10)</f>
        <v>1</v>
      </c>
      <c r="V310" s="1" t="n">
        <f aca="false">MOD(MID($S310,V$2,1)*V$1,10)</f>
        <v>7</v>
      </c>
      <c r="W310" s="1" t="n">
        <f aca="false">MOD(MID($S310,W$2,1)*W$1,10)</f>
        <v>9</v>
      </c>
      <c r="X310" s="1" t="n">
        <f aca="false">MOD(MID($S310,X$2,1)*X$1,10)</f>
        <v>2</v>
      </c>
      <c r="Y310" s="1" t="n">
        <f aca="false">MOD(MID($S310,Y$2,1)*Y$1,10)</f>
        <v>8</v>
      </c>
      <c r="Z310" s="1" t="n">
        <f aca="false">MOD(MID($S310,Z$2,1)*Z$1,10)</f>
        <v>7</v>
      </c>
      <c r="AA310" s="1" t="n">
        <f aca="false">MOD(MID($S310,AA$2,1)*AA$1,10)</f>
        <v>0</v>
      </c>
      <c r="AB310" s="1" t="n">
        <f aca="false">MOD(MID($S310,AB$2,1)*AB$1,10)</f>
        <v>2</v>
      </c>
      <c r="AC310" s="1" t="n">
        <f aca="false">MOD(MID($S310,AC$2,1)*AC$1,10)</f>
        <v>7</v>
      </c>
      <c r="AD310" s="1" t="n">
        <f aca="false">MOD(10-MOD(SUM(T310:AC310),10),10)</f>
        <v>0</v>
      </c>
      <c r="AE310" s="1" t="str">
        <f aca="false">S310&amp;AD310</f>
        <v>77112610290</v>
      </c>
      <c r="AF310" s="1" t="n">
        <v>0.137241737113559</v>
      </c>
      <c r="AG310" s="1" t="n">
        <f aca="false">(D310+6935)*AF310</f>
        <v>-1442.54789880062</v>
      </c>
      <c r="AH310" s="1" t="n">
        <f aca="false">INT(AG310)</f>
        <v>-1443</v>
      </c>
      <c r="AI310" s="4" t="n">
        <f aca="true">TODAY()+AH310</f>
        <v>44458</v>
      </c>
      <c r="AJ310" s="1" t="s">
        <v>337</v>
      </c>
      <c r="AK310" s="1" t="n">
        <v>3993.43852046266</v>
      </c>
      <c r="AL310" s="2" t="n">
        <f aca="false">INT(AK310*100)/100</f>
        <v>3993.43</v>
      </c>
      <c r="AM310" s="1" t="n">
        <v>420.377208777123</v>
      </c>
      <c r="AN310" s="2" t="n">
        <f aca="false">INT(AM310*100)/100</f>
        <v>420.37</v>
      </c>
    </row>
    <row r="311" customFormat="false" ht="15" hidden="false" customHeight="false" outlineLevel="0" collapsed="false">
      <c r="A311" s="1" t="n">
        <v>242</v>
      </c>
      <c r="B311" s="1" t="n">
        <v>0.32319101535081</v>
      </c>
      <c r="C311" s="1" t="n">
        <v>-11173.7397381512</v>
      </c>
      <c r="D311" s="1" t="n">
        <f aca="false">INT(C311)</f>
        <v>-11174</v>
      </c>
      <c r="E311" s="4" t="n">
        <f aca="true">TODAY()+D311</f>
        <v>34727</v>
      </c>
      <c r="F311" s="1" t="n">
        <f aca="false">MOD(YEAR(E311),100)</f>
        <v>95</v>
      </c>
      <c r="G311" s="1" t="n">
        <f aca="false">IF(YEAR(E311)&lt;2000,MONTH(E311),MONTH(E311)+20)</f>
        <v>1</v>
      </c>
      <c r="H311" s="1" t="n">
        <f aca="false">DAY(E311)</f>
        <v>28</v>
      </c>
      <c r="I311" s="1" t="str">
        <f aca="false">FIXED(F311,0,TRUE())</f>
        <v>95</v>
      </c>
      <c r="J311" s="1" t="str">
        <f aca="false">FIXED(G311,0,TRUE())</f>
        <v>1</v>
      </c>
      <c r="K311" s="1" t="str">
        <f aca="false">FIXED(H311,0,TRUE())</f>
        <v>28</v>
      </c>
      <c r="L311" s="1" t="str">
        <f aca="false">IF(LEN(I311)=1,"0"&amp;I311,I311)</f>
        <v>95</v>
      </c>
      <c r="M311" s="1" t="str">
        <f aca="false">IF(LEN(J311)=1,"0"&amp;J311,J311)</f>
        <v>01</v>
      </c>
      <c r="N311" s="1" t="str">
        <f aca="false">IF(LEN(K311)=1,"0"&amp;K311,K311)</f>
        <v>28</v>
      </c>
      <c r="O311" s="1" t="n">
        <v>2497.89266640217</v>
      </c>
      <c r="P311" s="1" t="n">
        <f aca="false">INT(O311)</f>
        <v>2497</v>
      </c>
      <c r="Q311" s="1" t="n">
        <f aca="false">P311*2</f>
        <v>4994</v>
      </c>
      <c r="R311" s="1" t="str">
        <f aca="false">FIXED(Q311,0,TRUE())</f>
        <v>4994</v>
      </c>
      <c r="S311" s="1" t="str">
        <f aca="false">L311&amp;M311&amp;N311&amp;R311</f>
        <v>9501284994</v>
      </c>
      <c r="T311" s="1" t="n">
        <f aca="false">MOD(MID($S311,T$2,1)*T$1,10)</f>
        <v>9</v>
      </c>
      <c r="U311" s="1" t="n">
        <f aca="false">MOD(MID($S311,U$2,1)*U$1,10)</f>
        <v>5</v>
      </c>
      <c r="V311" s="1" t="n">
        <f aca="false">MOD(MID($S311,V$2,1)*V$1,10)</f>
        <v>0</v>
      </c>
      <c r="W311" s="1" t="n">
        <f aca="false">MOD(MID($S311,W$2,1)*W$1,10)</f>
        <v>9</v>
      </c>
      <c r="X311" s="1" t="n">
        <f aca="false">MOD(MID($S311,X$2,1)*X$1,10)</f>
        <v>2</v>
      </c>
      <c r="Y311" s="1" t="n">
        <f aca="false">MOD(MID($S311,Y$2,1)*Y$1,10)</f>
        <v>4</v>
      </c>
      <c r="Z311" s="1" t="n">
        <f aca="false">MOD(MID($S311,Z$2,1)*Z$1,10)</f>
        <v>8</v>
      </c>
      <c r="AA311" s="1" t="n">
        <f aca="false">MOD(MID($S311,AA$2,1)*AA$1,10)</f>
        <v>1</v>
      </c>
      <c r="AB311" s="1" t="n">
        <f aca="false">MOD(MID($S311,AB$2,1)*AB$1,10)</f>
        <v>9</v>
      </c>
      <c r="AC311" s="1" t="n">
        <f aca="false">MOD(MID($S311,AC$2,1)*AC$1,10)</f>
        <v>2</v>
      </c>
      <c r="AD311" s="1" t="n">
        <f aca="false">MOD(10-MOD(SUM(T311:AC311),10),10)</f>
        <v>1</v>
      </c>
      <c r="AE311" s="1" t="str">
        <f aca="false">S311&amp;AD311</f>
        <v>95012849941</v>
      </c>
      <c r="AF311" s="1" t="n">
        <v>0.0606097598193304</v>
      </c>
      <c r="AG311" s="1" t="n">
        <f aca="false">(D311+6935)*AF311</f>
        <v>-256.924771874142</v>
      </c>
      <c r="AH311" s="1" t="n">
        <f aca="false">INT(AG311)</f>
        <v>-257</v>
      </c>
      <c r="AI311" s="4" t="n">
        <f aca="true">TODAY()+AH311</f>
        <v>45644</v>
      </c>
      <c r="AJ311" s="1" t="s">
        <v>338</v>
      </c>
      <c r="AK311" s="1" t="n">
        <v>3248.35963011567</v>
      </c>
      <c r="AL311" s="2" t="n">
        <f aca="false">INT(AK311*100)/100</f>
        <v>3248.35</v>
      </c>
      <c r="AM311" s="1" t="n">
        <v>313.391521958068</v>
      </c>
      <c r="AN311" s="2" t="n">
        <f aca="false">INT(AM311*100)/100</f>
        <v>313.39</v>
      </c>
    </row>
    <row r="312" customFormat="false" ht="15" hidden="false" customHeight="false" outlineLevel="0" collapsed="false">
      <c r="A312" s="1" t="n">
        <v>379</v>
      </c>
      <c r="B312" s="1" t="n">
        <v>0.323404644917142</v>
      </c>
      <c r="C312" s="1" t="n">
        <v>-26485.4899746696</v>
      </c>
      <c r="D312" s="1" t="n">
        <f aca="false">INT(C312)</f>
        <v>-26486</v>
      </c>
      <c r="E312" s="4" t="n">
        <f aca="true">TODAY()+D312</f>
        <v>19415</v>
      </c>
      <c r="F312" s="1" t="n">
        <f aca="false">MOD(YEAR(E312),100)</f>
        <v>53</v>
      </c>
      <c r="G312" s="1" t="n">
        <f aca="false">IF(YEAR(E312)&lt;2000,MONTH(E312),MONTH(E312)+20)</f>
        <v>2</v>
      </c>
      <c r="H312" s="1" t="n">
        <f aca="false">DAY(E312)</f>
        <v>25</v>
      </c>
      <c r="I312" s="1" t="str">
        <f aca="false">FIXED(F312,0,TRUE())</f>
        <v>53</v>
      </c>
      <c r="J312" s="1" t="str">
        <f aca="false">FIXED(G312,0,TRUE())</f>
        <v>2</v>
      </c>
      <c r="K312" s="1" t="str">
        <f aca="false">FIXED(H312,0,TRUE())</f>
        <v>25</v>
      </c>
      <c r="L312" s="1" t="str">
        <f aca="false">IF(LEN(I312)=1,"0"&amp;I312,I312)</f>
        <v>53</v>
      </c>
      <c r="M312" s="1" t="str">
        <f aca="false">IF(LEN(J312)=1,"0"&amp;J312,J312)</f>
        <v>02</v>
      </c>
      <c r="N312" s="1" t="str">
        <f aca="false">IF(LEN(K312)=1,"0"&amp;K312,K312)</f>
        <v>25</v>
      </c>
      <c r="O312" s="1" t="n">
        <v>3054.79271828364</v>
      </c>
      <c r="P312" s="1" t="n">
        <f aca="false">INT(O312)</f>
        <v>3054</v>
      </c>
      <c r="Q312" s="1" t="n">
        <f aca="false">P312*2</f>
        <v>6108</v>
      </c>
      <c r="R312" s="1" t="str">
        <f aca="false">FIXED(Q312,0,TRUE())</f>
        <v>6108</v>
      </c>
      <c r="S312" s="1" t="str">
        <f aca="false">L312&amp;M312&amp;N312&amp;R312</f>
        <v>5302256108</v>
      </c>
      <c r="T312" s="1" t="n">
        <f aca="false">MOD(MID($S312,T$2,1)*T$1,10)</f>
        <v>5</v>
      </c>
      <c r="U312" s="1" t="n">
        <f aca="false">MOD(MID($S312,U$2,1)*U$1,10)</f>
        <v>9</v>
      </c>
      <c r="V312" s="1" t="n">
        <f aca="false">MOD(MID($S312,V$2,1)*V$1,10)</f>
        <v>0</v>
      </c>
      <c r="W312" s="1" t="n">
        <f aca="false">MOD(MID($S312,W$2,1)*W$1,10)</f>
        <v>8</v>
      </c>
      <c r="X312" s="1" t="n">
        <f aca="false">MOD(MID($S312,X$2,1)*X$1,10)</f>
        <v>2</v>
      </c>
      <c r="Y312" s="1" t="n">
        <f aca="false">MOD(MID($S312,Y$2,1)*Y$1,10)</f>
        <v>5</v>
      </c>
      <c r="Z312" s="1" t="n">
        <f aca="false">MOD(MID($S312,Z$2,1)*Z$1,10)</f>
        <v>2</v>
      </c>
      <c r="AA312" s="1" t="n">
        <f aca="false">MOD(MID($S312,AA$2,1)*AA$1,10)</f>
        <v>9</v>
      </c>
      <c r="AB312" s="1" t="n">
        <f aca="false">MOD(MID($S312,AB$2,1)*AB$1,10)</f>
        <v>0</v>
      </c>
      <c r="AC312" s="1" t="n">
        <f aca="false">MOD(MID($S312,AC$2,1)*AC$1,10)</f>
        <v>4</v>
      </c>
      <c r="AD312" s="1" t="n">
        <f aca="false">MOD(10-MOD(SUM(T312:AC312),10),10)</f>
        <v>6</v>
      </c>
      <c r="AE312" s="1" t="str">
        <f aca="false">S312&amp;AD312</f>
        <v>53022561086</v>
      </c>
      <c r="AF312" s="1" t="n">
        <v>0.706991790520951</v>
      </c>
      <c r="AG312" s="1" t="n">
        <f aca="false">(D312+6935)*AF312</f>
        <v>-13822.3964964751</v>
      </c>
      <c r="AH312" s="1" t="n">
        <f aca="false">INT(AG312)</f>
        <v>-13823</v>
      </c>
      <c r="AI312" s="4" t="n">
        <f aca="true">TODAY()+AH312</f>
        <v>32078</v>
      </c>
      <c r="AJ312" s="1" t="s">
        <v>339</v>
      </c>
      <c r="AK312" s="1" t="n">
        <v>3826.3191625721</v>
      </c>
      <c r="AL312" s="2" t="n">
        <f aca="false">INT(AK312*100)/100</f>
        <v>3826.31</v>
      </c>
      <c r="AM312" s="1" t="n">
        <v>394.515823847163</v>
      </c>
      <c r="AN312" s="2" t="n">
        <f aca="false">INT(AM312*100)/100</f>
        <v>394.51</v>
      </c>
    </row>
    <row r="313" customFormat="false" ht="15" hidden="false" customHeight="false" outlineLevel="0" collapsed="false">
      <c r="A313" s="1" t="n">
        <v>854</v>
      </c>
      <c r="B313" s="1" t="n">
        <v>0.32349620044557</v>
      </c>
      <c r="C313" s="1" t="n">
        <v>-22946.2910855434</v>
      </c>
      <c r="D313" s="1" t="n">
        <f aca="false">INT(C313)</f>
        <v>-22947</v>
      </c>
      <c r="E313" s="4" t="n">
        <f aca="true">TODAY()+D313</f>
        <v>22954</v>
      </c>
      <c r="F313" s="1" t="n">
        <f aca="false">MOD(YEAR(E313),100)</f>
        <v>62</v>
      </c>
      <c r="G313" s="1" t="n">
        <f aca="false">IF(YEAR(E313)&lt;2000,MONTH(E313),MONTH(E313)+20)</f>
        <v>11</v>
      </c>
      <c r="H313" s="1" t="n">
        <f aca="false">DAY(E313)</f>
        <v>4</v>
      </c>
      <c r="I313" s="1" t="str">
        <f aca="false">FIXED(F313,0,TRUE())</f>
        <v>62</v>
      </c>
      <c r="J313" s="1" t="str">
        <f aca="false">FIXED(G313,0,TRUE())</f>
        <v>11</v>
      </c>
      <c r="K313" s="1" t="str">
        <f aca="false">FIXED(H313,0,TRUE())</f>
        <v>4</v>
      </c>
      <c r="L313" s="1" t="str">
        <f aca="false">IF(LEN(I313)=1,"0"&amp;I313,I313)</f>
        <v>62</v>
      </c>
      <c r="M313" s="1" t="str">
        <f aca="false">IF(LEN(J313)=1,"0"&amp;J313,J313)</f>
        <v>11</v>
      </c>
      <c r="N313" s="1" t="str">
        <f aca="false">IF(LEN(K313)=1,"0"&amp;K313,K313)</f>
        <v>04</v>
      </c>
      <c r="O313" s="1" t="n">
        <v>3547.16046632282</v>
      </c>
      <c r="P313" s="1" t="n">
        <f aca="false">INT(O313)</f>
        <v>3547</v>
      </c>
      <c r="Q313" s="1" t="n">
        <f aca="false">2*P313+1</f>
        <v>7095</v>
      </c>
      <c r="R313" s="1" t="str">
        <f aca="false">FIXED(Q313,0,TRUE())</f>
        <v>7095</v>
      </c>
      <c r="S313" s="1" t="str">
        <f aca="false">L313&amp;M313&amp;N313&amp;R313</f>
        <v>6211047095</v>
      </c>
      <c r="T313" s="1" t="n">
        <f aca="false">MOD(MID($S313,T$2,1)*T$1,10)</f>
        <v>6</v>
      </c>
      <c r="U313" s="1" t="n">
        <f aca="false">MOD(MID($S313,U$2,1)*U$1,10)</f>
        <v>6</v>
      </c>
      <c r="V313" s="1" t="n">
        <f aca="false">MOD(MID($S313,V$2,1)*V$1,10)</f>
        <v>7</v>
      </c>
      <c r="W313" s="1" t="n">
        <f aca="false">MOD(MID($S313,W$2,1)*W$1,10)</f>
        <v>9</v>
      </c>
      <c r="X313" s="1" t="n">
        <f aca="false">MOD(MID($S313,X$2,1)*X$1,10)</f>
        <v>0</v>
      </c>
      <c r="Y313" s="1" t="n">
        <f aca="false">MOD(MID($S313,Y$2,1)*Y$1,10)</f>
        <v>2</v>
      </c>
      <c r="Z313" s="1" t="n">
        <f aca="false">MOD(MID($S313,Z$2,1)*Z$1,10)</f>
        <v>9</v>
      </c>
      <c r="AA313" s="1" t="n">
        <f aca="false">MOD(MID($S313,AA$2,1)*AA$1,10)</f>
        <v>0</v>
      </c>
      <c r="AB313" s="1" t="n">
        <f aca="false">MOD(MID($S313,AB$2,1)*AB$1,10)</f>
        <v>9</v>
      </c>
      <c r="AC313" s="1" t="n">
        <f aca="false">MOD(MID($S313,AC$2,1)*AC$1,10)</f>
        <v>5</v>
      </c>
      <c r="AD313" s="1" t="n">
        <f aca="false">MOD(10-MOD(SUM(T313:AC313),10),10)</f>
        <v>7</v>
      </c>
      <c r="AE313" s="1" t="str">
        <f aca="false">S313&amp;AD313</f>
        <v>62110470957</v>
      </c>
      <c r="AF313" s="1" t="n">
        <v>0.0569170201727348</v>
      </c>
      <c r="AG313" s="1" t="n">
        <f aca="false">(D313+6935)*AF313</f>
        <v>-911.355327005829</v>
      </c>
      <c r="AH313" s="1" t="n">
        <f aca="false">INT(AG313)</f>
        <v>-912</v>
      </c>
      <c r="AI313" s="4" t="n">
        <f aca="true">TODAY()+AH313</f>
        <v>44989</v>
      </c>
      <c r="AJ313" s="1" t="s">
        <v>340</v>
      </c>
      <c r="AK313" s="1" t="n">
        <v>4633.89996032594</v>
      </c>
      <c r="AL313" s="2" t="n">
        <f aca="false">INT(AK313*100)/100</f>
        <v>4633.89</v>
      </c>
      <c r="AM313" s="1" t="n">
        <v>397.488326670125</v>
      </c>
      <c r="AN313" s="2" t="n">
        <f aca="false">INT(AM313*100)/100</f>
        <v>397.48</v>
      </c>
    </row>
    <row r="314" customFormat="false" ht="15" hidden="false" customHeight="false" outlineLevel="0" collapsed="false">
      <c r="A314" s="1" t="n">
        <v>691</v>
      </c>
      <c r="B314" s="1" t="n">
        <v>0.32380138554033</v>
      </c>
      <c r="C314" s="1" t="n">
        <v>-12935.6599627674</v>
      </c>
      <c r="D314" s="1" t="n">
        <f aca="false">INT(C314)</f>
        <v>-12936</v>
      </c>
      <c r="E314" s="4" t="n">
        <f aca="true">TODAY()+D314</f>
        <v>32965</v>
      </c>
      <c r="F314" s="1" t="n">
        <f aca="false">MOD(YEAR(E314),100)</f>
        <v>90</v>
      </c>
      <c r="G314" s="1" t="n">
        <f aca="false">IF(YEAR(E314)&lt;2000,MONTH(E314),MONTH(E314)+20)</f>
        <v>4</v>
      </c>
      <c r="H314" s="1" t="n">
        <f aca="false">DAY(E314)</f>
        <v>2</v>
      </c>
      <c r="I314" s="1" t="str">
        <f aca="false">FIXED(F314,0,TRUE())</f>
        <v>90</v>
      </c>
      <c r="J314" s="1" t="str">
        <f aca="false">FIXED(G314,0,TRUE())</f>
        <v>4</v>
      </c>
      <c r="K314" s="1" t="str">
        <f aca="false">FIXED(H314,0,TRUE())</f>
        <v>2</v>
      </c>
      <c r="L314" s="1" t="str">
        <f aca="false">IF(LEN(I314)=1,"0"&amp;I314,I314)</f>
        <v>90</v>
      </c>
      <c r="M314" s="1" t="str">
        <f aca="false">IF(LEN(J314)=1,"0"&amp;J314,J314)</f>
        <v>04</v>
      </c>
      <c r="N314" s="1" t="str">
        <f aca="false">IF(LEN(K314)=1,"0"&amp;K314,K314)</f>
        <v>02</v>
      </c>
      <c r="O314" s="1" t="n">
        <v>3907.85485396893</v>
      </c>
      <c r="P314" s="1" t="n">
        <f aca="false">INT(O314)</f>
        <v>3907</v>
      </c>
      <c r="Q314" s="1" t="n">
        <f aca="false">2*P314+1</f>
        <v>7815</v>
      </c>
      <c r="R314" s="1" t="str">
        <f aca="false">FIXED(Q314,0,TRUE())</f>
        <v>7815</v>
      </c>
      <c r="S314" s="1" t="str">
        <f aca="false">L314&amp;M314&amp;N314&amp;R314</f>
        <v>9004027815</v>
      </c>
      <c r="T314" s="1" t="n">
        <f aca="false">MOD(MID($S314,T$2,1)*T$1,10)</f>
        <v>9</v>
      </c>
      <c r="U314" s="1" t="n">
        <f aca="false">MOD(MID($S314,U$2,1)*U$1,10)</f>
        <v>0</v>
      </c>
      <c r="V314" s="1" t="n">
        <f aca="false">MOD(MID($S314,V$2,1)*V$1,10)</f>
        <v>0</v>
      </c>
      <c r="W314" s="1" t="n">
        <f aca="false">MOD(MID($S314,W$2,1)*W$1,10)</f>
        <v>6</v>
      </c>
      <c r="X314" s="1" t="n">
        <f aca="false">MOD(MID($S314,X$2,1)*X$1,10)</f>
        <v>0</v>
      </c>
      <c r="Y314" s="1" t="n">
        <f aca="false">MOD(MID($S314,Y$2,1)*Y$1,10)</f>
        <v>6</v>
      </c>
      <c r="Z314" s="1" t="n">
        <f aca="false">MOD(MID($S314,Z$2,1)*Z$1,10)</f>
        <v>9</v>
      </c>
      <c r="AA314" s="1" t="n">
        <f aca="false">MOD(MID($S314,AA$2,1)*AA$1,10)</f>
        <v>2</v>
      </c>
      <c r="AB314" s="1" t="n">
        <f aca="false">MOD(MID($S314,AB$2,1)*AB$1,10)</f>
        <v>1</v>
      </c>
      <c r="AC314" s="1" t="n">
        <f aca="false">MOD(MID($S314,AC$2,1)*AC$1,10)</f>
        <v>5</v>
      </c>
      <c r="AD314" s="1" t="n">
        <f aca="false">MOD(10-MOD(SUM(T314:AC314),10),10)</f>
        <v>2</v>
      </c>
      <c r="AE314" s="1" t="str">
        <f aca="false">S314&amp;AD314</f>
        <v>90040278152</v>
      </c>
      <c r="AF314" s="1" t="n">
        <v>0.731162450025941</v>
      </c>
      <c r="AG314" s="1" t="n">
        <f aca="false">(D314+6935)*AF314</f>
        <v>-4387.70586260567</v>
      </c>
      <c r="AH314" s="1" t="n">
        <f aca="false">INT(AG314)</f>
        <v>-4388</v>
      </c>
      <c r="AI314" s="4" t="n">
        <f aca="true">TODAY()+AH314</f>
        <v>41513</v>
      </c>
      <c r="AJ314" s="1" t="s">
        <v>341</v>
      </c>
      <c r="AK314" s="1" t="n">
        <v>4879.26877651296</v>
      </c>
      <c r="AL314" s="2" t="n">
        <f aca="false">INT(AK314*100)/100</f>
        <v>4879.26</v>
      </c>
      <c r="AM314" s="1" t="n">
        <v>368.990142521439</v>
      </c>
      <c r="AN314" s="2" t="n">
        <f aca="false">INT(AM314*100)/100</f>
        <v>368.99</v>
      </c>
    </row>
    <row r="315" customFormat="false" ht="15" hidden="false" customHeight="false" outlineLevel="0" collapsed="false">
      <c r="A315" s="1" t="n">
        <v>18</v>
      </c>
      <c r="B315" s="1" t="n">
        <v>0.324015015106662</v>
      </c>
      <c r="C315" s="1" t="n">
        <v>-16183.6628315073</v>
      </c>
      <c r="D315" s="1" t="n">
        <f aca="false">INT(C315)</f>
        <v>-16184</v>
      </c>
      <c r="E315" s="4" t="n">
        <f aca="true">TODAY()+D315</f>
        <v>29717</v>
      </c>
      <c r="F315" s="1" t="n">
        <f aca="false">MOD(YEAR(E315),100)</f>
        <v>81</v>
      </c>
      <c r="G315" s="1" t="n">
        <f aca="false">IF(YEAR(E315)&lt;2000,MONTH(E315),MONTH(E315)+20)</f>
        <v>5</v>
      </c>
      <c r="H315" s="1" t="n">
        <f aca="false">DAY(E315)</f>
        <v>11</v>
      </c>
      <c r="I315" s="1" t="str">
        <f aca="false">FIXED(F315,0,TRUE())</f>
        <v>81</v>
      </c>
      <c r="J315" s="1" t="str">
        <f aca="false">FIXED(G315,0,TRUE())</f>
        <v>5</v>
      </c>
      <c r="K315" s="1" t="str">
        <f aca="false">FIXED(H315,0,TRUE())</f>
        <v>11</v>
      </c>
      <c r="L315" s="1" t="str">
        <f aca="false">IF(LEN(I315)=1,"0"&amp;I315,I315)</f>
        <v>81</v>
      </c>
      <c r="M315" s="1" t="str">
        <f aca="false">IF(LEN(J315)=1,"0"&amp;J315,J315)</f>
        <v>05</v>
      </c>
      <c r="N315" s="1" t="str">
        <f aca="false">IF(LEN(K315)=1,"0"&amp;K315,K315)</f>
        <v>11</v>
      </c>
      <c r="O315" s="1" t="n">
        <v>4765.859889523</v>
      </c>
      <c r="P315" s="1" t="n">
        <f aca="false">INT(O315)</f>
        <v>4765</v>
      </c>
      <c r="Q315" s="1" t="n">
        <f aca="false">P315*2</f>
        <v>9530</v>
      </c>
      <c r="R315" s="1" t="str">
        <f aca="false">FIXED(Q315,0,TRUE())</f>
        <v>9530</v>
      </c>
      <c r="S315" s="1" t="str">
        <f aca="false">L315&amp;M315&amp;N315&amp;R315</f>
        <v>8105119530</v>
      </c>
      <c r="T315" s="1" t="n">
        <f aca="false">MOD(MID($S315,T$2,1)*T$1,10)</f>
        <v>8</v>
      </c>
      <c r="U315" s="1" t="n">
        <f aca="false">MOD(MID($S315,U$2,1)*U$1,10)</f>
        <v>3</v>
      </c>
      <c r="V315" s="1" t="n">
        <f aca="false">MOD(MID($S315,V$2,1)*V$1,10)</f>
        <v>0</v>
      </c>
      <c r="W315" s="1" t="n">
        <f aca="false">MOD(MID($S315,W$2,1)*W$1,10)</f>
        <v>5</v>
      </c>
      <c r="X315" s="1" t="n">
        <f aca="false">MOD(MID($S315,X$2,1)*X$1,10)</f>
        <v>1</v>
      </c>
      <c r="Y315" s="1" t="n">
        <f aca="false">MOD(MID($S315,Y$2,1)*Y$1,10)</f>
        <v>3</v>
      </c>
      <c r="Z315" s="1" t="n">
        <f aca="false">MOD(MID($S315,Z$2,1)*Z$1,10)</f>
        <v>3</v>
      </c>
      <c r="AA315" s="1" t="n">
        <f aca="false">MOD(MID($S315,AA$2,1)*AA$1,10)</f>
        <v>5</v>
      </c>
      <c r="AB315" s="1" t="n">
        <f aca="false">MOD(MID($S315,AB$2,1)*AB$1,10)</f>
        <v>3</v>
      </c>
      <c r="AC315" s="1" t="n">
        <f aca="false">MOD(MID($S315,AC$2,1)*AC$1,10)</f>
        <v>0</v>
      </c>
      <c r="AD315" s="1" t="n">
        <f aca="false">MOD(10-MOD(SUM(T315:AC315),10),10)</f>
        <v>9</v>
      </c>
      <c r="AE315" s="1" t="str">
        <f aca="false">S315&amp;AD315</f>
        <v>81051195309</v>
      </c>
      <c r="AF315" s="1" t="n">
        <v>0.614917447431867</v>
      </c>
      <c r="AG315" s="1" t="n">
        <f aca="false">(D315+6935)*AF315</f>
        <v>-5687.37147129734</v>
      </c>
      <c r="AH315" s="1" t="n">
        <f aca="false">INT(AG315)</f>
        <v>-5688</v>
      </c>
      <c r="AI315" s="4" t="n">
        <f aca="true">TODAY()+AH315</f>
        <v>40213</v>
      </c>
      <c r="AJ315" s="1" t="s">
        <v>342</v>
      </c>
      <c r="AK315" s="1" t="n">
        <v>4262.97799615467</v>
      </c>
      <c r="AL315" s="2" t="n">
        <f aca="false">INT(AK315*100)/100</f>
        <v>4262.97</v>
      </c>
      <c r="AM315" s="1" t="n">
        <v>454.948576311533</v>
      </c>
      <c r="AN315" s="2" t="n">
        <f aca="false">INT(AM315*100)/100</f>
        <v>454.94</v>
      </c>
    </row>
    <row r="316" customFormat="false" ht="15" hidden="false" customHeight="false" outlineLevel="0" collapsed="false">
      <c r="A316" s="1" t="n">
        <v>527</v>
      </c>
      <c r="B316" s="1" t="n">
        <v>0.32425916318247</v>
      </c>
      <c r="C316" s="1" t="n">
        <v>-8420.89297158727</v>
      </c>
      <c r="D316" s="1" t="n">
        <f aca="false">INT(C316)</f>
        <v>-8421</v>
      </c>
      <c r="E316" s="4" t="n">
        <f aca="true">TODAY()+D316</f>
        <v>37480</v>
      </c>
      <c r="F316" s="1" t="n">
        <f aca="false">MOD(YEAR(E316),100)</f>
        <v>2</v>
      </c>
      <c r="G316" s="1" t="n">
        <f aca="false">IF(YEAR(E316)&lt;2000,MONTH(E316),MONTH(E316)+20)</f>
        <v>28</v>
      </c>
      <c r="H316" s="1" t="n">
        <f aca="false">DAY(E316)</f>
        <v>12</v>
      </c>
      <c r="I316" s="1" t="str">
        <f aca="false">FIXED(F316,0,TRUE())</f>
        <v>2</v>
      </c>
      <c r="J316" s="1" t="str">
        <f aca="false">FIXED(G316,0,TRUE())</f>
        <v>28</v>
      </c>
      <c r="K316" s="1" t="str">
        <f aca="false">FIXED(H316,0,TRUE())</f>
        <v>12</v>
      </c>
      <c r="L316" s="1" t="str">
        <f aca="false">IF(LEN(I316)=1,"0"&amp;I316,I316)</f>
        <v>02</v>
      </c>
      <c r="M316" s="1" t="str">
        <f aca="false">IF(LEN(J316)=1,"0"&amp;J316,J316)</f>
        <v>28</v>
      </c>
      <c r="N316" s="1" t="str">
        <f aca="false">IF(LEN(K316)=1,"0"&amp;K316,K316)</f>
        <v>12</v>
      </c>
      <c r="O316" s="1" t="n">
        <v>3409.99499496445</v>
      </c>
      <c r="P316" s="1" t="n">
        <f aca="false">INT(O316)</f>
        <v>3409</v>
      </c>
      <c r="Q316" s="1" t="n">
        <f aca="false">2*P316+1</f>
        <v>6819</v>
      </c>
      <c r="R316" s="1" t="str">
        <f aca="false">FIXED(Q316,0,TRUE())</f>
        <v>6819</v>
      </c>
      <c r="S316" s="1" t="str">
        <f aca="false">L316&amp;M316&amp;N316&amp;R316</f>
        <v>0228126819</v>
      </c>
      <c r="T316" s="1" t="n">
        <f aca="false">MOD(MID($S316,T$2,1)*T$1,10)</f>
        <v>0</v>
      </c>
      <c r="U316" s="1" t="n">
        <f aca="false">MOD(MID($S316,U$2,1)*U$1,10)</f>
        <v>6</v>
      </c>
      <c r="V316" s="1" t="n">
        <f aca="false">MOD(MID($S316,V$2,1)*V$1,10)</f>
        <v>4</v>
      </c>
      <c r="W316" s="1" t="n">
        <f aca="false">MOD(MID($S316,W$2,1)*W$1,10)</f>
        <v>2</v>
      </c>
      <c r="X316" s="1" t="n">
        <f aca="false">MOD(MID($S316,X$2,1)*X$1,10)</f>
        <v>1</v>
      </c>
      <c r="Y316" s="1" t="n">
        <f aca="false">MOD(MID($S316,Y$2,1)*Y$1,10)</f>
        <v>6</v>
      </c>
      <c r="Z316" s="1" t="n">
        <f aca="false">MOD(MID($S316,Z$2,1)*Z$1,10)</f>
        <v>2</v>
      </c>
      <c r="AA316" s="1" t="n">
        <f aca="false">MOD(MID($S316,AA$2,1)*AA$1,10)</f>
        <v>2</v>
      </c>
      <c r="AB316" s="1" t="n">
        <f aca="false">MOD(MID($S316,AB$2,1)*AB$1,10)</f>
        <v>1</v>
      </c>
      <c r="AC316" s="1" t="n">
        <f aca="false">MOD(MID($S316,AC$2,1)*AC$1,10)</f>
        <v>7</v>
      </c>
      <c r="AD316" s="1" t="n">
        <f aca="false">MOD(10-MOD(SUM(T316:AC316),10),10)</f>
        <v>9</v>
      </c>
      <c r="AE316" s="1" t="str">
        <f aca="false">S316&amp;AD316</f>
        <v>02281268199</v>
      </c>
      <c r="AF316" s="1" t="n">
        <v>0.747581408124027</v>
      </c>
      <c r="AG316" s="1" t="n">
        <f aca="false">(D316+6935)*AF316</f>
        <v>-1110.9059724723</v>
      </c>
      <c r="AH316" s="1" t="n">
        <f aca="false">INT(AG316)</f>
        <v>-1111</v>
      </c>
      <c r="AI316" s="4" t="n">
        <f aca="true">TODAY()+AH316</f>
        <v>44790</v>
      </c>
      <c r="AJ316" s="1" t="s">
        <v>343</v>
      </c>
      <c r="AK316" s="1" t="n">
        <v>4380.10803552355</v>
      </c>
      <c r="AL316" s="2" t="n">
        <f aca="false">INT(AK316*100)/100</f>
        <v>4380.1</v>
      </c>
      <c r="AM316" s="1" t="n">
        <v>470.60457167272</v>
      </c>
      <c r="AN316" s="2" t="n">
        <f aca="false">INT(AM316*100)/100</f>
        <v>470.6</v>
      </c>
    </row>
    <row r="317" customFormat="false" ht="15" hidden="false" customHeight="false" outlineLevel="0" collapsed="false">
      <c r="A317" s="1" t="n">
        <v>936</v>
      </c>
      <c r="B317" s="1" t="n">
        <v>0.325144199957274</v>
      </c>
      <c r="C317" s="1" t="n">
        <v>-14679.1500595111</v>
      </c>
      <c r="D317" s="1" t="n">
        <f aca="false">INT(C317)</f>
        <v>-14680</v>
      </c>
      <c r="E317" s="4" t="n">
        <f aca="true">TODAY()+D317</f>
        <v>31221</v>
      </c>
      <c r="F317" s="1" t="n">
        <f aca="false">MOD(YEAR(E317),100)</f>
        <v>85</v>
      </c>
      <c r="G317" s="1" t="n">
        <f aca="false">IF(YEAR(E317)&lt;2000,MONTH(E317),MONTH(E317)+20)</f>
        <v>6</v>
      </c>
      <c r="H317" s="1" t="n">
        <f aca="false">DAY(E317)</f>
        <v>23</v>
      </c>
      <c r="I317" s="1" t="str">
        <f aca="false">FIXED(F317,0,TRUE())</f>
        <v>85</v>
      </c>
      <c r="J317" s="1" t="str">
        <f aca="false">FIXED(G317,0,TRUE())</f>
        <v>6</v>
      </c>
      <c r="K317" s="1" t="str">
        <f aca="false">FIXED(H317,0,TRUE())</f>
        <v>23</v>
      </c>
      <c r="L317" s="1" t="str">
        <f aca="false">IF(LEN(I317)=1,"0"&amp;I317,I317)</f>
        <v>85</v>
      </c>
      <c r="M317" s="1" t="str">
        <f aca="false">IF(LEN(J317)=1,"0"&amp;J317,J317)</f>
        <v>06</v>
      </c>
      <c r="N317" s="1" t="str">
        <f aca="false">IF(LEN(K317)=1,"0"&amp;K317,K317)</f>
        <v>23</v>
      </c>
      <c r="O317" s="1" t="n">
        <v>4907.55635242775</v>
      </c>
      <c r="P317" s="1" t="n">
        <f aca="false">INT(O317)</f>
        <v>4907</v>
      </c>
      <c r="Q317" s="1" t="n">
        <f aca="false">2*P317+1</f>
        <v>9815</v>
      </c>
      <c r="R317" s="1" t="str">
        <f aca="false">FIXED(Q317,0,TRUE())</f>
        <v>9815</v>
      </c>
      <c r="S317" s="1" t="str">
        <f aca="false">L317&amp;M317&amp;N317&amp;R317</f>
        <v>8506239815</v>
      </c>
      <c r="T317" s="1" t="n">
        <f aca="false">MOD(MID($S317,T$2,1)*T$1,10)</f>
        <v>8</v>
      </c>
      <c r="U317" s="1" t="n">
        <f aca="false">MOD(MID($S317,U$2,1)*U$1,10)</f>
        <v>5</v>
      </c>
      <c r="V317" s="1" t="n">
        <f aca="false">MOD(MID($S317,V$2,1)*V$1,10)</f>
        <v>0</v>
      </c>
      <c r="W317" s="1" t="n">
        <f aca="false">MOD(MID($S317,W$2,1)*W$1,10)</f>
        <v>4</v>
      </c>
      <c r="X317" s="1" t="n">
        <f aca="false">MOD(MID($S317,X$2,1)*X$1,10)</f>
        <v>2</v>
      </c>
      <c r="Y317" s="1" t="n">
        <f aca="false">MOD(MID($S317,Y$2,1)*Y$1,10)</f>
        <v>9</v>
      </c>
      <c r="Z317" s="1" t="n">
        <f aca="false">MOD(MID($S317,Z$2,1)*Z$1,10)</f>
        <v>3</v>
      </c>
      <c r="AA317" s="1" t="n">
        <f aca="false">MOD(MID($S317,AA$2,1)*AA$1,10)</f>
        <v>2</v>
      </c>
      <c r="AB317" s="1" t="n">
        <f aca="false">MOD(MID($S317,AB$2,1)*AB$1,10)</f>
        <v>1</v>
      </c>
      <c r="AC317" s="1" t="n">
        <f aca="false">MOD(MID($S317,AC$2,1)*AC$1,10)</f>
        <v>5</v>
      </c>
      <c r="AD317" s="1" t="n">
        <f aca="false">MOD(10-MOD(SUM(T317:AC317),10),10)</f>
        <v>1</v>
      </c>
      <c r="AE317" s="1" t="str">
        <f aca="false">S317&amp;AD317</f>
        <v>85062398151</v>
      </c>
      <c r="AF317" s="1" t="n">
        <v>0.0177312540055544</v>
      </c>
      <c r="AG317" s="1" t="n">
        <f aca="false">(D317+6935)*AF317</f>
        <v>-137.328562273019</v>
      </c>
      <c r="AH317" s="1" t="n">
        <f aca="false">INT(AG317)</f>
        <v>-138</v>
      </c>
      <c r="AI317" s="4" t="n">
        <f aca="true">TODAY()+AH317</f>
        <v>45763</v>
      </c>
      <c r="AJ317" s="1" t="s">
        <v>344</v>
      </c>
      <c r="AK317" s="1" t="n">
        <v>4340.18982512894</v>
      </c>
      <c r="AL317" s="2" t="n">
        <f aca="false">INT(AK317*100)/100</f>
        <v>4340.18</v>
      </c>
      <c r="AM317" s="1" t="n">
        <v>478.350169377728</v>
      </c>
      <c r="AN317" s="2" t="n">
        <f aca="false">INT(AM317*100)/100</f>
        <v>478.35</v>
      </c>
    </row>
    <row r="318" customFormat="false" ht="15" hidden="false" customHeight="false" outlineLevel="0" collapsed="false">
      <c r="A318" s="1" t="n">
        <v>451</v>
      </c>
      <c r="B318" s="1" t="n">
        <v>0.329721976378674</v>
      </c>
      <c r="C318" s="1" t="n">
        <v>-8207.10348826563</v>
      </c>
      <c r="D318" s="1" t="n">
        <f aca="false">INT(C318)</f>
        <v>-8208</v>
      </c>
      <c r="E318" s="4" t="n">
        <f aca="true">TODAY()+D318</f>
        <v>37693</v>
      </c>
      <c r="F318" s="1" t="n">
        <f aca="false">MOD(YEAR(E318),100)</f>
        <v>3</v>
      </c>
      <c r="G318" s="1" t="n">
        <f aca="false">IF(YEAR(E318)&lt;2000,MONTH(E318),MONTH(E318)+20)</f>
        <v>23</v>
      </c>
      <c r="H318" s="1" t="n">
        <f aca="false">DAY(E318)</f>
        <v>13</v>
      </c>
      <c r="I318" s="1" t="str">
        <f aca="false">FIXED(F318,0,TRUE())</f>
        <v>3</v>
      </c>
      <c r="J318" s="1" t="str">
        <f aca="false">FIXED(G318,0,TRUE())</f>
        <v>23</v>
      </c>
      <c r="K318" s="1" t="str">
        <f aca="false">FIXED(H318,0,TRUE())</f>
        <v>13</v>
      </c>
      <c r="L318" s="1" t="str">
        <f aca="false">IF(LEN(I318)=1,"0"&amp;I318,I318)</f>
        <v>03</v>
      </c>
      <c r="M318" s="1" t="str">
        <f aca="false">IF(LEN(J318)=1,"0"&amp;J318,J318)</f>
        <v>23</v>
      </c>
      <c r="N318" s="1" t="str">
        <f aca="false">IF(LEN(K318)=1,"0"&amp;K318,K318)</f>
        <v>13</v>
      </c>
      <c r="O318" s="1" t="n">
        <v>1157.81759086886</v>
      </c>
      <c r="P318" s="1" t="n">
        <f aca="false">INT(O318)</f>
        <v>1157</v>
      </c>
      <c r="Q318" s="1" t="n">
        <f aca="false">P318*2</f>
        <v>2314</v>
      </c>
      <c r="R318" s="1" t="str">
        <f aca="false">FIXED(Q318,0,TRUE())</f>
        <v>2314</v>
      </c>
      <c r="S318" s="1" t="str">
        <f aca="false">L318&amp;M318&amp;N318&amp;R318</f>
        <v>0323132314</v>
      </c>
      <c r="T318" s="1" t="n">
        <f aca="false">MOD(MID($S318,T$2,1)*T$1,10)</f>
        <v>0</v>
      </c>
      <c r="U318" s="1" t="n">
        <f aca="false">MOD(MID($S318,U$2,1)*U$1,10)</f>
        <v>9</v>
      </c>
      <c r="V318" s="1" t="n">
        <f aca="false">MOD(MID($S318,V$2,1)*V$1,10)</f>
        <v>4</v>
      </c>
      <c r="W318" s="1" t="n">
        <f aca="false">MOD(MID($S318,W$2,1)*W$1,10)</f>
        <v>7</v>
      </c>
      <c r="X318" s="1" t="n">
        <f aca="false">MOD(MID($S318,X$2,1)*X$1,10)</f>
        <v>1</v>
      </c>
      <c r="Y318" s="1" t="n">
        <f aca="false">MOD(MID($S318,Y$2,1)*Y$1,10)</f>
        <v>9</v>
      </c>
      <c r="Z318" s="1" t="n">
        <f aca="false">MOD(MID($S318,Z$2,1)*Z$1,10)</f>
        <v>4</v>
      </c>
      <c r="AA318" s="1" t="n">
        <f aca="false">MOD(MID($S318,AA$2,1)*AA$1,10)</f>
        <v>7</v>
      </c>
      <c r="AB318" s="1" t="n">
        <f aca="false">MOD(MID($S318,AB$2,1)*AB$1,10)</f>
        <v>1</v>
      </c>
      <c r="AC318" s="1" t="n">
        <f aca="false">MOD(MID($S318,AC$2,1)*AC$1,10)</f>
        <v>2</v>
      </c>
      <c r="AD318" s="1" t="n">
        <f aca="false">MOD(10-MOD(SUM(T318:AC318),10),10)</f>
        <v>6</v>
      </c>
      <c r="AE318" s="1" t="str">
        <f aca="false">S318&amp;AD318</f>
        <v>03231323146</v>
      </c>
      <c r="AF318" s="1" t="n">
        <v>0.465865047151097</v>
      </c>
      <c r="AG318" s="1" t="n">
        <f aca="false">(D318+6935)*AF318</f>
        <v>-593.046205023347</v>
      </c>
      <c r="AH318" s="1" t="n">
        <f aca="false">INT(AG318)</f>
        <v>-594</v>
      </c>
      <c r="AI318" s="4" t="n">
        <f aca="true">TODAY()+AH318</f>
        <v>45307</v>
      </c>
      <c r="AJ318" s="1" t="s">
        <v>345</v>
      </c>
      <c r="AK318" s="1" t="n">
        <v>3176.94631794183</v>
      </c>
      <c r="AL318" s="2" t="n">
        <f aca="false">INT(AK318*100)/100</f>
        <v>3176.94</v>
      </c>
      <c r="AM318" s="1" t="n">
        <v>365.077669606616</v>
      </c>
      <c r="AN318" s="2" t="n">
        <f aca="false">INT(AM318*100)/100</f>
        <v>365.07</v>
      </c>
    </row>
    <row r="319" customFormat="false" ht="15" hidden="false" customHeight="false" outlineLevel="0" collapsed="false">
      <c r="A319" s="1" t="n">
        <v>667</v>
      </c>
      <c r="B319" s="1" t="n">
        <v>0.330027161473434</v>
      </c>
      <c r="C319" s="1" t="n">
        <v>-26781.600695822</v>
      </c>
      <c r="D319" s="1" t="n">
        <f aca="false">INT(C319)</f>
        <v>-26782</v>
      </c>
      <c r="E319" s="4" t="n">
        <f aca="true">TODAY()+D319</f>
        <v>19119</v>
      </c>
      <c r="F319" s="1" t="n">
        <f aca="false">MOD(YEAR(E319),100)</f>
        <v>52</v>
      </c>
      <c r="G319" s="1" t="n">
        <f aca="false">IF(YEAR(E319)&lt;2000,MONTH(E319),MONTH(E319)+20)</f>
        <v>5</v>
      </c>
      <c r="H319" s="1" t="n">
        <f aca="false">DAY(E319)</f>
        <v>5</v>
      </c>
      <c r="I319" s="1" t="str">
        <f aca="false">FIXED(F319,0,TRUE())</f>
        <v>52</v>
      </c>
      <c r="J319" s="1" t="str">
        <f aca="false">FIXED(G319,0,TRUE())</f>
        <v>5</v>
      </c>
      <c r="K319" s="1" t="str">
        <f aca="false">FIXED(H319,0,TRUE())</f>
        <v>5</v>
      </c>
      <c r="L319" s="1" t="str">
        <f aca="false">IF(LEN(I319)=1,"0"&amp;I319,I319)</f>
        <v>52</v>
      </c>
      <c r="M319" s="1" t="str">
        <f aca="false">IF(LEN(J319)=1,"0"&amp;J319,J319)</f>
        <v>05</v>
      </c>
      <c r="N319" s="1" t="str">
        <f aca="false">IF(LEN(K319)=1,"0"&amp;K319,K319)</f>
        <v>05</v>
      </c>
      <c r="O319" s="1" t="n">
        <v>3284.22565385907</v>
      </c>
      <c r="P319" s="1" t="n">
        <f aca="false">INT(O319)</f>
        <v>3284</v>
      </c>
      <c r="Q319" s="1" t="n">
        <f aca="false">2*P319+1</f>
        <v>6569</v>
      </c>
      <c r="R319" s="1" t="str">
        <f aca="false">FIXED(Q319,0,TRUE())</f>
        <v>6569</v>
      </c>
      <c r="S319" s="1" t="str">
        <f aca="false">L319&amp;M319&amp;N319&amp;R319</f>
        <v>5205056569</v>
      </c>
      <c r="T319" s="1" t="n">
        <f aca="false">MOD(MID($S319,T$2,1)*T$1,10)</f>
        <v>5</v>
      </c>
      <c r="U319" s="1" t="n">
        <f aca="false">MOD(MID($S319,U$2,1)*U$1,10)</f>
        <v>6</v>
      </c>
      <c r="V319" s="1" t="n">
        <f aca="false">MOD(MID($S319,V$2,1)*V$1,10)</f>
        <v>0</v>
      </c>
      <c r="W319" s="1" t="n">
        <f aca="false">MOD(MID($S319,W$2,1)*W$1,10)</f>
        <v>5</v>
      </c>
      <c r="X319" s="1" t="n">
        <f aca="false">MOD(MID($S319,X$2,1)*X$1,10)</f>
        <v>0</v>
      </c>
      <c r="Y319" s="1" t="n">
        <f aca="false">MOD(MID($S319,Y$2,1)*Y$1,10)</f>
        <v>5</v>
      </c>
      <c r="Z319" s="1" t="n">
        <f aca="false">MOD(MID($S319,Z$2,1)*Z$1,10)</f>
        <v>2</v>
      </c>
      <c r="AA319" s="1" t="n">
        <f aca="false">MOD(MID($S319,AA$2,1)*AA$1,10)</f>
        <v>5</v>
      </c>
      <c r="AB319" s="1" t="n">
        <f aca="false">MOD(MID($S319,AB$2,1)*AB$1,10)</f>
        <v>6</v>
      </c>
      <c r="AC319" s="1" t="n">
        <f aca="false">MOD(MID($S319,AC$2,1)*AC$1,10)</f>
        <v>7</v>
      </c>
      <c r="AD319" s="1" t="n">
        <f aca="false">MOD(10-MOD(SUM(T319:AC319),10),10)</f>
        <v>9</v>
      </c>
      <c r="AE319" s="1" t="str">
        <f aca="false">S319&amp;AD319</f>
        <v>52050565699</v>
      </c>
      <c r="AF319" s="1" t="n">
        <v>0.318399609363079</v>
      </c>
      <c r="AG319" s="1" t="n">
        <f aca="false">(D319+6935)*AF319</f>
        <v>-6319.27704702902</v>
      </c>
      <c r="AH319" s="1" t="n">
        <f aca="false">INT(AG319)</f>
        <v>-6320</v>
      </c>
      <c r="AI319" s="4" t="n">
        <f aca="true">TODAY()+AH319</f>
        <v>39581</v>
      </c>
      <c r="AJ319" s="1" t="s">
        <v>346</v>
      </c>
      <c r="AK319" s="1" t="n">
        <v>4561.32694479202</v>
      </c>
      <c r="AL319" s="2" t="n">
        <f aca="false">INT(AK319*100)/100</f>
        <v>4561.32</v>
      </c>
      <c r="AM319" s="1" t="n">
        <v>452.629169591357</v>
      </c>
      <c r="AN319" s="2" t="n">
        <f aca="false">INT(AM319*100)/100</f>
        <v>452.62</v>
      </c>
    </row>
    <row r="320" customFormat="false" ht="15" hidden="false" customHeight="false" outlineLevel="0" collapsed="false">
      <c r="A320" s="1" t="n">
        <v>965</v>
      </c>
      <c r="B320" s="1" t="n">
        <v>0.330851161229286</v>
      </c>
      <c r="C320" s="1" t="n">
        <v>-14612.1872615741</v>
      </c>
      <c r="D320" s="1" t="n">
        <f aca="false">INT(C320)</f>
        <v>-14613</v>
      </c>
      <c r="E320" s="4" t="n">
        <f aca="true">TODAY()+D320</f>
        <v>31288</v>
      </c>
      <c r="F320" s="1" t="n">
        <f aca="false">MOD(YEAR(E320),100)</f>
        <v>85</v>
      </c>
      <c r="G320" s="1" t="n">
        <f aca="false">IF(YEAR(E320)&lt;2000,MONTH(E320),MONTH(E320)+20)</f>
        <v>8</v>
      </c>
      <c r="H320" s="1" t="n">
        <f aca="false">DAY(E320)</f>
        <v>29</v>
      </c>
      <c r="I320" s="1" t="str">
        <f aca="false">FIXED(F320,0,TRUE())</f>
        <v>85</v>
      </c>
      <c r="J320" s="1" t="str">
        <f aca="false">FIXED(G320,0,TRUE())</f>
        <v>8</v>
      </c>
      <c r="K320" s="1" t="str">
        <f aca="false">FIXED(H320,0,TRUE())</f>
        <v>29</v>
      </c>
      <c r="L320" s="1" t="str">
        <f aca="false">IF(LEN(I320)=1,"0"&amp;I320,I320)</f>
        <v>85</v>
      </c>
      <c r="M320" s="1" t="str">
        <f aca="false">IF(LEN(J320)=1,"0"&amp;J320,J320)</f>
        <v>08</v>
      </c>
      <c r="N320" s="1" t="str">
        <f aca="false">IF(LEN(K320)=1,"0"&amp;K320,K320)</f>
        <v>29</v>
      </c>
      <c r="O320" s="1" t="n">
        <v>1979.57469405194</v>
      </c>
      <c r="P320" s="1" t="n">
        <f aca="false">INT(O320)</f>
        <v>1979</v>
      </c>
      <c r="Q320" s="1" t="n">
        <f aca="false">2*P320+1</f>
        <v>3959</v>
      </c>
      <c r="R320" s="1" t="str">
        <f aca="false">FIXED(Q320,0,TRUE())</f>
        <v>3959</v>
      </c>
      <c r="S320" s="1" t="str">
        <f aca="false">L320&amp;M320&amp;N320&amp;R320</f>
        <v>8508293959</v>
      </c>
      <c r="T320" s="1" t="n">
        <f aca="false">MOD(MID($S320,T$2,1)*T$1,10)</f>
        <v>8</v>
      </c>
      <c r="U320" s="1" t="n">
        <f aca="false">MOD(MID($S320,U$2,1)*U$1,10)</f>
        <v>5</v>
      </c>
      <c r="V320" s="1" t="n">
        <f aca="false">MOD(MID($S320,V$2,1)*V$1,10)</f>
        <v>0</v>
      </c>
      <c r="W320" s="1" t="n">
        <f aca="false">MOD(MID($S320,W$2,1)*W$1,10)</f>
        <v>2</v>
      </c>
      <c r="X320" s="1" t="n">
        <f aca="false">MOD(MID($S320,X$2,1)*X$1,10)</f>
        <v>2</v>
      </c>
      <c r="Y320" s="1" t="n">
        <f aca="false">MOD(MID($S320,Y$2,1)*Y$1,10)</f>
        <v>7</v>
      </c>
      <c r="Z320" s="1" t="n">
        <f aca="false">MOD(MID($S320,Z$2,1)*Z$1,10)</f>
        <v>1</v>
      </c>
      <c r="AA320" s="1" t="n">
        <f aca="false">MOD(MID($S320,AA$2,1)*AA$1,10)</f>
        <v>1</v>
      </c>
      <c r="AB320" s="1" t="n">
        <f aca="false">MOD(MID($S320,AB$2,1)*AB$1,10)</f>
        <v>5</v>
      </c>
      <c r="AC320" s="1" t="n">
        <f aca="false">MOD(MID($S320,AC$2,1)*AC$1,10)</f>
        <v>7</v>
      </c>
      <c r="AD320" s="1" t="n">
        <f aca="false">MOD(10-MOD(SUM(T320:AC320),10),10)</f>
        <v>2</v>
      </c>
      <c r="AE320" s="1" t="str">
        <f aca="false">S320&amp;AD320</f>
        <v>85082939592</v>
      </c>
      <c r="AF320" s="1" t="n">
        <v>0.557695242164373</v>
      </c>
      <c r="AG320" s="1" t="n">
        <f aca="false">(D320+6935)*AF320</f>
        <v>-4281.98406933805</v>
      </c>
      <c r="AH320" s="1" t="n">
        <f aca="false">INT(AG320)</f>
        <v>-4282</v>
      </c>
      <c r="AI320" s="4" t="n">
        <f aca="true">TODAY()+AH320</f>
        <v>41619</v>
      </c>
      <c r="AJ320" s="1" t="s">
        <v>347</v>
      </c>
      <c r="AK320" s="1" t="n">
        <v>3586.32160405286</v>
      </c>
      <c r="AL320" s="2" t="n">
        <f aca="false">INT(AK320*100)/100</f>
        <v>3586.32</v>
      </c>
      <c r="AM320" s="1" t="n">
        <v>413.84624774926</v>
      </c>
      <c r="AN320" s="2" t="n">
        <f aca="false">INT(AM320*100)/100</f>
        <v>413.84</v>
      </c>
    </row>
    <row r="321" customFormat="false" ht="15" hidden="false" customHeight="false" outlineLevel="0" collapsed="false">
      <c r="A321" s="1" t="n">
        <v>628</v>
      </c>
      <c r="B321" s="1" t="n">
        <v>0.332834864345225</v>
      </c>
      <c r="C321" s="1" t="n">
        <v>-13413.6146122623</v>
      </c>
      <c r="D321" s="1" t="n">
        <f aca="false">INT(C321)</f>
        <v>-13414</v>
      </c>
      <c r="E321" s="4" t="n">
        <f aca="true">TODAY()+D321</f>
        <v>32487</v>
      </c>
      <c r="F321" s="1" t="n">
        <f aca="false">MOD(YEAR(E321),100)</f>
        <v>88</v>
      </c>
      <c r="G321" s="1" t="n">
        <f aca="false">IF(YEAR(E321)&lt;2000,MONTH(E321),MONTH(E321)+20)</f>
        <v>12</v>
      </c>
      <c r="H321" s="1" t="n">
        <f aca="false">DAY(E321)</f>
        <v>10</v>
      </c>
      <c r="I321" s="1" t="str">
        <f aca="false">FIXED(F321,0,TRUE())</f>
        <v>88</v>
      </c>
      <c r="J321" s="1" t="str">
        <f aca="false">FIXED(G321,0,TRUE())</f>
        <v>12</v>
      </c>
      <c r="K321" s="1" t="str">
        <f aca="false">FIXED(H321,0,TRUE())</f>
        <v>10</v>
      </c>
      <c r="L321" s="1" t="str">
        <f aca="false">IF(LEN(I321)=1,"0"&amp;I321,I321)</f>
        <v>88</v>
      </c>
      <c r="M321" s="1" t="str">
        <f aca="false">IF(LEN(J321)=1,"0"&amp;J321,J321)</f>
        <v>12</v>
      </c>
      <c r="N321" s="1" t="str">
        <f aca="false">IF(LEN(K321)=1,"0"&amp;K321,K321)</f>
        <v>10</v>
      </c>
      <c r="O321" s="1" t="n">
        <v>3175.48185674612</v>
      </c>
      <c r="P321" s="1" t="n">
        <f aca="false">INT(O321)</f>
        <v>3175</v>
      </c>
      <c r="Q321" s="1" t="n">
        <f aca="false">2*P321+1</f>
        <v>6351</v>
      </c>
      <c r="R321" s="1" t="str">
        <f aca="false">FIXED(Q321,0,TRUE())</f>
        <v>6351</v>
      </c>
      <c r="S321" s="1" t="str">
        <f aca="false">L321&amp;M321&amp;N321&amp;R321</f>
        <v>8812106351</v>
      </c>
      <c r="T321" s="1" t="n">
        <f aca="false">MOD(MID($S321,T$2,1)*T$1,10)</f>
        <v>8</v>
      </c>
      <c r="U321" s="1" t="n">
        <f aca="false">MOD(MID($S321,U$2,1)*U$1,10)</f>
        <v>4</v>
      </c>
      <c r="V321" s="1" t="n">
        <f aca="false">MOD(MID($S321,V$2,1)*V$1,10)</f>
        <v>7</v>
      </c>
      <c r="W321" s="1" t="n">
        <f aca="false">MOD(MID($S321,W$2,1)*W$1,10)</f>
        <v>8</v>
      </c>
      <c r="X321" s="1" t="n">
        <f aca="false">MOD(MID($S321,X$2,1)*X$1,10)</f>
        <v>1</v>
      </c>
      <c r="Y321" s="1" t="n">
        <f aca="false">MOD(MID($S321,Y$2,1)*Y$1,10)</f>
        <v>0</v>
      </c>
      <c r="Z321" s="1" t="n">
        <f aca="false">MOD(MID($S321,Z$2,1)*Z$1,10)</f>
        <v>2</v>
      </c>
      <c r="AA321" s="1" t="n">
        <f aca="false">MOD(MID($S321,AA$2,1)*AA$1,10)</f>
        <v>7</v>
      </c>
      <c r="AB321" s="1" t="n">
        <f aca="false">MOD(MID($S321,AB$2,1)*AB$1,10)</f>
        <v>5</v>
      </c>
      <c r="AC321" s="1" t="n">
        <f aca="false">MOD(MID($S321,AC$2,1)*AC$1,10)</f>
        <v>3</v>
      </c>
      <c r="AD321" s="1" t="n">
        <f aca="false">MOD(10-MOD(SUM(T321:AC321),10),10)</f>
        <v>5</v>
      </c>
      <c r="AE321" s="1" t="str">
        <f aca="false">S321&amp;AD321</f>
        <v>88121063515</v>
      </c>
      <c r="AF321" s="1" t="n">
        <v>0.77767265846736</v>
      </c>
      <c r="AG321" s="1" t="n">
        <f aca="false">(D321+6935)*AF321</f>
        <v>-5038.54115421003</v>
      </c>
      <c r="AH321" s="1" t="n">
        <f aca="false">INT(AG321)</f>
        <v>-5039</v>
      </c>
      <c r="AI321" s="4" t="n">
        <f aca="true">TODAY()+AH321</f>
        <v>40862</v>
      </c>
      <c r="AJ321" s="1" t="s">
        <v>348</v>
      </c>
      <c r="AK321" s="1" t="n">
        <v>3390.331736198</v>
      </c>
      <c r="AL321" s="2" t="n">
        <f aca="false">INT(AK321*100)/100</f>
        <v>3390.33</v>
      </c>
      <c r="AM321" s="1" t="n">
        <v>357.332071901608</v>
      </c>
      <c r="AN321" s="2" t="n">
        <f aca="false">INT(AM321*100)/100</f>
        <v>357.33</v>
      </c>
    </row>
    <row r="322" customFormat="false" ht="15" hidden="false" customHeight="false" outlineLevel="0" collapsed="false">
      <c r="A322" s="1" t="n">
        <v>184</v>
      </c>
      <c r="B322" s="1" t="n">
        <v>0.334391308328501</v>
      </c>
      <c r="C322" s="1" t="n">
        <v>-16853.2908108768</v>
      </c>
      <c r="D322" s="1" t="n">
        <f aca="false">INT(C322)</f>
        <v>-16854</v>
      </c>
      <c r="E322" s="4" t="n">
        <f aca="true">TODAY()+D322</f>
        <v>29047</v>
      </c>
      <c r="F322" s="1" t="n">
        <f aca="false">MOD(YEAR(E322),100)</f>
        <v>79</v>
      </c>
      <c r="G322" s="1" t="n">
        <f aca="false">IF(YEAR(E322)&lt;2000,MONTH(E322),MONTH(E322)+20)</f>
        <v>7</v>
      </c>
      <c r="H322" s="1" t="n">
        <f aca="false">DAY(E322)</f>
        <v>11</v>
      </c>
      <c r="I322" s="1" t="str">
        <f aca="false">FIXED(F322,0,TRUE())</f>
        <v>79</v>
      </c>
      <c r="J322" s="1" t="str">
        <f aca="false">FIXED(G322,0,TRUE())</f>
        <v>7</v>
      </c>
      <c r="K322" s="1" t="str">
        <f aca="false">FIXED(H322,0,TRUE())</f>
        <v>11</v>
      </c>
      <c r="L322" s="1" t="str">
        <f aca="false">IF(LEN(I322)=1,"0"&amp;I322,I322)</f>
        <v>79</v>
      </c>
      <c r="M322" s="1" t="str">
        <f aca="false">IF(LEN(J322)=1,"0"&amp;J322,J322)</f>
        <v>07</v>
      </c>
      <c r="N322" s="1" t="str">
        <f aca="false">IF(LEN(K322)=1,"0"&amp;K322,K322)</f>
        <v>11</v>
      </c>
      <c r="O322" s="1" t="n">
        <v>932.503738517411</v>
      </c>
      <c r="P322" s="1" t="n">
        <f aca="false">INT(O322)</f>
        <v>932</v>
      </c>
      <c r="Q322" s="1" t="n">
        <f aca="false">P322*2</f>
        <v>1864</v>
      </c>
      <c r="R322" s="1" t="str">
        <f aca="false">FIXED(Q322,0,TRUE())</f>
        <v>1864</v>
      </c>
      <c r="S322" s="1" t="str">
        <f aca="false">L322&amp;M322&amp;N322&amp;R322</f>
        <v>7907111864</v>
      </c>
      <c r="T322" s="1" t="n">
        <f aca="false">MOD(MID($S322,T$2,1)*T$1,10)</f>
        <v>7</v>
      </c>
      <c r="U322" s="1" t="n">
        <f aca="false">MOD(MID($S322,U$2,1)*U$1,10)</f>
        <v>7</v>
      </c>
      <c r="V322" s="1" t="n">
        <f aca="false">MOD(MID($S322,V$2,1)*V$1,10)</f>
        <v>0</v>
      </c>
      <c r="W322" s="1" t="n">
        <f aca="false">MOD(MID($S322,W$2,1)*W$1,10)</f>
        <v>3</v>
      </c>
      <c r="X322" s="1" t="n">
        <f aca="false">MOD(MID($S322,X$2,1)*X$1,10)</f>
        <v>1</v>
      </c>
      <c r="Y322" s="1" t="n">
        <f aca="false">MOD(MID($S322,Y$2,1)*Y$1,10)</f>
        <v>3</v>
      </c>
      <c r="Z322" s="1" t="n">
        <f aca="false">MOD(MID($S322,Z$2,1)*Z$1,10)</f>
        <v>7</v>
      </c>
      <c r="AA322" s="1" t="n">
        <f aca="false">MOD(MID($S322,AA$2,1)*AA$1,10)</f>
        <v>2</v>
      </c>
      <c r="AB322" s="1" t="n">
        <f aca="false">MOD(MID($S322,AB$2,1)*AB$1,10)</f>
        <v>6</v>
      </c>
      <c r="AC322" s="1" t="n">
        <f aca="false">MOD(MID($S322,AC$2,1)*AC$1,10)</f>
        <v>2</v>
      </c>
      <c r="AD322" s="1" t="n">
        <f aca="false">MOD(10-MOD(SUM(T322:AC322),10),10)</f>
        <v>2</v>
      </c>
      <c r="AE322" s="1" t="str">
        <f aca="false">S322&amp;AD322</f>
        <v>79071118642</v>
      </c>
      <c r="AF322" s="1" t="n">
        <v>0.0594500564592425</v>
      </c>
      <c r="AG322" s="1" t="n">
        <f aca="false">(D322+6935)*AF322</f>
        <v>-589.685110019227</v>
      </c>
      <c r="AH322" s="1" t="n">
        <f aca="false">INT(AG322)</f>
        <v>-590</v>
      </c>
      <c r="AI322" s="4" t="n">
        <f aca="true">TODAY()+AH322</f>
        <v>45311</v>
      </c>
      <c r="AJ322" s="1" t="s">
        <v>349</v>
      </c>
      <c r="AK322" s="1" t="n">
        <v>3101.50456251717</v>
      </c>
      <c r="AL322" s="2" t="n">
        <f aca="false">INT(AK322*100)/100</f>
        <v>3101.5</v>
      </c>
      <c r="AM322" s="1" t="n">
        <v>449.272133548997</v>
      </c>
      <c r="AN322" s="2" t="n">
        <f aca="false">INT(AM322*100)/100</f>
        <v>449.27</v>
      </c>
    </row>
    <row r="323" customFormat="false" ht="15" hidden="false" customHeight="false" outlineLevel="0" collapsed="false">
      <c r="A323" s="1" t="n">
        <v>729</v>
      </c>
      <c r="B323" s="1" t="n">
        <v>0.334757530442213</v>
      </c>
      <c r="C323" s="1" t="n">
        <v>-20187.9152806177</v>
      </c>
      <c r="D323" s="1" t="n">
        <f aca="false">INT(C323)</f>
        <v>-20188</v>
      </c>
      <c r="E323" s="4" t="n">
        <f aca="true">TODAY()+D323</f>
        <v>25713</v>
      </c>
      <c r="F323" s="1" t="n">
        <f aca="false">MOD(YEAR(E323),100)</f>
        <v>70</v>
      </c>
      <c r="G323" s="1" t="n">
        <f aca="false">IF(YEAR(E323)&lt;2000,MONTH(E323),MONTH(E323)+20)</f>
        <v>5</v>
      </c>
      <c r="H323" s="1" t="n">
        <f aca="false">DAY(E323)</f>
        <v>25</v>
      </c>
      <c r="I323" s="1" t="str">
        <f aca="false">FIXED(F323,0,TRUE())</f>
        <v>70</v>
      </c>
      <c r="J323" s="1" t="str">
        <f aca="false">FIXED(G323,0,TRUE())</f>
        <v>5</v>
      </c>
      <c r="K323" s="1" t="str">
        <f aca="false">FIXED(H323,0,TRUE())</f>
        <v>25</v>
      </c>
      <c r="L323" s="1" t="str">
        <f aca="false">IF(LEN(I323)=1,"0"&amp;I323,I323)</f>
        <v>70</v>
      </c>
      <c r="M323" s="1" t="str">
        <f aca="false">IF(LEN(J323)=1,"0"&amp;J323,J323)</f>
        <v>05</v>
      </c>
      <c r="N323" s="1" t="str">
        <f aca="false">IF(LEN(K323)=1,"0"&amp;K323,K323)</f>
        <v>25</v>
      </c>
      <c r="O323" s="1" t="n">
        <v>3081.15485091708</v>
      </c>
      <c r="P323" s="1" t="n">
        <f aca="false">INT(O323)</f>
        <v>3081</v>
      </c>
      <c r="Q323" s="1" t="n">
        <f aca="false">2*P323+1</f>
        <v>6163</v>
      </c>
      <c r="R323" s="1" t="str">
        <f aca="false">FIXED(Q323,0,TRUE())</f>
        <v>6163</v>
      </c>
      <c r="S323" s="1" t="str">
        <f aca="false">L323&amp;M323&amp;N323&amp;R323</f>
        <v>7005256163</v>
      </c>
      <c r="T323" s="1" t="n">
        <f aca="false">MOD(MID($S323,T$2,1)*T$1,10)</f>
        <v>7</v>
      </c>
      <c r="U323" s="1" t="n">
        <f aca="false">MOD(MID($S323,U$2,1)*U$1,10)</f>
        <v>0</v>
      </c>
      <c r="V323" s="1" t="n">
        <f aca="false">MOD(MID($S323,V$2,1)*V$1,10)</f>
        <v>0</v>
      </c>
      <c r="W323" s="1" t="n">
        <f aca="false">MOD(MID($S323,W$2,1)*W$1,10)</f>
        <v>5</v>
      </c>
      <c r="X323" s="1" t="n">
        <f aca="false">MOD(MID($S323,X$2,1)*X$1,10)</f>
        <v>2</v>
      </c>
      <c r="Y323" s="1" t="n">
        <f aca="false">MOD(MID($S323,Y$2,1)*Y$1,10)</f>
        <v>5</v>
      </c>
      <c r="Z323" s="1" t="n">
        <f aca="false">MOD(MID($S323,Z$2,1)*Z$1,10)</f>
        <v>2</v>
      </c>
      <c r="AA323" s="1" t="n">
        <f aca="false">MOD(MID($S323,AA$2,1)*AA$1,10)</f>
        <v>9</v>
      </c>
      <c r="AB323" s="1" t="n">
        <f aca="false">MOD(MID($S323,AB$2,1)*AB$1,10)</f>
        <v>6</v>
      </c>
      <c r="AC323" s="1" t="n">
        <f aca="false">MOD(MID($S323,AC$2,1)*AC$1,10)</f>
        <v>9</v>
      </c>
      <c r="AD323" s="1" t="n">
        <f aca="false">MOD(10-MOD(SUM(T323:AC323),10),10)</f>
        <v>5</v>
      </c>
      <c r="AE323" s="1" t="str">
        <f aca="false">S323&amp;AD323</f>
        <v>70052561635</v>
      </c>
      <c r="AF323" s="1" t="n">
        <v>0.347880489516892</v>
      </c>
      <c r="AG323" s="1" t="n">
        <f aca="false">(D323+6935)*AF323</f>
        <v>-4610.46012756737</v>
      </c>
      <c r="AH323" s="1" t="n">
        <f aca="false">INT(AG323)</f>
        <v>-4611</v>
      </c>
      <c r="AI323" s="4" t="n">
        <f aca="true">TODAY()+AH323</f>
        <v>41290</v>
      </c>
      <c r="AJ323" s="1" t="s">
        <v>350</v>
      </c>
      <c r="AK323" s="1" t="n">
        <v>4316.0802026429</v>
      </c>
      <c r="AL323" s="2" t="n">
        <f aca="false">INT(AK323*100)/100</f>
        <v>4316.08</v>
      </c>
      <c r="AM323" s="1" t="n">
        <v>494.817957090976</v>
      </c>
      <c r="AN323" s="2" t="n">
        <f aca="false">INT(AM323*100)/100</f>
        <v>494.81</v>
      </c>
    </row>
    <row r="324" customFormat="false" ht="15" hidden="false" customHeight="false" outlineLevel="0" collapsed="false">
      <c r="A324" s="1" t="n">
        <v>852</v>
      </c>
      <c r="B324" s="1" t="n">
        <v>0.335306863612781</v>
      </c>
      <c r="C324" s="1" t="n">
        <v>-8261.77953428755</v>
      </c>
      <c r="D324" s="1" t="n">
        <f aca="false">INT(C324)</f>
        <v>-8262</v>
      </c>
      <c r="E324" s="4" t="n">
        <f aca="true">TODAY()+D324</f>
        <v>37639</v>
      </c>
      <c r="F324" s="1" t="n">
        <f aca="false">MOD(YEAR(E324),100)</f>
        <v>3</v>
      </c>
      <c r="G324" s="1" t="n">
        <f aca="false">IF(YEAR(E324)&lt;2000,MONTH(E324),MONTH(E324)+20)</f>
        <v>21</v>
      </c>
      <c r="H324" s="1" t="n">
        <f aca="false">DAY(E324)</f>
        <v>18</v>
      </c>
      <c r="I324" s="1" t="str">
        <f aca="false">FIXED(F324,0,TRUE())</f>
        <v>3</v>
      </c>
      <c r="J324" s="1" t="str">
        <f aca="false">FIXED(G324,0,TRUE())</f>
        <v>21</v>
      </c>
      <c r="K324" s="1" t="str">
        <f aca="false">FIXED(H324,0,TRUE())</f>
        <v>18</v>
      </c>
      <c r="L324" s="1" t="str">
        <f aca="false">IF(LEN(I324)=1,"0"&amp;I324,I324)</f>
        <v>03</v>
      </c>
      <c r="M324" s="1" t="str">
        <f aca="false">IF(LEN(J324)=1,"0"&amp;J324,J324)</f>
        <v>21</v>
      </c>
      <c r="N324" s="1" t="str">
        <f aca="false">IF(LEN(K324)=1,"0"&amp;K324,K324)</f>
        <v>18</v>
      </c>
      <c r="O324" s="1" t="n">
        <v>3898.24365977966</v>
      </c>
      <c r="P324" s="1" t="n">
        <f aca="false">INT(O324)</f>
        <v>3898</v>
      </c>
      <c r="Q324" s="1" t="n">
        <f aca="false">2*P324+1</f>
        <v>7797</v>
      </c>
      <c r="R324" s="1" t="str">
        <f aca="false">FIXED(Q324,0,TRUE())</f>
        <v>7797</v>
      </c>
      <c r="S324" s="1" t="str">
        <f aca="false">L324&amp;M324&amp;N324&amp;R324</f>
        <v>0321187797</v>
      </c>
      <c r="T324" s="1" t="n">
        <f aca="false">MOD(MID($S324,T$2,1)*T$1,10)</f>
        <v>0</v>
      </c>
      <c r="U324" s="1" t="n">
        <f aca="false">MOD(MID($S324,U$2,1)*U$1,10)</f>
        <v>9</v>
      </c>
      <c r="V324" s="1" t="n">
        <f aca="false">MOD(MID($S324,V$2,1)*V$1,10)</f>
        <v>4</v>
      </c>
      <c r="W324" s="1" t="n">
        <f aca="false">MOD(MID($S324,W$2,1)*W$1,10)</f>
        <v>9</v>
      </c>
      <c r="X324" s="1" t="n">
        <f aca="false">MOD(MID($S324,X$2,1)*X$1,10)</f>
        <v>1</v>
      </c>
      <c r="Y324" s="1" t="n">
        <f aca="false">MOD(MID($S324,Y$2,1)*Y$1,10)</f>
        <v>4</v>
      </c>
      <c r="Z324" s="1" t="n">
        <f aca="false">MOD(MID($S324,Z$2,1)*Z$1,10)</f>
        <v>9</v>
      </c>
      <c r="AA324" s="1" t="n">
        <f aca="false">MOD(MID($S324,AA$2,1)*AA$1,10)</f>
        <v>3</v>
      </c>
      <c r="AB324" s="1" t="n">
        <f aca="false">MOD(MID($S324,AB$2,1)*AB$1,10)</f>
        <v>9</v>
      </c>
      <c r="AC324" s="1" t="n">
        <f aca="false">MOD(MID($S324,AC$2,1)*AC$1,10)</f>
        <v>1</v>
      </c>
      <c r="AD324" s="1" t="n">
        <f aca="false">MOD(10-MOD(SUM(T324:AC324),10),10)</f>
        <v>1</v>
      </c>
      <c r="AE324" s="1" t="str">
        <f aca="false">S324&amp;AD324</f>
        <v>03211877971</v>
      </c>
      <c r="AF324" s="1" t="n">
        <v>0.383678701132237</v>
      </c>
      <c r="AG324" s="1" t="n">
        <f aca="false">(D324+6935)*AF324</f>
        <v>-509.141636402478</v>
      </c>
      <c r="AH324" s="1" t="n">
        <f aca="false">INT(AG324)</f>
        <v>-510</v>
      </c>
      <c r="AI324" s="4" t="n">
        <f aca="true">TODAY()+AH324</f>
        <v>45391</v>
      </c>
      <c r="AJ324" s="1" t="s">
        <v>351</v>
      </c>
      <c r="AK324" s="1" t="n">
        <v>3474.80697042756</v>
      </c>
      <c r="AL324" s="2" t="n">
        <f aca="false">INT(AK324*100)/100</f>
        <v>3474.8</v>
      </c>
      <c r="AM324" s="1" t="n">
        <v>428.366954557939</v>
      </c>
      <c r="AN324" s="2" t="n">
        <f aca="false">INT(AM324*100)/100</f>
        <v>428.36</v>
      </c>
    </row>
    <row r="325" customFormat="false" ht="15" hidden="false" customHeight="false" outlineLevel="0" collapsed="false">
      <c r="A325" s="1" t="n">
        <v>286</v>
      </c>
      <c r="B325" s="1" t="n">
        <v>0.335551011688589</v>
      </c>
      <c r="C325" s="1" t="n">
        <v>-12460.7770012513</v>
      </c>
      <c r="D325" s="1" t="n">
        <f aca="false">INT(C325)</f>
        <v>-12461</v>
      </c>
      <c r="E325" s="4" t="n">
        <f aca="true">TODAY()+D325</f>
        <v>33440</v>
      </c>
      <c r="F325" s="1" t="n">
        <f aca="false">MOD(YEAR(E325),100)</f>
        <v>91</v>
      </c>
      <c r="G325" s="1" t="n">
        <f aca="false">IF(YEAR(E325)&lt;2000,MONTH(E325),MONTH(E325)+20)</f>
        <v>7</v>
      </c>
      <c r="H325" s="1" t="n">
        <f aca="false">DAY(E325)</f>
        <v>21</v>
      </c>
      <c r="I325" s="1" t="str">
        <f aca="false">FIXED(F325,0,TRUE())</f>
        <v>91</v>
      </c>
      <c r="J325" s="1" t="str">
        <f aca="false">FIXED(G325,0,TRUE())</f>
        <v>7</v>
      </c>
      <c r="K325" s="1" t="str">
        <f aca="false">FIXED(H325,0,TRUE())</f>
        <v>21</v>
      </c>
      <c r="L325" s="1" t="str">
        <f aca="false">IF(LEN(I325)=1,"0"&amp;I325,I325)</f>
        <v>91</v>
      </c>
      <c r="M325" s="1" t="str">
        <f aca="false">IF(LEN(J325)=1,"0"&amp;J325,J325)</f>
        <v>07</v>
      </c>
      <c r="N325" s="1" t="str">
        <f aca="false">IF(LEN(K325)=1,"0"&amp;K325,K325)</f>
        <v>21</v>
      </c>
      <c r="O325" s="1" t="n">
        <v>580.871333964049</v>
      </c>
      <c r="P325" s="1" t="n">
        <f aca="false">INT(O325)</f>
        <v>580</v>
      </c>
      <c r="Q325" s="1" t="n">
        <f aca="false">P325*2</f>
        <v>1160</v>
      </c>
      <c r="R325" s="1" t="str">
        <f aca="false">FIXED(Q325,0,TRUE())</f>
        <v>1160</v>
      </c>
      <c r="S325" s="1" t="str">
        <f aca="false">L325&amp;M325&amp;N325&amp;R325</f>
        <v>9107211160</v>
      </c>
      <c r="T325" s="1" t="n">
        <f aca="false">MOD(MID($S325,T$2,1)*T$1,10)</f>
        <v>9</v>
      </c>
      <c r="U325" s="1" t="n">
        <f aca="false">MOD(MID($S325,U$2,1)*U$1,10)</f>
        <v>3</v>
      </c>
      <c r="V325" s="1" t="n">
        <f aca="false">MOD(MID($S325,V$2,1)*V$1,10)</f>
        <v>0</v>
      </c>
      <c r="W325" s="1" t="n">
        <f aca="false">MOD(MID($S325,W$2,1)*W$1,10)</f>
        <v>3</v>
      </c>
      <c r="X325" s="1" t="n">
        <f aca="false">MOD(MID($S325,X$2,1)*X$1,10)</f>
        <v>2</v>
      </c>
      <c r="Y325" s="1" t="n">
        <f aca="false">MOD(MID($S325,Y$2,1)*Y$1,10)</f>
        <v>3</v>
      </c>
      <c r="Z325" s="1" t="n">
        <f aca="false">MOD(MID($S325,Z$2,1)*Z$1,10)</f>
        <v>7</v>
      </c>
      <c r="AA325" s="1" t="n">
        <f aca="false">MOD(MID($S325,AA$2,1)*AA$1,10)</f>
        <v>9</v>
      </c>
      <c r="AB325" s="1" t="n">
        <f aca="false">MOD(MID($S325,AB$2,1)*AB$1,10)</f>
        <v>6</v>
      </c>
      <c r="AC325" s="1" t="n">
        <f aca="false">MOD(MID($S325,AC$2,1)*AC$1,10)</f>
        <v>0</v>
      </c>
      <c r="AD325" s="1" t="n">
        <f aca="false">MOD(10-MOD(SUM(T325:AC325),10),10)</f>
        <v>8</v>
      </c>
      <c r="AE325" s="1" t="str">
        <f aca="false">S325&amp;AD325</f>
        <v>91072111608</v>
      </c>
      <c r="AF325" s="1" t="n">
        <v>0.435529648731956</v>
      </c>
      <c r="AG325" s="1" t="n">
        <f aca="false">(D325+6935)*AF325</f>
        <v>-2406.73683889279</v>
      </c>
      <c r="AH325" s="1" t="n">
        <f aca="false">INT(AG325)</f>
        <v>-2407</v>
      </c>
      <c r="AI325" s="4" t="n">
        <f aca="true">TODAY()+AH325</f>
        <v>43494</v>
      </c>
      <c r="AJ325" s="1" t="s">
        <v>352</v>
      </c>
      <c r="AK325" s="1" t="n">
        <v>3051.57628101444</v>
      </c>
      <c r="AL325" s="2" t="n">
        <f aca="false">INT(AK325*100)/100</f>
        <v>3051.57</v>
      </c>
      <c r="AM325" s="1" t="n">
        <v>414.352855006561</v>
      </c>
      <c r="AN325" s="2" t="n">
        <f aca="false">INT(AM325*100)/100</f>
        <v>414.35</v>
      </c>
    </row>
    <row r="326" customFormat="false" ht="15" hidden="false" customHeight="false" outlineLevel="0" collapsed="false">
      <c r="A326" s="1" t="n">
        <v>956</v>
      </c>
      <c r="B326" s="1" t="n">
        <v>0.336863307596057</v>
      </c>
      <c r="C326" s="1" t="n">
        <v>-20429.9642933439</v>
      </c>
      <c r="D326" s="1" t="n">
        <f aca="false">INT(C326)</f>
        <v>-20430</v>
      </c>
      <c r="E326" s="4" t="n">
        <f aca="true">TODAY()+D326</f>
        <v>25471</v>
      </c>
      <c r="F326" s="1" t="n">
        <f aca="false">MOD(YEAR(E326),100)</f>
        <v>69</v>
      </c>
      <c r="G326" s="1" t="n">
        <f aca="false">IF(YEAR(E326)&lt;2000,MONTH(E326),MONTH(E326)+20)</f>
        <v>9</v>
      </c>
      <c r="H326" s="1" t="n">
        <f aca="false">DAY(E326)</f>
        <v>25</v>
      </c>
      <c r="I326" s="1" t="str">
        <f aca="false">FIXED(F326,0,TRUE())</f>
        <v>69</v>
      </c>
      <c r="J326" s="1" t="str">
        <f aca="false">FIXED(G326,0,TRUE())</f>
        <v>9</v>
      </c>
      <c r="K326" s="1" t="str">
        <f aca="false">FIXED(H326,0,TRUE())</f>
        <v>25</v>
      </c>
      <c r="L326" s="1" t="str">
        <f aca="false">IF(LEN(I326)=1,"0"&amp;I326,I326)</f>
        <v>69</v>
      </c>
      <c r="M326" s="1" t="str">
        <f aca="false">IF(LEN(J326)=1,"0"&amp;J326,J326)</f>
        <v>09</v>
      </c>
      <c r="N326" s="1" t="str">
        <f aca="false">IF(LEN(K326)=1,"0"&amp;K326,K326)</f>
        <v>25</v>
      </c>
      <c r="O326" s="1" t="n">
        <v>4590.11233863338</v>
      </c>
      <c r="P326" s="1" t="n">
        <f aca="false">INT(O326)</f>
        <v>4590</v>
      </c>
      <c r="Q326" s="1" t="n">
        <f aca="false">2*P326+1</f>
        <v>9181</v>
      </c>
      <c r="R326" s="1" t="str">
        <f aca="false">FIXED(Q326,0,TRUE())</f>
        <v>9181</v>
      </c>
      <c r="S326" s="1" t="str">
        <f aca="false">L326&amp;M326&amp;N326&amp;R326</f>
        <v>6909259181</v>
      </c>
      <c r="T326" s="1" t="n">
        <f aca="false">MOD(MID($S326,T$2,1)*T$1,10)</f>
        <v>6</v>
      </c>
      <c r="U326" s="1" t="n">
        <f aca="false">MOD(MID($S326,U$2,1)*U$1,10)</f>
        <v>7</v>
      </c>
      <c r="V326" s="1" t="n">
        <f aca="false">MOD(MID($S326,V$2,1)*V$1,10)</f>
        <v>0</v>
      </c>
      <c r="W326" s="1" t="n">
        <f aca="false">MOD(MID($S326,W$2,1)*W$1,10)</f>
        <v>1</v>
      </c>
      <c r="X326" s="1" t="n">
        <f aca="false">MOD(MID($S326,X$2,1)*X$1,10)</f>
        <v>2</v>
      </c>
      <c r="Y326" s="1" t="n">
        <f aca="false">MOD(MID($S326,Y$2,1)*Y$1,10)</f>
        <v>5</v>
      </c>
      <c r="Z326" s="1" t="n">
        <f aca="false">MOD(MID($S326,Z$2,1)*Z$1,10)</f>
        <v>3</v>
      </c>
      <c r="AA326" s="1" t="n">
        <f aca="false">MOD(MID($S326,AA$2,1)*AA$1,10)</f>
        <v>9</v>
      </c>
      <c r="AB326" s="1" t="n">
        <f aca="false">MOD(MID($S326,AB$2,1)*AB$1,10)</f>
        <v>8</v>
      </c>
      <c r="AC326" s="1" t="n">
        <f aca="false">MOD(MID($S326,AC$2,1)*AC$1,10)</f>
        <v>3</v>
      </c>
      <c r="AD326" s="1" t="n">
        <f aca="false">MOD(10-MOD(SUM(T326:AC326),10),10)</f>
        <v>6</v>
      </c>
      <c r="AE326" s="1" t="str">
        <f aca="false">S326&amp;AD326</f>
        <v>69092591816</v>
      </c>
      <c r="AF326" s="1" t="n">
        <v>0.299203466902676</v>
      </c>
      <c r="AG326" s="1" t="n">
        <f aca="false">(D326+6935)*AF326</f>
        <v>-4037.75078585162</v>
      </c>
      <c r="AH326" s="1" t="n">
        <f aca="false">INT(AG326)</f>
        <v>-4038</v>
      </c>
      <c r="AI326" s="4" t="n">
        <f aca="true">TODAY()+AH326</f>
        <v>41863</v>
      </c>
      <c r="AJ326" s="1" t="s">
        <v>353</v>
      </c>
      <c r="AK326" s="1" t="n">
        <v>3782.0673238319</v>
      </c>
      <c r="AL326" s="2" t="n">
        <f aca="false">INT(AK326*100)/100</f>
        <v>3782.06</v>
      </c>
      <c r="AM326" s="1" t="n">
        <v>404.97146519364</v>
      </c>
      <c r="AN326" s="2" t="n">
        <f aca="false">INT(AM326*100)/100</f>
        <v>404.97</v>
      </c>
    </row>
    <row r="327" customFormat="false" ht="15" hidden="false" customHeight="false" outlineLevel="0" collapsed="false">
      <c r="A327" s="1" t="n">
        <v>600</v>
      </c>
      <c r="B327" s="1" t="n">
        <v>0.337443159276101</v>
      </c>
      <c r="C327" s="1" t="n">
        <v>-18322.1720023194</v>
      </c>
      <c r="D327" s="1" t="n">
        <f aca="false">INT(C327)</f>
        <v>-18323</v>
      </c>
      <c r="E327" s="4" t="n">
        <f aca="true">TODAY()+D327</f>
        <v>27578</v>
      </c>
      <c r="F327" s="1" t="n">
        <f aca="false">MOD(YEAR(E327),100)</f>
        <v>75</v>
      </c>
      <c r="G327" s="1" t="n">
        <f aca="false">IF(YEAR(E327)&lt;2000,MONTH(E327),MONTH(E327)+20)</f>
        <v>7</v>
      </c>
      <c r="H327" s="1" t="n">
        <f aca="false">DAY(E327)</f>
        <v>3</v>
      </c>
      <c r="I327" s="1" t="str">
        <f aca="false">FIXED(F327,0,TRUE())</f>
        <v>75</v>
      </c>
      <c r="J327" s="1" t="str">
        <f aca="false">FIXED(G327,0,TRUE())</f>
        <v>7</v>
      </c>
      <c r="K327" s="1" t="str">
        <f aca="false">FIXED(H327,0,TRUE())</f>
        <v>3</v>
      </c>
      <c r="L327" s="1" t="str">
        <f aca="false">IF(LEN(I327)=1,"0"&amp;I327,I327)</f>
        <v>75</v>
      </c>
      <c r="M327" s="1" t="str">
        <f aca="false">IF(LEN(J327)=1,"0"&amp;J327,J327)</f>
        <v>07</v>
      </c>
      <c r="N327" s="1" t="str">
        <f aca="false">IF(LEN(K327)=1,"0"&amp;K327,K327)</f>
        <v>03</v>
      </c>
      <c r="O327" s="1" t="n">
        <v>2878.22135074923</v>
      </c>
      <c r="P327" s="1" t="n">
        <f aca="false">INT(O327)</f>
        <v>2878</v>
      </c>
      <c r="Q327" s="1" t="n">
        <f aca="false">2*P327+1</f>
        <v>5757</v>
      </c>
      <c r="R327" s="1" t="str">
        <f aca="false">FIXED(Q327,0,TRUE())</f>
        <v>5757</v>
      </c>
      <c r="S327" s="1" t="str">
        <f aca="false">L327&amp;M327&amp;N327&amp;R327</f>
        <v>7507035757</v>
      </c>
      <c r="T327" s="1" t="n">
        <f aca="false">MOD(MID($S327,T$2,1)*T$1,10)</f>
        <v>7</v>
      </c>
      <c r="U327" s="1" t="n">
        <f aca="false">MOD(MID($S327,U$2,1)*U$1,10)</f>
        <v>5</v>
      </c>
      <c r="V327" s="1" t="n">
        <f aca="false">MOD(MID($S327,V$2,1)*V$1,10)</f>
        <v>0</v>
      </c>
      <c r="W327" s="1" t="n">
        <f aca="false">MOD(MID($S327,W$2,1)*W$1,10)</f>
        <v>3</v>
      </c>
      <c r="X327" s="1" t="n">
        <f aca="false">MOD(MID($S327,X$2,1)*X$1,10)</f>
        <v>0</v>
      </c>
      <c r="Y327" s="1" t="n">
        <f aca="false">MOD(MID($S327,Y$2,1)*Y$1,10)</f>
        <v>9</v>
      </c>
      <c r="Z327" s="1" t="n">
        <f aca="false">MOD(MID($S327,Z$2,1)*Z$1,10)</f>
        <v>5</v>
      </c>
      <c r="AA327" s="1" t="n">
        <f aca="false">MOD(MID($S327,AA$2,1)*AA$1,10)</f>
        <v>3</v>
      </c>
      <c r="AB327" s="1" t="n">
        <f aca="false">MOD(MID($S327,AB$2,1)*AB$1,10)</f>
        <v>5</v>
      </c>
      <c r="AC327" s="1" t="n">
        <f aca="false">MOD(MID($S327,AC$2,1)*AC$1,10)</f>
        <v>1</v>
      </c>
      <c r="AD327" s="1" t="n">
        <f aca="false">MOD(10-MOD(SUM(T327:AC327),10),10)</f>
        <v>2</v>
      </c>
      <c r="AE327" s="1" t="str">
        <f aca="false">S327&amp;AD327</f>
        <v>75070357572</v>
      </c>
      <c r="AF327" s="1" t="n">
        <v>0.726279488509781</v>
      </c>
      <c r="AG327" s="1" t="n">
        <f aca="false">(D327+6935)*AF327</f>
        <v>-8270.87081514939</v>
      </c>
      <c r="AH327" s="1" t="n">
        <f aca="false">INT(AG327)</f>
        <v>-8271</v>
      </c>
      <c r="AI327" s="4" t="n">
        <f aca="true">TODAY()+AH327</f>
        <v>37630</v>
      </c>
      <c r="AJ327" s="1" t="s">
        <v>354</v>
      </c>
      <c r="AK327" s="1" t="n">
        <v>4348.0025635548</v>
      </c>
      <c r="AL327" s="2" t="n">
        <f aca="false">INT(AK327*100)/100</f>
        <v>4348</v>
      </c>
      <c r="AM327" s="1" t="n">
        <v>361.885433515427</v>
      </c>
      <c r="AN327" s="2" t="n">
        <f aca="false">INT(AM327*100)/100</f>
        <v>361.88</v>
      </c>
    </row>
    <row r="328" customFormat="false" ht="15" hidden="false" customHeight="false" outlineLevel="0" collapsed="false">
      <c r="A328" s="1" t="n">
        <v>212</v>
      </c>
      <c r="B328" s="1" t="n">
        <v>0.337534714804529</v>
      </c>
      <c r="C328" s="1" t="n">
        <v>-21947.3781548509</v>
      </c>
      <c r="D328" s="1" t="n">
        <f aca="false">INT(C328)</f>
        <v>-21948</v>
      </c>
      <c r="E328" s="4" t="n">
        <f aca="true">TODAY()+D328</f>
        <v>23953</v>
      </c>
      <c r="F328" s="1" t="n">
        <f aca="false">MOD(YEAR(E328),100)</f>
        <v>65</v>
      </c>
      <c r="G328" s="1" t="n">
        <f aca="false">IF(YEAR(E328)&lt;2000,MONTH(E328),MONTH(E328)+20)</f>
        <v>7</v>
      </c>
      <c r="H328" s="1" t="n">
        <f aca="false">DAY(E328)</f>
        <v>30</v>
      </c>
      <c r="I328" s="1" t="str">
        <f aca="false">FIXED(F328,0,TRUE())</f>
        <v>65</v>
      </c>
      <c r="J328" s="1" t="str">
        <f aca="false">FIXED(G328,0,TRUE())</f>
        <v>7</v>
      </c>
      <c r="K328" s="1" t="str">
        <f aca="false">FIXED(H328,0,TRUE())</f>
        <v>30</v>
      </c>
      <c r="L328" s="1" t="str">
        <f aca="false">IF(LEN(I328)=1,"0"&amp;I328,I328)</f>
        <v>65</v>
      </c>
      <c r="M328" s="1" t="str">
        <f aca="false">IF(LEN(J328)=1,"0"&amp;J328,J328)</f>
        <v>07</v>
      </c>
      <c r="N328" s="1" t="str">
        <f aca="false">IF(LEN(K328)=1,"0"&amp;K328,K328)</f>
        <v>30</v>
      </c>
      <c r="O328" s="1" t="n">
        <v>4716.84279915769</v>
      </c>
      <c r="P328" s="1" t="n">
        <f aca="false">INT(O328)</f>
        <v>4716</v>
      </c>
      <c r="Q328" s="1" t="n">
        <f aca="false">P328*2</f>
        <v>9432</v>
      </c>
      <c r="R328" s="1" t="str">
        <f aca="false">FIXED(Q328,0,TRUE())</f>
        <v>9432</v>
      </c>
      <c r="S328" s="1" t="str">
        <f aca="false">L328&amp;M328&amp;N328&amp;R328</f>
        <v>6507309432</v>
      </c>
      <c r="T328" s="1" t="n">
        <f aca="false">MOD(MID($S328,T$2,1)*T$1,10)</f>
        <v>6</v>
      </c>
      <c r="U328" s="1" t="n">
        <f aca="false">MOD(MID($S328,U$2,1)*U$1,10)</f>
        <v>5</v>
      </c>
      <c r="V328" s="1" t="n">
        <f aca="false">MOD(MID($S328,V$2,1)*V$1,10)</f>
        <v>0</v>
      </c>
      <c r="W328" s="1" t="n">
        <f aca="false">MOD(MID($S328,W$2,1)*W$1,10)</f>
        <v>3</v>
      </c>
      <c r="X328" s="1" t="n">
        <f aca="false">MOD(MID($S328,X$2,1)*X$1,10)</f>
        <v>3</v>
      </c>
      <c r="Y328" s="1" t="n">
        <f aca="false">MOD(MID($S328,Y$2,1)*Y$1,10)</f>
        <v>0</v>
      </c>
      <c r="Z328" s="1" t="n">
        <f aca="false">MOD(MID($S328,Z$2,1)*Z$1,10)</f>
        <v>3</v>
      </c>
      <c r="AA328" s="1" t="n">
        <f aca="false">MOD(MID($S328,AA$2,1)*AA$1,10)</f>
        <v>6</v>
      </c>
      <c r="AB328" s="1" t="n">
        <f aca="false">MOD(MID($S328,AB$2,1)*AB$1,10)</f>
        <v>3</v>
      </c>
      <c r="AC328" s="1" t="n">
        <f aca="false">MOD(MID($S328,AC$2,1)*AC$1,10)</f>
        <v>6</v>
      </c>
      <c r="AD328" s="1" t="n">
        <f aca="false">MOD(10-MOD(SUM(T328:AC328),10),10)</f>
        <v>5</v>
      </c>
      <c r="AE328" s="1" t="str">
        <f aca="false">S328&amp;AD328</f>
        <v>65073094325</v>
      </c>
      <c r="AF328" s="1" t="n">
        <v>0.999023407696768</v>
      </c>
      <c r="AG328" s="1" t="n">
        <f aca="false">(D328+6935)*AF328</f>
        <v>-14998.3384197516</v>
      </c>
      <c r="AH328" s="1" t="n">
        <f aca="false">INT(AG328)</f>
        <v>-14999</v>
      </c>
      <c r="AI328" s="4" t="n">
        <f aca="true">TODAY()+AH328</f>
        <v>30902</v>
      </c>
      <c r="AJ328" s="1" t="s">
        <v>355</v>
      </c>
      <c r="AK328" s="1" t="n">
        <v>3959.37986388745</v>
      </c>
      <c r="AL328" s="2" t="n">
        <f aca="false">INT(AK328*100)/100</f>
        <v>3959.37</v>
      </c>
      <c r="AM328" s="1" t="n">
        <v>481.33487960448</v>
      </c>
      <c r="AN328" s="2" t="n">
        <f aca="false">INT(AM328*100)/100</f>
        <v>481.33</v>
      </c>
    </row>
    <row r="329" customFormat="false" ht="15" hidden="false" customHeight="false" outlineLevel="0" collapsed="false">
      <c r="A329" s="1" t="n">
        <v>606</v>
      </c>
      <c r="B329" s="1" t="n">
        <v>0.337534714804529</v>
      </c>
      <c r="C329" s="1" t="n">
        <v>-10649.7097689749</v>
      </c>
      <c r="D329" s="1" t="n">
        <f aca="false">INT(C329)</f>
        <v>-10650</v>
      </c>
      <c r="E329" s="4" t="n">
        <f aca="true">TODAY()+D329</f>
        <v>35251</v>
      </c>
      <c r="F329" s="1" t="n">
        <f aca="false">MOD(YEAR(E329),100)</f>
        <v>96</v>
      </c>
      <c r="G329" s="1" t="n">
        <f aca="false">IF(YEAR(E329)&lt;2000,MONTH(E329),MONTH(E329)+20)</f>
        <v>7</v>
      </c>
      <c r="H329" s="1" t="n">
        <f aca="false">DAY(E329)</f>
        <v>5</v>
      </c>
      <c r="I329" s="1" t="str">
        <f aca="false">FIXED(F329,0,TRUE())</f>
        <v>96</v>
      </c>
      <c r="J329" s="1" t="str">
        <f aca="false">FIXED(G329,0,TRUE())</f>
        <v>7</v>
      </c>
      <c r="K329" s="1" t="str">
        <f aca="false">FIXED(H329,0,TRUE())</f>
        <v>5</v>
      </c>
      <c r="L329" s="1" t="str">
        <f aca="false">IF(LEN(I329)=1,"0"&amp;I329,I329)</f>
        <v>96</v>
      </c>
      <c r="M329" s="1" t="str">
        <f aca="false">IF(LEN(J329)=1,"0"&amp;J329,J329)</f>
        <v>07</v>
      </c>
      <c r="N329" s="1" t="str">
        <f aca="false">IF(LEN(K329)=1,"0"&amp;K329,K329)</f>
        <v>05</v>
      </c>
      <c r="O329" s="1" t="n">
        <v>743.437818536943</v>
      </c>
      <c r="P329" s="1" t="n">
        <f aca="false">INT(O329)</f>
        <v>743</v>
      </c>
      <c r="Q329" s="1" t="n">
        <f aca="false">2*P329+1</f>
        <v>1487</v>
      </c>
      <c r="R329" s="1" t="str">
        <f aca="false">FIXED(Q329,0,TRUE())</f>
        <v>1487</v>
      </c>
      <c r="S329" s="1" t="str">
        <f aca="false">L329&amp;M329&amp;N329&amp;R329</f>
        <v>9607051487</v>
      </c>
      <c r="T329" s="1" t="n">
        <f aca="false">MOD(MID($S329,T$2,1)*T$1,10)</f>
        <v>9</v>
      </c>
      <c r="U329" s="1" t="n">
        <f aca="false">MOD(MID($S329,U$2,1)*U$1,10)</f>
        <v>8</v>
      </c>
      <c r="V329" s="1" t="n">
        <f aca="false">MOD(MID($S329,V$2,1)*V$1,10)</f>
        <v>0</v>
      </c>
      <c r="W329" s="1" t="n">
        <f aca="false">MOD(MID($S329,W$2,1)*W$1,10)</f>
        <v>3</v>
      </c>
      <c r="X329" s="1" t="n">
        <f aca="false">MOD(MID($S329,X$2,1)*X$1,10)</f>
        <v>0</v>
      </c>
      <c r="Y329" s="1" t="n">
        <f aca="false">MOD(MID($S329,Y$2,1)*Y$1,10)</f>
        <v>5</v>
      </c>
      <c r="Z329" s="1" t="n">
        <f aca="false">MOD(MID($S329,Z$2,1)*Z$1,10)</f>
        <v>7</v>
      </c>
      <c r="AA329" s="1" t="n">
        <f aca="false">MOD(MID($S329,AA$2,1)*AA$1,10)</f>
        <v>6</v>
      </c>
      <c r="AB329" s="1" t="n">
        <f aca="false">MOD(MID($S329,AB$2,1)*AB$1,10)</f>
        <v>8</v>
      </c>
      <c r="AC329" s="1" t="n">
        <f aca="false">MOD(MID($S329,AC$2,1)*AC$1,10)</f>
        <v>1</v>
      </c>
      <c r="AD329" s="1" t="n">
        <f aca="false">MOD(10-MOD(SUM(T329:AC329),10),10)</f>
        <v>3</v>
      </c>
      <c r="AE329" s="1" t="str">
        <f aca="false">S329&amp;AD329</f>
        <v>96070514873</v>
      </c>
      <c r="AF329" s="1" t="n">
        <v>0.638813440351573</v>
      </c>
      <c r="AG329" s="1" t="n">
        <f aca="false">(D329+6935)*AF329</f>
        <v>-2373.19193090609</v>
      </c>
      <c r="AH329" s="1" t="n">
        <f aca="false">INT(AG329)</f>
        <v>-2374</v>
      </c>
      <c r="AI329" s="4" t="n">
        <f aca="true">TODAY()+AH329</f>
        <v>43527</v>
      </c>
      <c r="AJ329" s="1" t="s">
        <v>356</v>
      </c>
      <c r="AK329" s="1" t="n">
        <v>3454.60371715445</v>
      </c>
      <c r="AL329" s="2" t="n">
        <f aca="false">INT(AK329*100)/100</f>
        <v>3454.6</v>
      </c>
      <c r="AM329" s="1" t="n">
        <v>323.010956144902</v>
      </c>
      <c r="AN329" s="2" t="n">
        <f aca="false">INT(AM329*100)/100</f>
        <v>323.01</v>
      </c>
    </row>
    <row r="330" customFormat="false" ht="15" hidden="false" customHeight="false" outlineLevel="0" collapsed="false">
      <c r="A330" s="1" t="n">
        <v>87</v>
      </c>
      <c r="B330" s="1" t="n">
        <v>0.339335306863613</v>
      </c>
      <c r="C330" s="1" t="n">
        <v>-24772.1024201178</v>
      </c>
      <c r="D330" s="1" t="n">
        <f aca="false">INT(C330)</f>
        <v>-24773</v>
      </c>
      <c r="E330" s="4" t="n">
        <f aca="true">TODAY()+D330</f>
        <v>21128</v>
      </c>
      <c r="F330" s="1" t="n">
        <f aca="false">MOD(YEAR(E330),100)</f>
        <v>57</v>
      </c>
      <c r="G330" s="1" t="n">
        <f aca="false">IF(YEAR(E330)&lt;2000,MONTH(E330),MONTH(E330)+20)</f>
        <v>11</v>
      </c>
      <c r="H330" s="1" t="n">
        <f aca="false">DAY(E330)</f>
        <v>4</v>
      </c>
      <c r="I330" s="1" t="str">
        <f aca="false">FIXED(F330,0,TRUE())</f>
        <v>57</v>
      </c>
      <c r="J330" s="1" t="str">
        <f aca="false">FIXED(G330,0,TRUE())</f>
        <v>11</v>
      </c>
      <c r="K330" s="1" t="str">
        <f aca="false">FIXED(H330,0,TRUE())</f>
        <v>4</v>
      </c>
      <c r="L330" s="1" t="str">
        <f aca="false">IF(LEN(I330)=1,"0"&amp;I330,I330)</f>
        <v>57</v>
      </c>
      <c r="M330" s="1" t="str">
        <f aca="false">IF(LEN(J330)=1,"0"&amp;J330,J330)</f>
        <v>11</v>
      </c>
      <c r="N330" s="1" t="str">
        <f aca="false">IF(LEN(K330)=1,"0"&amp;K330,K330)</f>
        <v>04</v>
      </c>
      <c r="O330" s="1" t="n">
        <v>1087.79317606128</v>
      </c>
      <c r="P330" s="1" t="n">
        <f aca="false">INT(O330)</f>
        <v>1087</v>
      </c>
      <c r="Q330" s="1" t="n">
        <f aca="false">P330*2</f>
        <v>2174</v>
      </c>
      <c r="R330" s="1" t="str">
        <f aca="false">FIXED(Q330,0,TRUE())</f>
        <v>2174</v>
      </c>
      <c r="S330" s="1" t="str">
        <f aca="false">L330&amp;M330&amp;N330&amp;R330</f>
        <v>5711042174</v>
      </c>
      <c r="T330" s="1" t="n">
        <f aca="false">MOD(MID($S330,T$2,1)*T$1,10)</f>
        <v>5</v>
      </c>
      <c r="U330" s="1" t="n">
        <f aca="false">MOD(MID($S330,U$2,1)*U$1,10)</f>
        <v>1</v>
      </c>
      <c r="V330" s="1" t="n">
        <f aca="false">MOD(MID($S330,V$2,1)*V$1,10)</f>
        <v>7</v>
      </c>
      <c r="W330" s="1" t="n">
        <f aca="false">MOD(MID($S330,W$2,1)*W$1,10)</f>
        <v>9</v>
      </c>
      <c r="X330" s="1" t="n">
        <f aca="false">MOD(MID($S330,X$2,1)*X$1,10)</f>
        <v>0</v>
      </c>
      <c r="Y330" s="1" t="n">
        <f aca="false">MOD(MID($S330,Y$2,1)*Y$1,10)</f>
        <v>2</v>
      </c>
      <c r="Z330" s="1" t="n">
        <f aca="false">MOD(MID($S330,Z$2,1)*Z$1,10)</f>
        <v>4</v>
      </c>
      <c r="AA330" s="1" t="n">
        <f aca="false">MOD(MID($S330,AA$2,1)*AA$1,10)</f>
        <v>9</v>
      </c>
      <c r="AB330" s="1" t="n">
        <f aca="false">MOD(MID($S330,AB$2,1)*AB$1,10)</f>
        <v>7</v>
      </c>
      <c r="AC330" s="1" t="n">
        <f aca="false">MOD(MID($S330,AC$2,1)*AC$1,10)</f>
        <v>2</v>
      </c>
      <c r="AD330" s="1" t="n">
        <f aca="false">MOD(10-MOD(SUM(T330:AC330),10),10)</f>
        <v>4</v>
      </c>
      <c r="AE330" s="1" t="str">
        <f aca="false">S330&amp;AD330</f>
        <v>57110421744</v>
      </c>
      <c r="AF330" s="1" t="n">
        <v>0.5692312387463</v>
      </c>
      <c r="AG330" s="1" t="n">
        <f aca="false">(D330+6935)*AF330</f>
        <v>-10153.9468367565</v>
      </c>
      <c r="AH330" s="1" t="n">
        <f aca="false">INT(AG330)</f>
        <v>-10154</v>
      </c>
      <c r="AI330" s="4" t="n">
        <f aca="true">TODAY()+AH330</f>
        <v>35747</v>
      </c>
      <c r="AJ330" s="1" t="s">
        <v>357</v>
      </c>
      <c r="AK330" s="1" t="n">
        <v>4210.3030487991</v>
      </c>
      <c r="AL330" s="2" t="n">
        <f aca="false">INT(AK330*100)/100</f>
        <v>4210.3</v>
      </c>
      <c r="AM330" s="1" t="n">
        <v>386.086611529893</v>
      </c>
      <c r="AN330" s="2" t="n">
        <f aca="false">INT(AM330*100)/100</f>
        <v>386.08</v>
      </c>
    </row>
    <row r="331" customFormat="false" ht="15" hidden="false" customHeight="false" outlineLevel="0" collapsed="false">
      <c r="A331" s="1" t="n">
        <v>432</v>
      </c>
      <c r="B331" s="1" t="n">
        <v>0.339732047486801</v>
      </c>
      <c r="C331" s="1" t="n">
        <v>-21419.0478225043</v>
      </c>
      <c r="D331" s="1" t="n">
        <f aca="false">INT(C331)</f>
        <v>-21420</v>
      </c>
      <c r="E331" s="4" t="n">
        <f aca="true">TODAY()+D331</f>
        <v>24481</v>
      </c>
      <c r="F331" s="1" t="n">
        <f aca="false">MOD(YEAR(E331),100)</f>
        <v>67</v>
      </c>
      <c r="G331" s="1" t="n">
        <f aca="false">IF(YEAR(E331)&lt;2000,MONTH(E331),MONTH(E331)+20)</f>
        <v>1</v>
      </c>
      <c r="H331" s="1" t="n">
        <f aca="false">DAY(E331)</f>
        <v>9</v>
      </c>
      <c r="I331" s="1" t="str">
        <f aca="false">FIXED(F331,0,TRUE())</f>
        <v>67</v>
      </c>
      <c r="J331" s="1" t="str">
        <f aca="false">FIXED(G331,0,TRUE())</f>
        <v>1</v>
      </c>
      <c r="K331" s="1" t="str">
        <f aca="false">FIXED(H331,0,TRUE())</f>
        <v>9</v>
      </c>
      <c r="L331" s="1" t="str">
        <f aca="false">IF(LEN(I331)=1,"0"&amp;I331,I331)</f>
        <v>67</v>
      </c>
      <c r="M331" s="1" t="str">
        <f aca="false">IF(LEN(J331)=1,"0"&amp;J331,J331)</f>
        <v>01</v>
      </c>
      <c r="N331" s="1" t="str">
        <f aca="false">IF(LEN(K331)=1,"0"&amp;K331,K331)</f>
        <v>09</v>
      </c>
      <c r="O331" s="1" t="n">
        <v>1756.04577776421</v>
      </c>
      <c r="P331" s="1" t="n">
        <f aca="false">INT(O331)</f>
        <v>1756</v>
      </c>
      <c r="Q331" s="1" t="n">
        <f aca="false">P331*2</f>
        <v>3512</v>
      </c>
      <c r="R331" s="1" t="str">
        <f aca="false">FIXED(Q331,0,TRUE())</f>
        <v>3512</v>
      </c>
      <c r="S331" s="1" t="str">
        <f aca="false">L331&amp;M331&amp;N331&amp;R331</f>
        <v>6701093512</v>
      </c>
      <c r="T331" s="1" t="n">
        <f aca="false">MOD(MID($S331,T$2,1)*T$1,10)</f>
        <v>6</v>
      </c>
      <c r="U331" s="1" t="n">
        <f aca="false">MOD(MID($S331,U$2,1)*U$1,10)</f>
        <v>1</v>
      </c>
      <c r="V331" s="1" t="n">
        <f aca="false">MOD(MID($S331,V$2,1)*V$1,10)</f>
        <v>0</v>
      </c>
      <c r="W331" s="1" t="n">
        <f aca="false">MOD(MID($S331,W$2,1)*W$1,10)</f>
        <v>9</v>
      </c>
      <c r="X331" s="1" t="n">
        <f aca="false">MOD(MID($S331,X$2,1)*X$1,10)</f>
        <v>0</v>
      </c>
      <c r="Y331" s="1" t="n">
        <f aca="false">MOD(MID($S331,Y$2,1)*Y$1,10)</f>
        <v>7</v>
      </c>
      <c r="Z331" s="1" t="n">
        <f aca="false">MOD(MID($S331,Z$2,1)*Z$1,10)</f>
        <v>1</v>
      </c>
      <c r="AA331" s="1" t="n">
        <f aca="false">MOD(MID($S331,AA$2,1)*AA$1,10)</f>
        <v>5</v>
      </c>
      <c r="AB331" s="1" t="n">
        <f aca="false">MOD(MID($S331,AB$2,1)*AB$1,10)</f>
        <v>1</v>
      </c>
      <c r="AC331" s="1" t="n">
        <f aca="false">MOD(MID($S331,AC$2,1)*AC$1,10)</f>
        <v>6</v>
      </c>
      <c r="AD331" s="1" t="n">
        <f aca="false">MOD(10-MOD(SUM(T331:AC331),10),10)</f>
        <v>4</v>
      </c>
      <c r="AE331" s="1" t="str">
        <f aca="false">S331&amp;AD331</f>
        <v>67010935124</v>
      </c>
      <c r="AF331" s="1" t="n">
        <v>0.152592547379986</v>
      </c>
      <c r="AG331" s="1" t="n">
        <f aca="false">(D331+6935)*AF331</f>
        <v>-2210.3030487991</v>
      </c>
      <c r="AH331" s="1" t="n">
        <f aca="false">INT(AG331)</f>
        <v>-2211</v>
      </c>
      <c r="AI331" s="4" t="n">
        <f aca="true">TODAY()+AH331</f>
        <v>43690</v>
      </c>
      <c r="AJ331" s="1" t="s">
        <v>358</v>
      </c>
      <c r="AK331" s="1" t="n">
        <v>4530.44221320231</v>
      </c>
      <c r="AL331" s="2" t="n">
        <f aca="false">INT(AK331*100)/100</f>
        <v>4530.44</v>
      </c>
      <c r="AM331" s="1" t="n">
        <v>367.940305795465</v>
      </c>
      <c r="AN331" s="2" t="n">
        <f aca="false">INT(AM331*100)/100</f>
        <v>367.94</v>
      </c>
    </row>
    <row r="332" customFormat="false" ht="15" hidden="false" customHeight="false" outlineLevel="0" collapsed="false">
      <c r="A332" s="1" t="n">
        <v>510</v>
      </c>
      <c r="B332" s="1" t="n">
        <v>0.340189825128941</v>
      </c>
      <c r="C332" s="1" t="n">
        <v>-19056.3054292428</v>
      </c>
      <c r="D332" s="1" t="n">
        <f aca="false">INT(C332)</f>
        <v>-19057</v>
      </c>
      <c r="E332" s="4" t="n">
        <f aca="true">TODAY()+D332</f>
        <v>26844</v>
      </c>
      <c r="F332" s="1" t="n">
        <f aca="false">MOD(YEAR(E332),100)</f>
        <v>73</v>
      </c>
      <c r="G332" s="1" t="n">
        <f aca="false">IF(YEAR(E332)&lt;2000,MONTH(E332),MONTH(E332)+20)</f>
        <v>6</v>
      </c>
      <c r="H332" s="1" t="n">
        <f aca="false">DAY(E332)</f>
        <v>29</v>
      </c>
      <c r="I332" s="1" t="str">
        <f aca="false">FIXED(F332,0,TRUE())</f>
        <v>73</v>
      </c>
      <c r="J332" s="1" t="str">
        <f aca="false">FIXED(G332,0,TRUE())</f>
        <v>6</v>
      </c>
      <c r="K332" s="1" t="str">
        <f aca="false">FIXED(H332,0,TRUE())</f>
        <v>29</v>
      </c>
      <c r="L332" s="1" t="str">
        <f aca="false">IF(LEN(I332)=1,"0"&amp;I332,I332)</f>
        <v>73</v>
      </c>
      <c r="M332" s="1" t="str">
        <f aca="false">IF(LEN(J332)=1,"0"&amp;J332,J332)</f>
        <v>06</v>
      </c>
      <c r="N332" s="1" t="str">
        <f aca="false">IF(LEN(K332)=1,"0"&amp;K332,K332)</f>
        <v>29</v>
      </c>
      <c r="O332" s="1" t="n">
        <v>1986.30252998444</v>
      </c>
      <c r="P332" s="1" t="n">
        <f aca="false">INT(O332)</f>
        <v>1986</v>
      </c>
      <c r="Q332" s="1" t="n">
        <f aca="false">2*P332+1</f>
        <v>3973</v>
      </c>
      <c r="R332" s="1" t="str">
        <f aca="false">FIXED(Q332,0,TRUE())</f>
        <v>3973</v>
      </c>
      <c r="S332" s="1" t="str">
        <f aca="false">L332&amp;M332&amp;N332&amp;R332</f>
        <v>7306293973</v>
      </c>
      <c r="T332" s="1" t="n">
        <f aca="false">MOD(MID($S332,T$2,1)*T$1,10)</f>
        <v>7</v>
      </c>
      <c r="U332" s="1" t="n">
        <f aca="false">MOD(MID($S332,U$2,1)*U$1,10)</f>
        <v>9</v>
      </c>
      <c r="V332" s="1" t="n">
        <f aca="false">MOD(MID($S332,V$2,1)*V$1,10)</f>
        <v>0</v>
      </c>
      <c r="W332" s="1" t="n">
        <f aca="false">MOD(MID($S332,W$2,1)*W$1,10)</f>
        <v>4</v>
      </c>
      <c r="X332" s="1" t="n">
        <f aca="false">MOD(MID($S332,X$2,1)*X$1,10)</f>
        <v>2</v>
      </c>
      <c r="Y332" s="1" t="n">
        <f aca="false">MOD(MID($S332,Y$2,1)*Y$1,10)</f>
        <v>7</v>
      </c>
      <c r="Z332" s="1" t="n">
        <f aca="false">MOD(MID($S332,Z$2,1)*Z$1,10)</f>
        <v>1</v>
      </c>
      <c r="AA332" s="1" t="n">
        <f aca="false">MOD(MID($S332,AA$2,1)*AA$1,10)</f>
        <v>1</v>
      </c>
      <c r="AB332" s="1" t="n">
        <f aca="false">MOD(MID($S332,AB$2,1)*AB$1,10)</f>
        <v>7</v>
      </c>
      <c r="AC332" s="1" t="n">
        <f aca="false">MOD(MID($S332,AC$2,1)*AC$1,10)</f>
        <v>9</v>
      </c>
      <c r="AD332" s="1" t="n">
        <f aca="false">MOD(10-MOD(SUM(T332:AC332),10),10)</f>
        <v>3</v>
      </c>
      <c r="AE332" s="1" t="str">
        <f aca="false">S332&amp;AD332</f>
        <v>73062939733</v>
      </c>
      <c r="AF332" s="1" t="n">
        <v>0.687948240607929</v>
      </c>
      <c r="AG332" s="1" t="n">
        <f aca="false">(D332+6935)*AF332</f>
        <v>-8339.30857264931</v>
      </c>
      <c r="AH332" s="1" t="n">
        <f aca="false">INT(AG332)</f>
        <v>-8340</v>
      </c>
      <c r="AI332" s="4" t="n">
        <f aca="true">TODAY()+AH332</f>
        <v>37561</v>
      </c>
      <c r="AJ332" s="1" t="s">
        <v>359</v>
      </c>
      <c r="AK332" s="1" t="n">
        <v>3874.11114841151</v>
      </c>
      <c r="AL332" s="2" t="n">
        <f aca="false">INT(AK332*100)/100</f>
        <v>3874.11</v>
      </c>
      <c r="AM332" s="1" t="n">
        <v>402.786339915159</v>
      </c>
      <c r="AN332" s="2" t="n">
        <f aca="false">INT(AM332*100)/100</f>
        <v>402.78</v>
      </c>
    </row>
    <row r="333" customFormat="false" ht="15" hidden="false" customHeight="false" outlineLevel="0" collapsed="false">
      <c r="A333" s="1" t="n">
        <v>795</v>
      </c>
      <c r="B333" s="1" t="n">
        <v>0.340586565752129</v>
      </c>
      <c r="C333" s="1" t="n">
        <v>-7558.97732474746</v>
      </c>
      <c r="D333" s="1" t="n">
        <f aca="false">INT(C333)</f>
        <v>-7559</v>
      </c>
      <c r="E333" s="4" t="n">
        <f aca="true">TODAY()+D333</f>
        <v>38342</v>
      </c>
      <c r="F333" s="1" t="n">
        <f aca="false">MOD(YEAR(E333),100)</f>
        <v>4</v>
      </c>
      <c r="G333" s="1" t="n">
        <f aca="false">IF(YEAR(E333)&lt;2000,MONTH(E333),MONTH(E333)+20)</f>
        <v>32</v>
      </c>
      <c r="H333" s="1" t="n">
        <f aca="false">DAY(E333)</f>
        <v>21</v>
      </c>
      <c r="I333" s="1" t="str">
        <f aca="false">FIXED(F333,0,TRUE())</f>
        <v>4</v>
      </c>
      <c r="J333" s="1" t="str">
        <f aca="false">FIXED(G333,0,TRUE())</f>
        <v>32</v>
      </c>
      <c r="K333" s="1" t="str">
        <f aca="false">FIXED(H333,0,TRUE())</f>
        <v>21</v>
      </c>
      <c r="L333" s="1" t="str">
        <f aca="false">IF(LEN(I333)=1,"0"&amp;I333,I333)</f>
        <v>04</v>
      </c>
      <c r="M333" s="1" t="str">
        <f aca="false">IF(LEN(J333)=1,"0"&amp;J333,J333)</f>
        <v>32</v>
      </c>
      <c r="N333" s="1" t="str">
        <f aca="false">IF(LEN(K333)=1,"0"&amp;K333,K333)</f>
        <v>21</v>
      </c>
      <c r="O333" s="1" t="n">
        <v>4200.44706564531</v>
      </c>
      <c r="P333" s="1" t="n">
        <f aca="false">INT(O333)</f>
        <v>4200</v>
      </c>
      <c r="Q333" s="1" t="n">
        <f aca="false">2*P333+1</f>
        <v>8401</v>
      </c>
      <c r="R333" s="1" t="str">
        <f aca="false">FIXED(Q333,0,TRUE())</f>
        <v>8401</v>
      </c>
      <c r="S333" s="1" t="str">
        <f aca="false">L333&amp;M333&amp;N333&amp;R333</f>
        <v>0432218401</v>
      </c>
      <c r="T333" s="1" t="n">
        <f aca="false">MOD(MID($S333,T$2,1)*T$1,10)</f>
        <v>0</v>
      </c>
      <c r="U333" s="1" t="n">
        <f aca="false">MOD(MID($S333,U$2,1)*U$1,10)</f>
        <v>2</v>
      </c>
      <c r="V333" s="1" t="n">
        <f aca="false">MOD(MID($S333,V$2,1)*V$1,10)</f>
        <v>1</v>
      </c>
      <c r="W333" s="1" t="n">
        <f aca="false">MOD(MID($S333,W$2,1)*W$1,10)</f>
        <v>8</v>
      </c>
      <c r="X333" s="1" t="n">
        <f aca="false">MOD(MID($S333,X$2,1)*X$1,10)</f>
        <v>2</v>
      </c>
      <c r="Y333" s="1" t="n">
        <f aca="false">MOD(MID($S333,Y$2,1)*Y$1,10)</f>
        <v>3</v>
      </c>
      <c r="Z333" s="1" t="n">
        <f aca="false">MOD(MID($S333,Z$2,1)*Z$1,10)</f>
        <v>6</v>
      </c>
      <c r="AA333" s="1" t="n">
        <f aca="false">MOD(MID($S333,AA$2,1)*AA$1,10)</f>
        <v>6</v>
      </c>
      <c r="AB333" s="1" t="n">
        <f aca="false">MOD(MID($S333,AB$2,1)*AB$1,10)</f>
        <v>0</v>
      </c>
      <c r="AC333" s="1" t="n">
        <f aca="false">MOD(MID($S333,AC$2,1)*AC$1,10)</f>
        <v>3</v>
      </c>
      <c r="AD333" s="1" t="n">
        <f aca="false">MOD(10-MOD(SUM(T333:AC333),10),10)</f>
        <v>9</v>
      </c>
      <c r="AE333" s="1" t="str">
        <f aca="false">S333&amp;AD333</f>
        <v>04322184019</v>
      </c>
      <c r="AF333" s="1" t="n">
        <v>0.0271004364146855</v>
      </c>
      <c r="AG333" s="1" t="n">
        <f aca="false">(D333+6935)*AF333</f>
        <v>-16.9106723227638</v>
      </c>
      <c r="AH333" s="1" t="n">
        <f aca="false">INT(AG333)</f>
        <v>-17</v>
      </c>
      <c r="AI333" s="4" t="n">
        <f aca="true">TODAY()+AH333</f>
        <v>45884</v>
      </c>
      <c r="AJ333" s="1" t="s">
        <v>360</v>
      </c>
      <c r="AK333" s="1" t="n">
        <v>3734.3974120304</v>
      </c>
      <c r="AL333" s="2" t="n">
        <f aca="false">INT(AK333*100)/100</f>
        <v>3734.39</v>
      </c>
      <c r="AM333" s="1" t="n">
        <v>376.088747825556</v>
      </c>
      <c r="AN333" s="2" t="n">
        <f aca="false">INT(AM333*100)/100</f>
        <v>376.08</v>
      </c>
    </row>
    <row r="334" customFormat="false" ht="15" hidden="false" customHeight="false" outlineLevel="0" collapsed="false">
      <c r="A334" s="1" t="n">
        <v>119</v>
      </c>
      <c r="B334" s="1" t="n">
        <v>0.341105380413221</v>
      </c>
      <c r="C334" s="1" t="n">
        <v>-14685.2934354686</v>
      </c>
      <c r="D334" s="1" t="n">
        <f aca="false">INT(C334)</f>
        <v>-14686</v>
      </c>
      <c r="E334" s="4" t="n">
        <f aca="true">TODAY()+D334</f>
        <v>31215</v>
      </c>
      <c r="F334" s="1" t="n">
        <f aca="false">MOD(YEAR(E334),100)</f>
        <v>85</v>
      </c>
      <c r="G334" s="1" t="n">
        <f aca="false">IF(YEAR(E334)&lt;2000,MONTH(E334),MONTH(E334)+20)</f>
        <v>6</v>
      </c>
      <c r="H334" s="1" t="n">
        <f aca="false">DAY(E334)</f>
        <v>17</v>
      </c>
      <c r="I334" s="1" t="str">
        <f aca="false">FIXED(F334,0,TRUE())</f>
        <v>85</v>
      </c>
      <c r="J334" s="1" t="str">
        <f aca="false">FIXED(G334,0,TRUE())</f>
        <v>6</v>
      </c>
      <c r="K334" s="1" t="str">
        <f aca="false">FIXED(H334,0,TRUE())</f>
        <v>17</v>
      </c>
      <c r="L334" s="1" t="str">
        <f aca="false">IF(LEN(I334)=1,"0"&amp;I334,I334)</f>
        <v>85</v>
      </c>
      <c r="M334" s="1" t="str">
        <f aca="false">IF(LEN(J334)=1,"0"&amp;J334,J334)</f>
        <v>06</v>
      </c>
      <c r="N334" s="1" t="str">
        <f aca="false">IF(LEN(K334)=1,"0"&amp;K334,K334)</f>
        <v>17</v>
      </c>
      <c r="O334" s="1" t="n">
        <v>1731.60588396863</v>
      </c>
      <c r="P334" s="1" t="n">
        <f aca="false">INT(O334)</f>
        <v>1731</v>
      </c>
      <c r="Q334" s="1" t="n">
        <f aca="false">P334*2</f>
        <v>3462</v>
      </c>
      <c r="R334" s="1" t="str">
        <f aca="false">FIXED(Q334,0,TRUE())</f>
        <v>3462</v>
      </c>
      <c r="S334" s="1" t="str">
        <f aca="false">L334&amp;M334&amp;N334&amp;R334</f>
        <v>8506173462</v>
      </c>
      <c r="T334" s="1" t="n">
        <f aca="false">MOD(MID($S334,T$2,1)*T$1,10)</f>
        <v>8</v>
      </c>
      <c r="U334" s="1" t="n">
        <f aca="false">MOD(MID($S334,U$2,1)*U$1,10)</f>
        <v>5</v>
      </c>
      <c r="V334" s="1" t="n">
        <f aca="false">MOD(MID($S334,V$2,1)*V$1,10)</f>
        <v>0</v>
      </c>
      <c r="W334" s="1" t="n">
        <f aca="false">MOD(MID($S334,W$2,1)*W$1,10)</f>
        <v>4</v>
      </c>
      <c r="X334" s="1" t="n">
        <f aca="false">MOD(MID($S334,X$2,1)*X$1,10)</f>
        <v>1</v>
      </c>
      <c r="Y334" s="1" t="n">
        <f aca="false">MOD(MID($S334,Y$2,1)*Y$1,10)</f>
        <v>1</v>
      </c>
      <c r="Z334" s="1" t="n">
        <f aca="false">MOD(MID($S334,Z$2,1)*Z$1,10)</f>
        <v>1</v>
      </c>
      <c r="AA334" s="1" t="n">
        <f aca="false">MOD(MID($S334,AA$2,1)*AA$1,10)</f>
        <v>6</v>
      </c>
      <c r="AB334" s="1" t="n">
        <f aca="false">MOD(MID($S334,AB$2,1)*AB$1,10)</f>
        <v>6</v>
      </c>
      <c r="AC334" s="1" t="n">
        <f aca="false">MOD(MID($S334,AC$2,1)*AC$1,10)</f>
        <v>6</v>
      </c>
      <c r="AD334" s="1" t="n">
        <f aca="false">MOD(10-MOD(SUM(T334:AC334),10),10)</f>
        <v>2</v>
      </c>
      <c r="AE334" s="1" t="str">
        <f aca="false">S334&amp;AD334</f>
        <v>85061734622</v>
      </c>
      <c r="AF334" s="1" t="n">
        <v>0.575365459150975</v>
      </c>
      <c r="AG334" s="1" t="n">
        <f aca="false">(D334+6935)*AF334</f>
        <v>-4459.65767387921</v>
      </c>
      <c r="AH334" s="1" t="n">
        <f aca="false">INT(AG334)</f>
        <v>-4460</v>
      </c>
      <c r="AI334" s="4" t="n">
        <f aca="true">TODAY()+AH334</f>
        <v>41441</v>
      </c>
      <c r="AJ334" s="1" t="s">
        <v>361</v>
      </c>
      <c r="AK334" s="1" t="n">
        <v>3068.05627613147</v>
      </c>
      <c r="AL334" s="2" t="n">
        <f aca="false">INT(AK334*100)/100</f>
        <v>3068.05</v>
      </c>
      <c r="AM334" s="1" t="n">
        <v>465.550706503494</v>
      </c>
      <c r="AN334" s="2" t="n">
        <f aca="false">INT(AM334*100)/100</f>
        <v>465.55</v>
      </c>
    </row>
    <row r="335" customFormat="false" ht="15" hidden="false" customHeight="false" outlineLevel="0" collapsed="false">
      <c r="A335" s="1" t="n">
        <v>132</v>
      </c>
      <c r="B335" s="1" t="n">
        <v>0.341685232093265</v>
      </c>
      <c r="C335" s="1" t="n">
        <v>-14328.3632923368</v>
      </c>
      <c r="D335" s="1" t="n">
        <f aca="false">INT(C335)</f>
        <v>-14329</v>
      </c>
      <c r="E335" s="4" t="n">
        <f aca="true">TODAY()+D335</f>
        <v>31572</v>
      </c>
      <c r="F335" s="1" t="n">
        <f aca="false">MOD(YEAR(E335),100)</f>
        <v>86</v>
      </c>
      <c r="G335" s="1" t="n">
        <f aca="false">IF(YEAR(E335)&lt;2000,MONTH(E335),MONTH(E335)+20)</f>
        <v>6</v>
      </c>
      <c r="H335" s="1" t="n">
        <f aca="false">DAY(E335)</f>
        <v>9</v>
      </c>
      <c r="I335" s="1" t="str">
        <f aca="false">FIXED(F335,0,TRUE())</f>
        <v>86</v>
      </c>
      <c r="J335" s="1" t="str">
        <f aca="false">FIXED(G335,0,TRUE())</f>
        <v>6</v>
      </c>
      <c r="K335" s="1" t="str">
        <f aca="false">FIXED(H335,0,TRUE())</f>
        <v>9</v>
      </c>
      <c r="L335" s="1" t="str">
        <f aca="false">IF(LEN(I335)=1,"0"&amp;I335,I335)</f>
        <v>86</v>
      </c>
      <c r="M335" s="1" t="str">
        <f aca="false">IF(LEN(J335)=1,"0"&amp;J335,J335)</f>
        <v>06</v>
      </c>
      <c r="N335" s="1" t="str">
        <f aca="false">IF(LEN(K335)=1,"0"&amp;K335,K335)</f>
        <v>09</v>
      </c>
      <c r="O335" s="1" t="n">
        <v>2512.44676046022</v>
      </c>
      <c r="P335" s="1" t="n">
        <f aca="false">INT(O335)</f>
        <v>2512</v>
      </c>
      <c r="Q335" s="1" t="n">
        <f aca="false">P335*2</f>
        <v>5024</v>
      </c>
      <c r="R335" s="1" t="str">
        <f aca="false">FIXED(Q335,0,TRUE())</f>
        <v>5024</v>
      </c>
      <c r="S335" s="1" t="str">
        <f aca="false">L335&amp;M335&amp;N335&amp;R335</f>
        <v>8606095024</v>
      </c>
      <c r="T335" s="1" t="n">
        <f aca="false">MOD(MID($S335,T$2,1)*T$1,10)</f>
        <v>8</v>
      </c>
      <c r="U335" s="1" t="n">
        <f aca="false">MOD(MID($S335,U$2,1)*U$1,10)</f>
        <v>8</v>
      </c>
      <c r="V335" s="1" t="n">
        <f aca="false">MOD(MID($S335,V$2,1)*V$1,10)</f>
        <v>0</v>
      </c>
      <c r="W335" s="1" t="n">
        <f aca="false">MOD(MID($S335,W$2,1)*W$1,10)</f>
        <v>4</v>
      </c>
      <c r="X335" s="1" t="n">
        <f aca="false">MOD(MID($S335,X$2,1)*X$1,10)</f>
        <v>0</v>
      </c>
      <c r="Y335" s="1" t="n">
        <f aca="false">MOD(MID($S335,Y$2,1)*Y$1,10)</f>
        <v>7</v>
      </c>
      <c r="Z335" s="1" t="n">
        <f aca="false">MOD(MID($S335,Z$2,1)*Z$1,10)</f>
        <v>5</v>
      </c>
      <c r="AA335" s="1" t="n">
        <f aca="false">MOD(MID($S335,AA$2,1)*AA$1,10)</f>
        <v>0</v>
      </c>
      <c r="AB335" s="1" t="n">
        <f aca="false">MOD(MID($S335,AB$2,1)*AB$1,10)</f>
        <v>2</v>
      </c>
      <c r="AC335" s="1" t="n">
        <f aca="false">MOD(MID($S335,AC$2,1)*AC$1,10)</f>
        <v>2</v>
      </c>
      <c r="AD335" s="1" t="n">
        <f aca="false">MOD(10-MOD(SUM(T335:AC335),10),10)</f>
        <v>4</v>
      </c>
      <c r="AE335" s="1" t="str">
        <f aca="false">S335&amp;AD335</f>
        <v>86060950244</v>
      </c>
      <c r="AF335" s="1" t="n">
        <v>0.41514328440199</v>
      </c>
      <c r="AG335" s="1" t="n">
        <f aca="false">(D335+6935)*AF335</f>
        <v>-3069.56944486831</v>
      </c>
      <c r="AH335" s="1" t="n">
        <f aca="false">INT(AG335)</f>
        <v>-3070</v>
      </c>
      <c r="AI335" s="4" t="n">
        <f aca="true">TODAY()+AH335</f>
        <v>42831</v>
      </c>
      <c r="AJ335" s="1" t="s">
        <v>362</v>
      </c>
      <c r="AK335" s="1" t="n">
        <v>3556.96279793695</v>
      </c>
      <c r="AL335" s="2" t="n">
        <f aca="false">INT(AK335*100)/100</f>
        <v>3556.96</v>
      </c>
      <c r="AM335" s="1" t="n">
        <v>340.437025055696</v>
      </c>
      <c r="AN335" s="2" t="n">
        <f aca="false">INT(AM335*100)/100</f>
        <v>340.43</v>
      </c>
    </row>
    <row r="336" customFormat="false" ht="15" hidden="false" customHeight="false" outlineLevel="0" collapsed="false">
      <c r="A336" s="1" t="n">
        <v>770</v>
      </c>
      <c r="B336" s="1" t="n">
        <v>0.343791009247108</v>
      </c>
      <c r="C336" s="1" t="n">
        <v>-9574.00463881344</v>
      </c>
      <c r="D336" s="1" t="n">
        <f aca="false">INT(C336)</f>
        <v>-9575</v>
      </c>
      <c r="E336" s="4" t="n">
        <f aca="true">TODAY()+D336</f>
        <v>36326</v>
      </c>
      <c r="F336" s="1" t="n">
        <f aca="false">MOD(YEAR(E336),100)</f>
        <v>99</v>
      </c>
      <c r="G336" s="1" t="n">
        <f aca="false">IF(YEAR(E336)&lt;2000,MONTH(E336),MONTH(E336)+20)</f>
        <v>6</v>
      </c>
      <c r="H336" s="1" t="n">
        <f aca="false">DAY(E336)</f>
        <v>15</v>
      </c>
      <c r="I336" s="1" t="str">
        <f aca="false">FIXED(F336,0,TRUE())</f>
        <v>99</v>
      </c>
      <c r="J336" s="1" t="str">
        <f aca="false">FIXED(G336,0,TRUE())</f>
        <v>6</v>
      </c>
      <c r="K336" s="1" t="str">
        <f aca="false">FIXED(H336,0,TRUE())</f>
        <v>15</v>
      </c>
      <c r="L336" s="1" t="str">
        <f aca="false">IF(LEN(I336)=1,"0"&amp;I336,I336)</f>
        <v>99</v>
      </c>
      <c r="M336" s="1" t="str">
        <f aca="false">IF(LEN(J336)=1,"0"&amp;J336,J336)</f>
        <v>06</v>
      </c>
      <c r="N336" s="1" t="str">
        <f aca="false">IF(LEN(K336)=1,"0"&amp;K336,K336)</f>
        <v>15</v>
      </c>
      <c r="O336" s="1" t="n">
        <v>4437.84356212043</v>
      </c>
      <c r="P336" s="1" t="n">
        <f aca="false">INT(O336)</f>
        <v>4437</v>
      </c>
      <c r="Q336" s="1" t="n">
        <f aca="false">2*P336+1</f>
        <v>8875</v>
      </c>
      <c r="R336" s="1" t="str">
        <f aca="false">FIXED(Q336,0,TRUE())</f>
        <v>8875</v>
      </c>
      <c r="S336" s="1" t="str">
        <f aca="false">L336&amp;M336&amp;N336&amp;R336</f>
        <v>9906158875</v>
      </c>
      <c r="T336" s="1" t="n">
        <f aca="false">MOD(MID($S336,T$2,1)*T$1,10)</f>
        <v>9</v>
      </c>
      <c r="U336" s="1" t="n">
        <f aca="false">MOD(MID($S336,U$2,1)*U$1,10)</f>
        <v>7</v>
      </c>
      <c r="V336" s="1" t="n">
        <f aca="false">MOD(MID($S336,V$2,1)*V$1,10)</f>
        <v>0</v>
      </c>
      <c r="W336" s="1" t="n">
        <f aca="false">MOD(MID($S336,W$2,1)*W$1,10)</f>
        <v>4</v>
      </c>
      <c r="X336" s="1" t="n">
        <f aca="false">MOD(MID($S336,X$2,1)*X$1,10)</f>
        <v>1</v>
      </c>
      <c r="Y336" s="1" t="n">
        <f aca="false">MOD(MID($S336,Y$2,1)*Y$1,10)</f>
        <v>5</v>
      </c>
      <c r="Z336" s="1" t="n">
        <f aca="false">MOD(MID($S336,Z$2,1)*Z$1,10)</f>
        <v>6</v>
      </c>
      <c r="AA336" s="1" t="n">
        <f aca="false">MOD(MID($S336,AA$2,1)*AA$1,10)</f>
        <v>2</v>
      </c>
      <c r="AB336" s="1" t="n">
        <f aca="false">MOD(MID($S336,AB$2,1)*AB$1,10)</f>
        <v>7</v>
      </c>
      <c r="AC336" s="1" t="n">
        <f aca="false">MOD(MID($S336,AC$2,1)*AC$1,10)</f>
        <v>5</v>
      </c>
      <c r="AD336" s="1" t="n">
        <f aca="false">MOD(10-MOD(SUM(T336:AC336),10),10)</f>
        <v>4</v>
      </c>
      <c r="AE336" s="1" t="str">
        <f aca="false">S336&amp;AD336</f>
        <v>99061588754</v>
      </c>
      <c r="AF336" s="1" t="n">
        <v>0.84591204565569</v>
      </c>
      <c r="AG336" s="1" t="n">
        <f aca="false">(D336+6935)*AF336</f>
        <v>-2233.20780053102</v>
      </c>
      <c r="AH336" s="1" t="n">
        <f aca="false">INT(AG336)</f>
        <v>-2234</v>
      </c>
      <c r="AI336" s="4" t="n">
        <f aca="true">TODAY()+AH336</f>
        <v>43667</v>
      </c>
      <c r="AJ336" s="1" t="s">
        <v>363</v>
      </c>
      <c r="AK336" s="1" t="n">
        <v>3920.37720877712</v>
      </c>
      <c r="AL336" s="2" t="n">
        <f aca="false">INT(AK336*100)/100</f>
        <v>3920.37</v>
      </c>
      <c r="AM336" s="1" t="n">
        <v>471.800897244179</v>
      </c>
      <c r="AN336" s="2" t="n">
        <f aca="false">INT(AM336*100)/100</f>
        <v>471.8</v>
      </c>
    </row>
    <row r="337" customFormat="false" ht="15" hidden="false" customHeight="false" outlineLevel="0" collapsed="false">
      <c r="A337" s="1" t="n">
        <v>915</v>
      </c>
      <c r="B337" s="1" t="n">
        <v>0.344431897946104</v>
      </c>
      <c r="C337" s="1" t="n">
        <v>-23357.8972746971</v>
      </c>
      <c r="D337" s="1" t="n">
        <f aca="false">INT(C337)</f>
        <v>-23358</v>
      </c>
      <c r="E337" s="4" t="n">
        <f aca="true">TODAY()+D337</f>
        <v>22543</v>
      </c>
      <c r="F337" s="1" t="n">
        <f aca="false">MOD(YEAR(E337),100)</f>
        <v>61</v>
      </c>
      <c r="G337" s="1" t="n">
        <f aca="false">IF(YEAR(E337)&lt;2000,MONTH(E337),MONTH(E337)+20)</f>
        <v>9</v>
      </c>
      <c r="H337" s="1" t="n">
        <f aca="false">DAY(E337)</f>
        <v>19</v>
      </c>
      <c r="I337" s="1" t="str">
        <f aca="false">FIXED(F337,0,TRUE())</f>
        <v>61</v>
      </c>
      <c r="J337" s="1" t="str">
        <f aca="false">FIXED(G337,0,TRUE())</f>
        <v>9</v>
      </c>
      <c r="K337" s="1" t="str">
        <f aca="false">FIXED(H337,0,TRUE())</f>
        <v>19</v>
      </c>
      <c r="L337" s="1" t="str">
        <f aca="false">IF(LEN(I337)=1,"0"&amp;I337,I337)</f>
        <v>61</v>
      </c>
      <c r="M337" s="1" t="str">
        <f aca="false">IF(LEN(J337)=1,"0"&amp;J337,J337)</f>
        <v>09</v>
      </c>
      <c r="N337" s="1" t="str">
        <f aca="false">IF(LEN(K337)=1,"0"&amp;K337,K337)</f>
        <v>19</v>
      </c>
      <c r="O337" s="1" t="n">
        <v>3316.76641132847</v>
      </c>
      <c r="P337" s="1" t="n">
        <f aca="false">INT(O337)</f>
        <v>3316</v>
      </c>
      <c r="Q337" s="1" t="n">
        <f aca="false">2*P337+1</f>
        <v>6633</v>
      </c>
      <c r="R337" s="1" t="str">
        <f aca="false">FIXED(Q337,0,TRUE())</f>
        <v>6633</v>
      </c>
      <c r="S337" s="1" t="str">
        <f aca="false">L337&amp;M337&amp;N337&amp;R337</f>
        <v>6109196633</v>
      </c>
      <c r="T337" s="1" t="n">
        <f aca="false">MOD(MID($S337,T$2,1)*T$1,10)</f>
        <v>6</v>
      </c>
      <c r="U337" s="1" t="n">
        <f aca="false">MOD(MID($S337,U$2,1)*U$1,10)</f>
        <v>3</v>
      </c>
      <c r="V337" s="1" t="n">
        <f aca="false">MOD(MID($S337,V$2,1)*V$1,10)</f>
        <v>0</v>
      </c>
      <c r="W337" s="1" t="n">
        <f aca="false">MOD(MID($S337,W$2,1)*W$1,10)</f>
        <v>1</v>
      </c>
      <c r="X337" s="1" t="n">
        <f aca="false">MOD(MID($S337,X$2,1)*X$1,10)</f>
        <v>1</v>
      </c>
      <c r="Y337" s="1" t="n">
        <f aca="false">MOD(MID($S337,Y$2,1)*Y$1,10)</f>
        <v>7</v>
      </c>
      <c r="Z337" s="1" t="n">
        <f aca="false">MOD(MID($S337,Z$2,1)*Z$1,10)</f>
        <v>2</v>
      </c>
      <c r="AA337" s="1" t="n">
        <f aca="false">MOD(MID($S337,AA$2,1)*AA$1,10)</f>
        <v>4</v>
      </c>
      <c r="AB337" s="1" t="n">
        <f aca="false">MOD(MID($S337,AB$2,1)*AB$1,10)</f>
        <v>3</v>
      </c>
      <c r="AC337" s="1" t="n">
        <f aca="false">MOD(MID($S337,AC$2,1)*AC$1,10)</f>
        <v>9</v>
      </c>
      <c r="AD337" s="1" t="n">
        <f aca="false">MOD(10-MOD(SUM(T337:AC337),10),10)</f>
        <v>4</v>
      </c>
      <c r="AE337" s="1" t="str">
        <f aca="false">S337&amp;AD337</f>
        <v>61091966334</v>
      </c>
      <c r="AF337" s="1" t="n">
        <v>0.521317178868984</v>
      </c>
      <c r="AG337" s="1" t="n">
        <f aca="false">(D337+6935)*AF337</f>
        <v>-8561.59202856533</v>
      </c>
      <c r="AH337" s="1" t="n">
        <f aca="false">INT(AG337)</f>
        <v>-8562</v>
      </c>
      <c r="AI337" s="4" t="n">
        <f aca="true">TODAY()+AH337</f>
        <v>37339</v>
      </c>
      <c r="AJ337" s="1" t="s">
        <v>364</v>
      </c>
      <c r="AK337" s="1" t="n">
        <v>4440.71779534288</v>
      </c>
      <c r="AL337" s="2" t="n">
        <f aca="false">INT(AK337*100)/100</f>
        <v>4440.71</v>
      </c>
      <c r="AM337" s="1" t="n">
        <v>352.088991973632</v>
      </c>
      <c r="AN337" s="2" t="n">
        <f aca="false">INT(AM337*100)/100</f>
        <v>352.08</v>
      </c>
    </row>
    <row r="338" customFormat="false" ht="15" hidden="false" customHeight="false" outlineLevel="0" collapsed="false">
      <c r="A338" s="1" t="n">
        <v>504</v>
      </c>
      <c r="B338" s="1" t="n">
        <v>0.344676046021912</v>
      </c>
      <c r="C338" s="1" t="n">
        <v>-7342.11615344707</v>
      </c>
      <c r="D338" s="1" t="n">
        <f aca="false">INT(C338)</f>
        <v>-7343</v>
      </c>
      <c r="E338" s="4" t="n">
        <f aca="true">TODAY()+D338</f>
        <v>38558</v>
      </c>
      <c r="F338" s="1" t="n">
        <f aca="false">MOD(YEAR(E338),100)</f>
        <v>5</v>
      </c>
      <c r="G338" s="1" t="n">
        <f aca="false">IF(YEAR(E338)&lt;2000,MONTH(E338),MONTH(E338)+20)</f>
        <v>27</v>
      </c>
      <c r="H338" s="1" t="n">
        <f aca="false">DAY(E338)</f>
        <v>25</v>
      </c>
      <c r="I338" s="1" t="str">
        <f aca="false">FIXED(F338,0,TRUE())</f>
        <v>5</v>
      </c>
      <c r="J338" s="1" t="str">
        <f aca="false">FIXED(G338,0,TRUE())</f>
        <v>27</v>
      </c>
      <c r="K338" s="1" t="str">
        <f aca="false">FIXED(H338,0,TRUE())</f>
        <v>25</v>
      </c>
      <c r="L338" s="1" t="str">
        <f aca="false">IF(LEN(I338)=1,"0"&amp;I338,I338)</f>
        <v>05</v>
      </c>
      <c r="M338" s="1" t="str">
        <f aca="false">IF(LEN(J338)=1,"0"&amp;J338,J338)</f>
        <v>27</v>
      </c>
      <c r="N338" s="1" t="str">
        <f aca="false">IF(LEN(K338)=1,"0"&amp;K338,K338)</f>
        <v>25</v>
      </c>
      <c r="O338" s="1" t="n">
        <v>1902.5478377636</v>
      </c>
      <c r="P338" s="1" t="n">
        <f aca="false">INT(O338)</f>
        <v>1902</v>
      </c>
      <c r="Q338" s="1" t="n">
        <f aca="false">2*P338+1</f>
        <v>3805</v>
      </c>
      <c r="R338" s="1" t="str">
        <f aca="false">FIXED(Q338,0,TRUE())</f>
        <v>3805</v>
      </c>
      <c r="S338" s="1" t="str">
        <f aca="false">L338&amp;M338&amp;N338&amp;R338</f>
        <v>0527253805</v>
      </c>
      <c r="T338" s="1" t="n">
        <f aca="false">MOD(MID($S338,T$2,1)*T$1,10)</f>
        <v>0</v>
      </c>
      <c r="U338" s="1" t="n">
        <f aca="false">MOD(MID($S338,U$2,1)*U$1,10)</f>
        <v>5</v>
      </c>
      <c r="V338" s="1" t="n">
        <f aca="false">MOD(MID($S338,V$2,1)*V$1,10)</f>
        <v>4</v>
      </c>
      <c r="W338" s="1" t="n">
        <f aca="false">MOD(MID($S338,W$2,1)*W$1,10)</f>
        <v>3</v>
      </c>
      <c r="X338" s="1" t="n">
        <f aca="false">MOD(MID($S338,X$2,1)*X$1,10)</f>
        <v>2</v>
      </c>
      <c r="Y338" s="1" t="n">
        <f aca="false">MOD(MID($S338,Y$2,1)*Y$1,10)</f>
        <v>5</v>
      </c>
      <c r="Z338" s="1" t="n">
        <f aca="false">MOD(MID($S338,Z$2,1)*Z$1,10)</f>
        <v>1</v>
      </c>
      <c r="AA338" s="1" t="n">
        <f aca="false">MOD(MID($S338,AA$2,1)*AA$1,10)</f>
        <v>2</v>
      </c>
      <c r="AB338" s="1" t="n">
        <f aca="false">MOD(MID($S338,AB$2,1)*AB$1,10)</f>
        <v>0</v>
      </c>
      <c r="AC338" s="1" t="n">
        <f aca="false">MOD(MID($S338,AC$2,1)*AC$1,10)</f>
        <v>5</v>
      </c>
      <c r="AD338" s="1" t="n">
        <f aca="false">MOD(10-MOD(SUM(T338:AC338),10),10)</f>
        <v>3</v>
      </c>
      <c r="AE338" s="1" t="str">
        <f aca="false">S338&amp;AD338</f>
        <v>05272538053</v>
      </c>
      <c r="AF338" s="1" t="n">
        <v>0.534562211981567</v>
      </c>
      <c r="AG338" s="1" t="n">
        <f aca="false">(D338+6935)*AF338</f>
        <v>-218.101382488479</v>
      </c>
      <c r="AH338" s="1" t="n">
        <f aca="false">INT(AG338)</f>
        <v>-219</v>
      </c>
      <c r="AI338" s="4" t="n">
        <f aca="true">TODAY()+AH338</f>
        <v>45682</v>
      </c>
      <c r="AJ338" s="1" t="s">
        <v>365</v>
      </c>
      <c r="AK338" s="1" t="n">
        <v>3746.17755668813</v>
      </c>
      <c r="AL338" s="2" t="n">
        <f aca="false">INT(AK338*100)/100</f>
        <v>3746.17</v>
      </c>
      <c r="AM338" s="1" t="n">
        <v>360.664693136387</v>
      </c>
      <c r="AN338" s="2" t="n">
        <f aca="false">INT(AM338*100)/100</f>
        <v>360.66</v>
      </c>
    </row>
    <row r="339" customFormat="false" ht="15" hidden="false" customHeight="false" outlineLevel="0" collapsed="false">
      <c r="A339" s="1" t="n">
        <v>399</v>
      </c>
      <c r="B339" s="1" t="n">
        <v>0.345103305154576</v>
      </c>
      <c r="C339" s="1" t="n">
        <v>-26932.727744377</v>
      </c>
      <c r="D339" s="1" t="n">
        <f aca="false">INT(C339)</f>
        <v>-26933</v>
      </c>
      <c r="E339" s="4" t="n">
        <f aca="true">TODAY()+D339</f>
        <v>18968</v>
      </c>
      <c r="F339" s="1" t="n">
        <f aca="false">MOD(YEAR(E339),100)</f>
        <v>51</v>
      </c>
      <c r="G339" s="1" t="n">
        <f aca="false">IF(YEAR(E339)&lt;2000,MONTH(E339),MONTH(E339)+20)</f>
        <v>12</v>
      </c>
      <c r="H339" s="1" t="n">
        <f aca="false">DAY(E339)</f>
        <v>6</v>
      </c>
      <c r="I339" s="1" t="str">
        <f aca="false">FIXED(F339,0,TRUE())</f>
        <v>51</v>
      </c>
      <c r="J339" s="1" t="str">
        <f aca="false">FIXED(G339,0,TRUE())</f>
        <v>12</v>
      </c>
      <c r="K339" s="1" t="str">
        <f aca="false">FIXED(H339,0,TRUE())</f>
        <v>6</v>
      </c>
      <c r="L339" s="1" t="str">
        <f aca="false">IF(LEN(I339)=1,"0"&amp;I339,I339)</f>
        <v>51</v>
      </c>
      <c r="M339" s="1" t="str">
        <f aca="false">IF(LEN(J339)=1,"0"&amp;J339,J339)</f>
        <v>12</v>
      </c>
      <c r="N339" s="1" t="str">
        <f aca="false">IF(LEN(K339)=1,"0"&amp;K339,K339)</f>
        <v>06</v>
      </c>
      <c r="O339" s="1" t="n">
        <v>1308.57603686636</v>
      </c>
      <c r="P339" s="1" t="n">
        <f aca="false">INT(O339)</f>
        <v>1308</v>
      </c>
      <c r="Q339" s="1" t="n">
        <f aca="false">P339*2</f>
        <v>2616</v>
      </c>
      <c r="R339" s="1" t="str">
        <f aca="false">FIXED(Q339,0,TRUE())</f>
        <v>2616</v>
      </c>
      <c r="S339" s="1" t="str">
        <f aca="false">L339&amp;M339&amp;N339&amp;R339</f>
        <v>5112062616</v>
      </c>
      <c r="T339" s="1" t="n">
        <f aca="false">MOD(MID($S339,T$2,1)*T$1,10)</f>
        <v>5</v>
      </c>
      <c r="U339" s="1" t="n">
        <f aca="false">MOD(MID($S339,U$2,1)*U$1,10)</f>
        <v>3</v>
      </c>
      <c r="V339" s="1" t="n">
        <f aca="false">MOD(MID($S339,V$2,1)*V$1,10)</f>
        <v>7</v>
      </c>
      <c r="W339" s="1" t="n">
        <f aca="false">MOD(MID($S339,W$2,1)*W$1,10)</f>
        <v>8</v>
      </c>
      <c r="X339" s="1" t="n">
        <f aca="false">MOD(MID($S339,X$2,1)*X$1,10)</f>
        <v>0</v>
      </c>
      <c r="Y339" s="1" t="n">
        <f aca="false">MOD(MID($S339,Y$2,1)*Y$1,10)</f>
        <v>8</v>
      </c>
      <c r="Z339" s="1" t="n">
        <f aca="false">MOD(MID($S339,Z$2,1)*Z$1,10)</f>
        <v>4</v>
      </c>
      <c r="AA339" s="1" t="n">
        <f aca="false">MOD(MID($S339,AA$2,1)*AA$1,10)</f>
        <v>4</v>
      </c>
      <c r="AB339" s="1" t="n">
        <f aca="false">MOD(MID($S339,AB$2,1)*AB$1,10)</f>
        <v>1</v>
      </c>
      <c r="AC339" s="1" t="n">
        <f aca="false">MOD(MID($S339,AC$2,1)*AC$1,10)</f>
        <v>8</v>
      </c>
      <c r="AD339" s="1" t="n">
        <f aca="false">MOD(10-MOD(SUM(T339:AC339),10),10)</f>
        <v>2</v>
      </c>
      <c r="AE339" s="1" t="str">
        <f aca="false">S339&amp;AD339</f>
        <v>51120626162</v>
      </c>
      <c r="AF339" s="1" t="n">
        <v>0.108676412244026</v>
      </c>
      <c r="AG339" s="1" t="n">
        <f aca="false">(D339+6935)*AF339</f>
        <v>-2173.31089205603</v>
      </c>
      <c r="AH339" s="1" t="n">
        <f aca="false">INT(AG339)</f>
        <v>-2174</v>
      </c>
      <c r="AI339" s="4" t="n">
        <f aca="true">TODAY()+AH339</f>
        <v>43727</v>
      </c>
      <c r="AJ339" s="1" t="s">
        <v>366</v>
      </c>
      <c r="AK339" s="1" t="n">
        <v>3135.31907101657</v>
      </c>
      <c r="AL339" s="2" t="n">
        <f aca="false">INT(AK339*100)/100</f>
        <v>3135.31</v>
      </c>
      <c r="AM339" s="1" t="n">
        <v>468.932157353435</v>
      </c>
      <c r="AN339" s="2" t="n">
        <f aca="false">INT(AM339*100)/100</f>
        <v>468.93</v>
      </c>
    </row>
    <row r="340" customFormat="false" ht="15" hidden="false" customHeight="false" outlineLevel="0" collapsed="false">
      <c r="A340" s="1" t="n">
        <v>470</v>
      </c>
      <c r="B340" s="1" t="n">
        <v>0.345255897701956</v>
      </c>
      <c r="C340" s="1" t="n">
        <v>-15338.9486373486</v>
      </c>
      <c r="D340" s="1" t="n">
        <f aca="false">INT(C340)</f>
        <v>-15339</v>
      </c>
      <c r="E340" s="4" t="n">
        <f aca="true">TODAY()+D340</f>
        <v>30562</v>
      </c>
      <c r="F340" s="1" t="n">
        <f aca="false">MOD(YEAR(E340),100)</f>
        <v>83</v>
      </c>
      <c r="G340" s="1" t="n">
        <f aca="false">IF(YEAR(E340)&lt;2000,MONTH(E340),MONTH(E340)+20)</f>
        <v>9</v>
      </c>
      <c r="H340" s="1" t="n">
        <f aca="false">DAY(E340)</f>
        <v>3</v>
      </c>
      <c r="I340" s="1" t="str">
        <f aca="false">FIXED(F340,0,TRUE())</f>
        <v>83</v>
      </c>
      <c r="J340" s="1" t="str">
        <f aca="false">FIXED(G340,0,TRUE())</f>
        <v>9</v>
      </c>
      <c r="K340" s="1" t="str">
        <f aca="false">FIXED(H340,0,TRUE())</f>
        <v>3</v>
      </c>
      <c r="L340" s="1" t="str">
        <f aca="false">IF(LEN(I340)=1,"0"&amp;I340,I340)</f>
        <v>83</v>
      </c>
      <c r="M340" s="1" t="str">
        <f aca="false">IF(LEN(J340)=1,"0"&amp;J340,J340)</f>
        <v>09</v>
      </c>
      <c r="N340" s="1" t="str">
        <f aca="false">IF(LEN(K340)=1,"0"&amp;K340,K340)</f>
        <v>03</v>
      </c>
      <c r="O340" s="1" t="n">
        <v>1049.76030762658</v>
      </c>
      <c r="P340" s="1" t="n">
        <f aca="false">INT(O340)</f>
        <v>1049</v>
      </c>
      <c r="Q340" s="1" t="n">
        <f aca="false">P340*2</f>
        <v>2098</v>
      </c>
      <c r="R340" s="1" t="str">
        <f aca="false">FIXED(Q340,0,TRUE())</f>
        <v>2098</v>
      </c>
      <c r="S340" s="1" t="str">
        <f aca="false">L340&amp;M340&amp;N340&amp;R340</f>
        <v>8309032098</v>
      </c>
      <c r="T340" s="1" t="n">
        <f aca="false">MOD(MID($S340,T$2,1)*T$1,10)</f>
        <v>8</v>
      </c>
      <c r="U340" s="1" t="n">
        <f aca="false">MOD(MID($S340,U$2,1)*U$1,10)</f>
        <v>9</v>
      </c>
      <c r="V340" s="1" t="n">
        <f aca="false">MOD(MID($S340,V$2,1)*V$1,10)</f>
        <v>0</v>
      </c>
      <c r="W340" s="1" t="n">
        <f aca="false">MOD(MID($S340,W$2,1)*W$1,10)</f>
        <v>1</v>
      </c>
      <c r="X340" s="1" t="n">
        <f aca="false">MOD(MID($S340,X$2,1)*X$1,10)</f>
        <v>0</v>
      </c>
      <c r="Y340" s="1" t="n">
        <f aca="false">MOD(MID($S340,Y$2,1)*Y$1,10)</f>
        <v>9</v>
      </c>
      <c r="Z340" s="1" t="n">
        <f aca="false">MOD(MID($S340,Z$2,1)*Z$1,10)</f>
        <v>4</v>
      </c>
      <c r="AA340" s="1" t="n">
        <f aca="false">MOD(MID($S340,AA$2,1)*AA$1,10)</f>
        <v>0</v>
      </c>
      <c r="AB340" s="1" t="n">
        <f aca="false">MOD(MID($S340,AB$2,1)*AB$1,10)</f>
        <v>9</v>
      </c>
      <c r="AC340" s="1" t="n">
        <f aca="false">MOD(MID($S340,AC$2,1)*AC$1,10)</f>
        <v>4</v>
      </c>
      <c r="AD340" s="1" t="n">
        <f aca="false">MOD(10-MOD(SUM(T340:AC340),10),10)</f>
        <v>6</v>
      </c>
      <c r="AE340" s="1" t="str">
        <f aca="false">S340&amp;AD340</f>
        <v>83090320986</v>
      </c>
      <c r="AF340" s="1" t="n">
        <v>0.156895657216102</v>
      </c>
      <c r="AG340" s="1" t="n">
        <f aca="false">(D340+6935)*AF340</f>
        <v>-1318.55110324412</v>
      </c>
      <c r="AH340" s="1" t="n">
        <f aca="false">INT(AG340)</f>
        <v>-1319</v>
      </c>
      <c r="AI340" s="4" t="n">
        <f aca="true">TODAY()+AH340</f>
        <v>44582</v>
      </c>
      <c r="AJ340" s="1" t="s">
        <v>367</v>
      </c>
      <c r="AK340" s="1" t="n">
        <v>4335.36790063173</v>
      </c>
      <c r="AL340" s="2" t="n">
        <f aca="false">INT(AK340*100)/100</f>
        <v>4335.36</v>
      </c>
      <c r="AM340" s="1" t="n">
        <v>395.217749565111</v>
      </c>
      <c r="AN340" s="2" t="n">
        <f aca="false">INT(AM340*100)/100</f>
        <v>395.21</v>
      </c>
    </row>
    <row r="341" customFormat="false" ht="15" hidden="false" customHeight="false" outlineLevel="0" collapsed="false">
      <c r="A341" s="1" t="n">
        <v>551</v>
      </c>
      <c r="B341" s="1" t="n">
        <v>0.348307748649556</v>
      </c>
      <c r="C341" s="1" t="n">
        <v>-7874.7468489639</v>
      </c>
      <c r="D341" s="1" t="n">
        <f aca="false">INT(C341)</f>
        <v>-7875</v>
      </c>
      <c r="E341" s="4" t="n">
        <f aca="true">TODAY()+D341</f>
        <v>38026</v>
      </c>
      <c r="F341" s="1" t="n">
        <f aca="false">MOD(YEAR(E341),100)</f>
        <v>4</v>
      </c>
      <c r="G341" s="1" t="n">
        <f aca="false">IF(YEAR(E341)&lt;2000,MONTH(E341),MONTH(E341)+20)</f>
        <v>22</v>
      </c>
      <c r="H341" s="1" t="n">
        <f aca="false">DAY(E341)</f>
        <v>9</v>
      </c>
      <c r="I341" s="1" t="str">
        <f aca="false">FIXED(F341,0,TRUE())</f>
        <v>4</v>
      </c>
      <c r="J341" s="1" t="str">
        <f aca="false">FIXED(G341,0,TRUE())</f>
        <v>22</v>
      </c>
      <c r="K341" s="1" t="str">
        <f aca="false">FIXED(H341,0,TRUE())</f>
        <v>9</v>
      </c>
      <c r="L341" s="1" t="str">
        <f aca="false">IF(LEN(I341)=1,"0"&amp;I341,I341)</f>
        <v>04</v>
      </c>
      <c r="M341" s="1" t="str">
        <f aca="false">IF(LEN(J341)=1,"0"&amp;J341,J341)</f>
        <v>22</v>
      </c>
      <c r="N341" s="1" t="str">
        <f aca="false">IF(LEN(K341)=1,"0"&amp;K341,K341)</f>
        <v>09</v>
      </c>
      <c r="O341" s="1" t="n">
        <v>809.343150120548</v>
      </c>
      <c r="P341" s="1" t="n">
        <f aca="false">INT(O341)</f>
        <v>809</v>
      </c>
      <c r="Q341" s="1" t="n">
        <f aca="false">2*P341+1</f>
        <v>1619</v>
      </c>
      <c r="R341" s="1" t="str">
        <f aca="false">FIXED(Q341,0,TRUE())</f>
        <v>1619</v>
      </c>
      <c r="S341" s="1" t="str">
        <f aca="false">L341&amp;M341&amp;N341&amp;R341</f>
        <v>0422091619</v>
      </c>
      <c r="T341" s="1" t="n">
        <f aca="false">MOD(MID($S341,T$2,1)*T$1,10)</f>
        <v>0</v>
      </c>
      <c r="U341" s="1" t="n">
        <f aca="false">MOD(MID($S341,U$2,1)*U$1,10)</f>
        <v>2</v>
      </c>
      <c r="V341" s="1" t="n">
        <f aca="false">MOD(MID($S341,V$2,1)*V$1,10)</f>
        <v>4</v>
      </c>
      <c r="W341" s="1" t="n">
        <f aca="false">MOD(MID($S341,W$2,1)*W$1,10)</f>
        <v>8</v>
      </c>
      <c r="X341" s="1" t="n">
        <f aca="false">MOD(MID($S341,X$2,1)*X$1,10)</f>
        <v>0</v>
      </c>
      <c r="Y341" s="1" t="n">
        <f aca="false">MOD(MID($S341,Y$2,1)*Y$1,10)</f>
        <v>7</v>
      </c>
      <c r="Z341" s="1" t="n">
        <f aca="false">MOD(MID($S341,Z$2,1)*Z$1,10)</f>
        <v>7</v>
      </c>
      <c r="AA341" s="1" t="n">
        <f aca="false">MOD(MID($S341,AA$2,1)*AA$1,10)</f>
        <v>4</v>
      </c>
      <c r="AB341" s="1" t="n">
        <f aca="false">MOD(MID($S341,AB$2,1)*AB$1,10)</f>
        <v>1</v>
      </c>
      <c r="AC341" s="1" t="n">
        <f aca="false">MOD(MID($S341,AC$2,1)*AC$1,10)</f>
        <v>7</v>
      </c>
      <c r="AD341" s="1" t="n">
        <f aca="false">MOD(10-MOD(SUM(T341:AC341),10),10)</f>
        <v>0</v>
      </c>
      <c r="AE341" s="1" t="str">
        <f aca="false">S341&amp;AD341</f>
        <v>04220916190</v>
      </c>
      <c r="AF341" s="1" t="n">
        <v>0.340525528733177</v>
      </c>
      <c r="AG341" s="1" t="n">
        <f aca="false">(D341+6935)*AF341</f>
        <v>-320.093997009186</v>
      </c>
      <c r="AH341" s="1" t="n">
        <f aca="false">INT(AG341)</f>
        <v>-321</v>
      </c>
      <c r="AI341" s="4" t="n">
        <f aca="true">TODAY()+AH341</f>
        <v>45580</v>
      </c>
      <c r="AJ341" s="1" t="s">
        <v>368</v>
      </c>
      <c r="AK341" s="1" t="n">
        <v>3780.48036133915</v>
      </c>
      <c r="AL341" s="2" t="n">
        <f aca="false">INT(AK341*100)/100</f>
        <v>3780.48</v>
      </c>
      <c r="AM341" s="1" t="n">
        <v>404.037598803674</v>
      </c>
      <c r="AN341" s="2" t="n">
        <f aca="false">INT(AM341*100)/100</f>
        <v>404.03</v>
      </c>
    </row>
    <row r="342" customFormat="false" ht="15" hidden="false" customHeight="false" outlineLevel="0" collapsed="false">
      <c r="A342" s="1" t="n">
        <v>893</v>
      </c>
      <c r="B342" s="1" t="n">
        <v>0.349284340952788</v>
      </c>
      <c r="C342" s="1" t="n">
        <v>-9535.30137028108</v>
      </c>
      <c r="D342" s="1" t="n">
        <f aca="false">INT(C342)</f>
        <v>-9536</v>
      </c>
      <c r="E342" s="4" t="n">
        <f aca="true">TODAY()+D342</f>
        <v>36365</v>
      </c>
      <c r="F342" s="1" t="n">
        <f aca="false">MOD(YEAR(E342),100)</f>
        <v>99</v>
      </c>
      <c r="G342" s="1" t="n">
        <f aca="false">IF(YEAR(E342)&lt;2000,MONTH(E342),MONTH(E342)+20)</f>
        <v>7</v>
      </c>
      <c r="H342" s="1" t="n">
        <f aca="false">DAY(E342)</f>
        <v>24</v>
      </c>
      <c r="I342" s="1" t="str">
        <f aca="false">FIXED(F342,0,TRUE())</f>
        <v>99</v>
      </c>
      <c r="J342" s="1" t="str">
        <f aca="false">FIXED(G342,0,TRUE())</f>
        <v>7</v>
      </c>
      <c r="K342" s="1" t="str">
        <f aca="false">FIXED(H342,0,TRUE())</f>
        <v>24</v>
      </c>
      <c r="L342" s="1" t="str">
        <f aca="false">IF(LEN(I342)=1,"0"&amp;I342,I342)</f>
        <v>99</v>
      </c>
      <c r="M342" s="1" t="str">
        <f aca="false">IF(LEN(J342)=1,"0"&amp;J342,J342)</f>
        <v>07</v>
      </c>
      <c r="N342" s="1" t="str">
        <f aca="false">IF(LEN(K342)=1,"0"&amp;K342,K342)</f>
        <v>24</v>
      </c>
      <c r="O342" s="1" t="n">
        <v>2359.62877285073</v>
      </c>
      <c r="P342" s="1" t="n">
        <f aca="false">INT(O342)</f>
        <v>2359</v>
      </c>
      <c r="Q342" s="1" t="n">
        <f aca="false">2*P342+1</f>
        <v>4719</v>
      </c>
      <c r="R342" s="1" t="str">
        <f aca="false">FIXED(Q342,0,TRUE())</f>
        <v>4719</v>
      </c>
      <c r="S342" s="1" t="str">
        <f aca="false">L342&amp;M342&amp;N342&amp;R342</f>
        <v>9907244719</v>
      </c>
      <c r="T342" s="1" t="n">
        <f aca="false">MOD(MID($S342,T$2,1)*T$1,10)</f>
        <v>9</v>
      </c>
      <c r="U342" s="1" t="n">
        <f aca="false">MOD(MID($S342,U$2,1)*U$1,10)</f>
        <v>7</v>
      </c>
      <c r="V342" s="1" t="n">
        <f aca="false">MOD(MID($S342,V$2,1)*V$1,10)</f>
        <v>0</v>
      </c>
      <c r="W342" s="1" t="n">
        <f aca="false">MOD(MID($S342,W$2,1)*W$1,10)</f>
        <v>3</v>
      </c>
      <c r="X342" s="1" t="n">
        <f aca="false">MOD(MID($S342,X$2,1)*X$1,10)</f>
        <v>2</v>
      </c>
      <c r="Y342" s="1" t="n">
        <f aca="false">MOD(MID($S342,Y$2,1)*Y$1,10)</f>
        <v>2</v>
      </c>
      <c r="Z342" s="1" t="n">
        <f aca="false">MOD(MID($S342,Z$2,1)*Z$1,10)</f>
        <v>8</v>
      </c>
      <c r="AA342" s="1" t="n">
        <f aca="false">MOD(MID($S342,AA$2,1)*AA$1,10)</f>
        <v>3</v>
      </c>
      <c r="AB342" s="1" t="n">
        <f aca="false">MOD(MID($S342,AB$2,1)*AB$1,10)</f>
        <v>1</v>
      </c>
      <c r="AC342" s="1" t="n">
        <f aca="false">MOD(MID($S342,AC$2,1)*AC$1,10)</f>
        <v>7</v>
      </c>
      <c r="AD342" s="1" t="n">
        <f aca="false">MOD(10-MOD(SUM(T342:AC342),10),10)</f>
        <v>8</v>
      </c>
      <c r="AE342" s="1" t="str">
        <f aca="false">S342&amp;AD342</f>
        <v>99072447198</v>
      </c>
      <c r="AF342" s="1" t="n">
        <v>0.620807519760735</v>
      </c>
      <c r="AG342" s="1" t="n">
        <f aca="false">(D342+6935)*AF342</f>
        <v>-1614.72035889767</v>
      </c>
      <c r="AH342" s="1" t="n">
        <f aca="false">INT(AG342)</f>
        <v>-1615</v>
      </c>
      <c r="AI342" s="4" t="n">
        <f aca="true">TODAY()+AH342</f>
        <v>44286</v>
      </c>
      <c r="AJ342" s="1" t="s">
        <v>369</v>
      </c>
      <c r="AK342" s="1" t="n">
        <v>3866.96981719413</v>
      </c>
      <c r="AL342" s="2" t="n">
        <f aca="false">INT(AK342*100)/100</f>
        <v>3866.96</v>
      </c>
      <c r="AM342" s="1" t="n">
        <v>491.784417249062</v>
      </c>
      <c r="AN342" s="2" t="n">
        <f aca="false">INT(AM342*100)/100</f>
        <v>491.78</v>
      </c>
    </row>
    <row r="343" customFormat="false" ht="15" hidden="false" customHeight="false" outlineLevel="0" collapsed="false">
      <c r="A343" s="1" t="n">
        <v>615</v>
      </c>
      <c r="B343" s="1" t="n">
        <v>0.350016785180212</v>
      </c>
      <c r="C343" s="1" t="n">
        <v>-18868.3181249428</v>
      </c>
      <c r="D343" s="1" t="n">
        <f aca="false">INT(C343)</f>
        <v>-18869</v>
      </c>
      <c r="E343" s="4" t="n">
        <f aca="true">TODAY()+D343</f>
        <v>27032</v>
      </c>
      <c r="F343" s="1" t="n">
        <f aca="false">MOD(YEAR(E343),100)</f>
        <v>74</v>
      </c>
      <c r="G343" s="1" t="n">
        <f aca="false">IF(YEAR(E343)&lt;2000,MONTH(E343),MONTH(E343)+20)</f>
        <v>1</v>
      </c>
      <c r="H343" s="1" t="n">
        <f aca="false">DAY(E343)</f>
        <v>3</v>
      </c>
      <c r="I343" s="1" t="str">
        <f aca="false">FIXED(F343,0,TRUE())</f>
        <v>74</v>
      </c>
      <c r="J343" s="1" t="str">
        <f aca="false">FIXED(G343,0,TRUE())</f>
        <v>1</v>
      </c>
      <c r="K343" s="1" t="str">
        <f aca="false">FIXED(H343,0,TRUE())</f>
        <v>3</v>
      </c>
      <c r="L343" s="1" t="str">
        <f aca="false">IF(LEN(I343)=1,"0"&amp;I343,I343)</f>
        <v>74</v>
      </c>
      <c r="M343" s="1" t="str">
        <f aca="false">IF(LEN(J343)=1,"0"&amp;J343,J343)</f>
        <v>01</v>
      </c>
      <c r="N343" s="1" t="str">
        <f aca="false">IF(LEN(K343)=1,"0"&amp;K343,K343)</f>
        <v>03</v>
      </c>
      <c r="O343" s="1" t="n">
        <v>2258.71123386334</v>
      </c>
      <c r="P343" s="1" t="n">
        <f aca="false">INT(O343)</f>
        <v>2258</v>
      </c>
      <c r="Q343" s="1" t="n">
        <f aca="false">2*P343+1</f>
        <v>4517</v>
      </c>
      <c r="R343" s="1" t="str">
        <f aca="false">FIXED(Q343,0,TRUE())</f>
        <v>4517</v>
      </c>
      <c r="S343" s="1" t="str">
        <f aca="false">L343&amp;M343&amp;N343&amp;R343</f>
        <v>7401034517</v>
      </c>
      <c r="T343" s="1" t="n">
        <f aca="false">MOD(MID($S343,T$2,1)*T$1,10)</f>
        <v>7</v>
      </c>
      <c r="U343" s="1" t="n">
        <f aca="false">MOD(MID($S343,U$2,1)*U$1,10)</f>
        <v>2</v>
      </c>
      <c r="V343" s="1" t="n">
        <f aca="false">MOD(MID($S343,V$2,1)*V$1,10)</f>
        <v>0</v>
      </c>
      <c r="W343" s="1" t="n">
        <f aca="false">MOD(MID($S343,W$2,1)*W$1,10)</f>
        <v>9</v>
      </c>
      <c r="X343" s="1" t="n">
        <f aca="false">MOD(MID($S343,X$2,1)*X$1,10)</f>
        <v>0</v>
      </c>
      <c r="Y343" s="1" t="n">
        <f aca="false">MOD(MID($S343,Y$2,1)*Y$1,10)</f>
        <v>9</v>
      </c>
      <c r="Z343" s="1" t="n">
        <f aca="false">MOD(MID($S343,Z$2,1)*Z$1,10)</f>
        <v>8</v>
      </c>
      <c r="AA343" s="1" t="n">
        <f aca="false">MOD(MID($S343,AA$2,1)*AA$1,10)</f>
        <v>5</v>
      </c>
      <c r="AB343" s="1" t="n">
        <f aca="false">MOD(MID($S343,AB$2,1)*AB$1,10)</f>
        <v>1</v>
      </c>
      <c r="AC343" s="1" t="n">
        <f aca="false">MOD(MID($S343,AC$2,1)*AC$1,10)</f>
        <v>1</v>
      </c>
      <c r="AD343" s="1" t="n">
        <f aca="false">MOD(10-MOD(SUM(T343:AC343),10),10)</f>
        <v>8</v>
      </c>
      <c r="AE343" s="1" t="str">
        <f aca="false">S343&amp;AD343</f>
        <v>74010345178</v>
      </c>
      <c r="AF343" s="1" t="n">
        <v>0.889889217810602</v>
      </c>
      <c r="AG343" s="1" t="n">
        <f aca="false">(D343+6935)*AF343</f>
        <v>-10619.9379253517</v>
      </c>
      <c r="AH343" s="1" t="n">
        <f aca="false">INT(AG343)</f>
        <v>-10620</v>
      </c>
      <c r="AI343" s="4" t="n">
        <f aca="true">TODAY()+AH343</f>
        <v>35281</v>
      </c>
      <c r="AJ343" s="1" t="s">
        <v>314</v>
      </c>
      <c r="AK343" s="1" t="n">
        <v>4669.11832026124</v>
      </c>
      <c r="AL343" s="2" t="n">
        <f aca="false">INT(AK343*100)/100</f>
        <v>4669.11</v>
      </c>
      <c r="AM343" s="1" t="n">
        <v>354.200872829371</v>
      </c>
      <c r="AN343" s="2" t="n">
        <f aca="false">INT(AM343*100)/100</f>
        <v>354.2</v>
      </c>
    </row>
    <row r="344" customFormat="false" ht="15" hidden="false" customHeight="false" outlineLevel="0" collapsed="false">
      <c r="A344" s="1" t="n">
        <v>607</v>
      </c>
      <c r="B344" s="1" t="n">
        <v>0.351420636616108</v>
      </c>
      <c r="C344" s="1" t="n">
        <v>-23575.987121189</v>
      </c>
      <c r="D344" s="1" t="n">
        <f aca="false">INT(C344)</f>
        <v>-23576</v>
      </c>
      <c r="E344" s="4" t="n">
        <f aca="true">TODAY()+D344</f>
        <v>22325</v>
      </c>
      <c r="F344" s="1" t="n">
        <f aca="false">MOD(YEAR(E344),100)</f>
        <v>61</v>
      </c>
      <c r="G344" s="1" t="n">
        <f aca="false">IF(YEAR(E344)&lt;2000,MONTH(E344),MONTH(E344)+20)</f>
        <v>2</v>
      </c>
      <c r="H344" s="1" t="n">
        <f aca="false">DAY(E344)</f>
        <v>13</v>
      </c>
      <c r="I344" s="1" t="str">
        <f aca="false">FIXED(F344,0,TRUE())</f>
        <v>61</v>
      </c>
      <c r="J344" s="1" t="str">
        <f aca="false">FIXED(G344,0,TRUE())</f>
        <v>2</v>
      </c>
      <c r="K344" s="1" t="str">
        <f aca="false">FIXED(H344,0,TRUE())</f>
        <v>13</v>
      </c>
      <c r="L344" s="1" t="str">
        <f aca="false">IF(LEN(I344)=1,"0"&amp;I344,I344)</f>
        <v>61</v>
      </c>
      <c r="M344" s="1" t="str">
        <f aca="false">IF(LEN(J344)=1,"0"&amp;J344,J344)</f>
        <v>02</v>
      </c>
      <c r="N344" s="1" t="str">
        <f aca="false">IF(LEN(K344)=1,"0"&amp;K344,K344)</f>
        <v>13</v>
      </c>
      <c r="O344" s="1" t="n">
        <v>1548.03207495346</v>
      </c>
      <c r="P344" s="1" t="n">
        <f aca="false">INT(O344)</f>
        <v>1548</v>
      </c>
      <c r="Q344" s="1" t="n">
        <f aca="false">2*P344+1</f>
        <v>3097</v>
      </c>
      <c r="R344" s="1" t="str">
        <f aca="false">FIXED(Q344,0,TRUE())</f>
        <v>3097</v>
      </c>
      <c r="S344" s="1" t="str">
        <f aca="false">L344&amp;M344&amp;N344&amp;R344</f>
        <v>6102133097</v>
      </c>
      <c r="T344" s="1" t="n">
        <f aca="false">MOD(MID($S344,T$2,1)*T$1,10)</f>
        <v>6</v>
      </c>
      <c r="U344" s="1" t="n">
        <f aca="false">MOD(MID($S344,U$2,1)*U$1,10)</f>
        <v>3</v>
      </c>
      <c r="V344" s="1" t="n">
        <f aca="false">MOD(MID($S344,V$2,1)*V$1,10)</f>
        <v>0</v>
      </c>
      <c r="W344" s="1" t="n">
        <f aca="false">MOD(MID($S344,W$2,1)*W$1,10)</f>
        <v>8</v>
      </c>
      <c r="X344" s="1" t="n">
        <f aca="false">MOD(MID($S344,X$2,1)*X$1,10)</f>
        <v>1</v>
      </c>
      <c r="Y344" s="1" t="n">
        <f aca="false">MOD(MID($S344,Y$2,1)*Y$1,10)</f>
        <v>9</v>
      </c>
      <c r="Z344" s="1" t="n">
        <f aca="false">MOD(MID($S344,Z$2,1)*Z$1,10)</f>
        <v>1</v>
      </c>
      <c r="AA344" s="1" t="n">
        <f aca="false">MOD(MID($S344,AA$2,1)*AA$1,10)</f>
        <v>0</v>
      </c>
      <c r="AB344" s="1" t="n">
        <f aca="false">MOD(MID($S344,AB$2,1)*AB$1,10)</f>
        <v>9</v>
      </c>
      <c r="AC344" s="1" t="n">
        <f aca="false">MOD(MID($S344,AC$2,1)*AC$1,10)</f>
        <v>1</v>
      </c>
      <c r="AD344" s="1" t="n">
        <f aca="false">MOD(10-MOD(SUM(T344:AC344),10),10)</f>
        <v>2</v>
      </c>
      <c r="AE344" s="1" t="str">
        <f aca="false">S344&amp;AD344</f>
        <v>61021330972</v>
      </c>
      <c r="AF344" s="1" t="n">
        <v>0.759331034272286</v>
      </c>
      <c r="AG344" s="1" t="n">
        <f aca="false">(D344+6935)*AF344</f>
        <v>-12636.0277413251</v>
      </c>
      <c r="AH344" s="1" t="n">
        <f aca="false">INT(AG344)</f>
        <v>-12637</v>
      </c>
      <c r="AI344" s="4" t="n">
        <f aca="true">TODAY()+AH344</f>
        <v>33264</v>
      </c>
      <c r="AJ344" s="1" t="s">
        <v>370</v>
      </c>
      <c r="AK344" s="1" t="n">
        <v>3096.92678609577</v>
      </c>
      <c r="AL344" s="2" t="n">
        <f aca="false">INT(AK344*100)/100</f>
        <v>3096.92</v>
      </c>
      <c r="AM344" s="1" t="n">
        <v>485.204626606037</v>
      </c>
      <c r="AN344" s="2" t="n">
        <f aca="false">INT(AM344*100)/100</f>
        <v>485.2</v>
      </c>
    </row>
    <row r="345" customFormat="false" ht="15" hidden="false" customHeight="false" outlineLevel="0" collapsed="false">
      <c r="A345" s="1" t="n">
        <v>159</v>
      </c>
      <c r="B345" s="1" t="n">
        <v>0.358745078890347</v>
      </c>
      <c r="C345" s="1" t="n">
        <v>-21133.9951780755</v>
      </c>
      <c r="D345" s="1" t="n">
        <f aca="false">INT(C345)</f>
        <v>-21134</v>
      </c>
      <c r="E345" s="4" t="n">
        <f aca="true">TODAY()+D345</f>
        <v>24767</v>
      </c>
      <c r="F345" s="1" t="n">
        <f aca="false">MOD(YEAR(E345),100)</f>
        <v>67</v>
      </c>
      <c r="G345" s="1" t="n">
        <f aca="false">IF(YEAR(E345)&lt;2000,MONTH(E345),MONTH(E345)+20)</f>
        <v>10</v>
      </c>
      <c r="H345" s="1" t="n">
        <f aca="false">DAY(E345)</f>
        <v>22</v>
      </c>
      <c r="I345" s="1" t="str">
        <f aca="false">FIXED(F345,0,TRUE())</f>
        <v>67</v>
      </c>
      <c r="J345" s="1" t="str">
        <f aca="false">FIXED(G345,0,TRUE())</f>
        <v>10</v>
      </c>
      <c r="K345" s="1" t="str">
        <f aca="false">FIXED(H345,0,TRUE())</f>
        <v>22</v>
      </c>
      <c r="L345" s="1" t="str">
        <f aca="false">IF(LEN(I345)=1,"0"&amp;I345,I345)</f>
        <v>67</v>
      </c>
      <c r="M345" s="1" t="str">
        <f aca="false">IF(LEN(J345)=1,"0"&amp;J345,J345)</f>
        <v>10</v>
      </c>
      <c r="N345" s="1" t="str">
        <f aca="false">IF(LEN(K345)=1,"0"&amp;K345,K345)</f>
        <v>22</v>
      </c>
      <c r="O345" s="1" t="n">
        <v>1691.7880794702</v>
      </c>
      <c r="P345" s="1" t="n">
        <f aca="false">INT(O345)</f>
        <v>1691</v>
      </c>
      <c r="Q345" s="1" t="n">
        <f aca="false">P345*2</f>
        <v>3382</v>
      </c>
      <c r="R345" s="1" t="str">
        <f aca="false">FIXED(Q345,0,TRUE())</f>
        <v>3382</v>
      </c>
      <c r="S345" s="1" t="str">
        <f aca="false">L345&amp;M345&amp;N345&amp;R345</f>
        <v>6710223382</v>
      </c>
      <c r="T345" s="1" t="n">
        <f aca="false">MOD(MID($S345,T$2,1)*T$1,10)</f>
        <v>6</v>
      </c>
      <c r="U345" s="1" t="n">
        <f aca="false">MOD(MID($S345,U$2,1)*U$1,10)</f>
        <v>1</v>
      </c>
      <c r="V345" s="1" t="n">
        <f aca="false">MOD(MID($S345,V$2,1)*V$1,10)</f>
        <v>7</v>
      </c>
      <c r="W345" s="1" t="n">
        <f aca="false">MOD(MID($S345,W$2,1)*W$1,10)</f>
        <v>0</v>
      </c>
      <c r="X345" s="1" t="n">
        <f aca="false">MOD(MID($S345,X$2,1)*X$1,10)</f>
        <v>2</v>
      </c>
      <c r="Y345" s="1" t="n">
        <f aca="false">MOD(MID($S345,Y$2,1)*Y$1,10)</f>
        <v>6</v>
      </c>
      <c r="Z345" s="1" t="n">
        <f aca="false">MOD(MID($S345,Z$2,1)*Z$1,10)</f>
        <v>1</v>
      </c>
      <c r="AA345" s="1" t="n">
        <f aca="false">MOD(MID($S345,AA$2,1)*AA$1,10)</f>
        <v>7</v>
      </c>
      <c r="AB345" s="1" t="n">
        <f aca="false">MOD(MID($S345,AB$2,1)*AB$1,10)</f>
        <v>8</v>
      </c>
      <c r="AC345" s="1" t="n">
        <f aca="false">MOD(MID($S345,AC$2,1)*AC$1,10)</f>
        <v>6</v>
      </c>
      <c r="AD345" s="1" t="n">
        <f aca="false">MOD(10-MOD(SUM(T345:AC345),10),10)</f>
        <v>6</v>
      </c>
      <c r="AE345" s="1" t="str">
        <f aca="false">S345&amp;AD345</f>
        <v>67102233826</v>
      </c>
      <c r="AF345" s="1" t="n">
        <v>0.961760307626576</v>
      </c>
      <c r="AG345" s="1" t="n">
        <f aca="false">(D345+6935)*AF345</f>
        <v>-13656.0346079897</v>
      </c>
      <c r="AH345" s="1" t="n">
        <f aca="false">INT(AG345)</f>
        <v>-13657</v>
      </c>
      <c r="AI345" s="4" t="n">
        <f aca="true">TODAY()+AH345</f>
        <v>32244</v>
      </c>
      <c r="AJ345" s="1" t="s">
        <v>371</v>
      </c>
      <c r="AK345" s="1" t="n">
        <v>4254.921109653</v>
      </c>
      <c r="AL345" s="2" t="n">
        <f aca="false">INT(AK345*100)/100</f>
        <v>4254.92</v>
      </c>
      <c r="AM345" s="1" t="n">
        <v>351.759392071291</v>
      </c>
      <c r="AN345" s="2" t="n">
        <f aca="false">INT(AM345*100)/100</f>
        <v>351.75</v>
      </c>
    </row>
    <row r="346" customFormat="false" ht="15" hidden="false" customHeight="false" outlineLevel="0" collapsed="false">
      <c r="A346" s="1" t="n">
        <v>311</v>
      </c>
      <c r="B346" s="1" t="n">
        <v>0.359935300759911</v>
      </c>
      <c r="C346" s="1" t="n">
        <v>-16758.0684835353</v>
      </c>
      <c r="D346" s="1" t="n">
        <f aca="false">INT(C346)</f>
        <v>-16759</v>
      </c>
      <c r="E346" s="4" t="n">
        <f aca="true">TODAY()+D346</f>
        <v>29142</v>
      </c>
      <c r="F346" s="1" t="n">
        <f aca="false">MOD(YEAR(E346),100)</f>
        <v>79</v>
      </c>
      <c r="G346" s="1" t="n">
        <f aca="false">IF(YEAR(E346)&lt;2000,MONTH(E346),MONTH(E346)+20)</f>
        <v>10</v>
      </c>
      <c r="H346" s="1" t="n">
        <f aca="false">DAY(E346)</f>
        <v>14</v>
      </c>
      <c r="I346" s="1" t="str">
        <f aca="false">FIXED(F346,0,TRUE())</f>
        <v>79</v>
      </c>
      <c r="J346" s="1" t="str">
        <f aca="false">FIXED(G346,0,TRUE())</f>
        <v>10</v>
      </c>
      <c r="K346" s="1" t="str">
        <f aca="false">FIXED(H346,0,TRUE())</f>
        <v>14</v>
      </c>
      <c r="L346" s="1" t="str">
        <f aca="false">IF(LEN(I346)=1,"0"&amp;I346,I346)</f>
        <v>79</v>
      </c>
      <c r="M346" s="1" t="str">
        <f aca="false">IF(LEN(J346)=1,"0"&amp;J346,J346)</f>
        <v>10</v>
      </c>
      <c r="N346" s="1" t="str">
        <f aca="false">IF(LEN(K346)=1,"0"&amp;K346,K346)</f>
        <v>14</v>
      </c>
      <c r="O346" s="1" t="n">
        <v>4330.33548997467</v>
      </c>
      <c r="P346" s="1" t="n">
        <f aca="false">INT(O346)</f>
        <v>4330</v>
      </c>
      <c r="Q346" s="1" t="n">
        <f aca="false">P346*2</f>
        <v>8660</v>
      </c>
      <c r="R346" s="1" t="str">
        <f aca="false">FIXED(Q346,0,TRUE())</f>
        <v>8660</v>
      </c>
      <c r="S346" s="1" t="str">
        <f aca="false">L346&amp;M346&amp;N346&amp;R346</f>
        <v>7910148660</v>
      </c>
      <c r="T346" s="1" t="n">
        <f aca="false">MOD(MID($S346,T$2,1)*T$1,10)</f>
        <v>7</v>
      </c>
      <c r="U346" s="1" t="n">
        <f aca="false">MOD(MID($S346,U$2,1)*U$1,10)</f>
        <v>7</v>
      </c>
      <c r="V346" s="1" t="n">
        <f aca="false">MOD(MID($S346,V$2,1)*V$1,10)</f>
        <v>7</v>
      </c>
      <c r="W346" s="1" t="n">
        <f aca="false">MOD(MID($S346,W$2,1)*W$1,10)</f>
        <v>0</v>
      </c>
      <c r="X346" s="1" t="n">
        <f aca="false">MOD(MID($S346,X$2,1)*X$1,10)</f>
        <v>1</v>
      </c>
      <c r="Y346" s="1" t="n">
        <f aca="false">MOD(MID($S346,Y$2,1)*Y$1,10)</f>
        <v>2</v>
      </c>
      <c r="Z346" s="1" t="n">
        <f aca="false">MOD(MID($S346,Z$2,1)*Z$1,10)</f>
        <v>6</v>
      </c>
      <c r="AA346" s="1" t="n">
        <f aca="false">MOD(MID($S346,AA$2,1)*AA$1,10)</f>
        <v>4</v>
      </c>
      <c r="AB346" s="1" t="n">
        <f aca="false">MOD(MID($S346,AB$2,1)*AB$1,10)</f>
        <v>6</v>
      </c>
      <c r="AC346" s="1" t="n">
        <f aca="false">MOD(MID($S346,AC$2,1)*AC$1,10)</f>
        <v>0</v>
      </c>
      <c r="AD346" s="1" t="n">
        <f aca="false">MOD(10-MOD(SUM(T346:AC346),10),10)</f>
        <v>0</v>
      </c>
      <c r="AE346" s="1" t="str">
        <f aca="false">S346&amp;AD346</f>
        <v>79101486600</v>
      </c>
      <c r="AF346" s="1" t="n">
        <v>0.732749412518693</v>
      </c>
      <c r="AG346" s="1" t="n">
        <f aca="false">(D346+6935)*AF346</f>
        <v>-7198.53022858364</v>
      </c>
      <c r="AH346" s="1" t="n">
        <f aca="false">INT(AG346)</f>
        <v>-7199</v>
      </c>
      <c r="AI346" s="4" t="n">
        <f aca="true">TODAY()+AH346</f>
        <v>38702</v>
      </c>
      <c r="AJ346" s="1" t="s">
        <v>372</v>
      </c>
      <c r="AK346" s="1" t="n">
        <v>3623.31003753777</v>
      </c>
      <c r="AL346" s="2" t="n">
        <f aca="false">INT(AK346*100)/100</f>
        <v>3623.31</v>
      </c>
      <c r="AM346" s="1" t="n">
        <v>430.326242866298</v>
      </c>
      <c r="AN346" s="2" t="n">
        <f aca="false">INT(AM346*100)/100</f>
        <v>430.32</v>
      </c>
    </row>
    <row r="347" customFormat="false" ht="15" hidden="false" customHeight="false" outlineLevel="0" collapsed="false">
      <c r="A347" s="1" t="n">
        <v>894</v>
      </c>
      <c r="B347" s="1" t="n">
        <v>0.361064485610523</v>
      </c>
      <c r="C347" s="1" t="n">
        <v>-21310.3100680563</v>
      </c>
      <c r="D347" s="1" t="n">
        <f aca="false">INT(C347)</f>
        <v>-21311</v>
      </c>
      <c r="E347" s="4" t="n">
        <f aca="true">TODAY()+D347</f>
        <v>24590</v>
      </c>
      <c r="F347" s="1" t="n">
        <f aca="false">MOD(YEAR(E347),100)</f>
        <v>67</v>
      </c>
      <c r="G347" s="1" t="n">
        <f aca="false">IF(YEAR(E347)&lt;2000,MONTH(E347),MONTH(E347)+20)</f>
        <v>4</v>
      </c>
      <c r="H347" s="1" t="n">
        <f aca="false">DAY(E347)</f>
        <v>28</v>
      </c>
      <c r="I347" s="1" t="str">
        <f aca="false">FIXED(F347,0,TRUE())</f>
        <v>67</v>
      </c>
      <c r="J347" s="1" t="str">
        <f aca="false">FIXED(G347,0,TRUE())</f>
        <v>4</v>
      </c>
      <c r="K347" s="1" t="str">
        <f aca="false">FIXED(H347,0,TRUE())</f>
        <v>28</v>
      </c>
      <c r="L347" s="1" t="str">
        <f aca="false">IF(LEN(I347)=1,"0"&amp;I347,I347)</f>
        <v>67</v>
      </c>
      <c r="M347" s="1" t="str">
        <f aca="false">IF(LEN(J347)=1,"0"&amp;J347,J347)</f>
        <v>04</v>
      </c>
      <c r="N347" s="1" t="str">
        <f aca="false">IF(LEN(K347)=1,"0"&amp;K347,K347)</f>
        <v>28</v>
      </c>
      <c r="O347" s="1" t="n">
        <v>2862.84344004639</v>
      </c>
      <c r="P347" s="1" t="n">
        <f aca="false">INT(O347)</f>
        <v>2862</v>
      </c>
      <c r="Q347" s="1" t="n">
        <f aca="false">2*P347+1</f>
        <v>5725</v>
      </c>
      <c r="R347" s="1" t="str">
        <f aca="false">FIXED(Q347,0,TRUE())</f>
        <v>5725</v>
      </c>
      <c r="S347" s="1" t="str">
        <f aca="false">L347&amp;M347&amp;N347&amp;R347</f>
        <v>6704285725</v>
      </c>
      <c r="T347" s="1" t="n">
        <f aca="false">MOD(MID($S347,T$2,1)*T$1,10)</f>
        <v>6</v>
      </c>
      <c r="U347" s="1" t="n">
        <f aca="false">MOD(MID($S347,U$2,1)*U$1,10)</f>
        <v>1</v>
      </c>
      <c r="V347" s="1" t="n">
        <f aca="false">MOD(MID($S347,V$2,1)*V$1,10)</f>
        <v>0</v>
      </c>
      <c r="W347" s="1" t="n">
        <f aca="false">MOD(MID($S347,W$2,1)*W$1,10)</f>
        <v>6</v>
      </c>
      <c r="X347" s="1" t="n">
        <f aca="false">MOD(MID($S347,X$2,1)*X$1,10)</f>
        <v>2</v>
      </c>
      <c r="Y347" s="1" t="n">
        <f aca="false">MOD(MID($S347,Y$2,1)*Y$1,10)</f>
        <v>4</v>
      </c>
      <c r="Z347" s="1" t="n">
        <f aca="false">MOD(MID($S347,Z$2,1)*Z$1,10)</f>
        <v>5</v>
      </c>
      <c r="AA347" s="1" t="n">
        <f aca="false">MOD(MID($S347,AA$2,1)*AA$1,10)</f>
        <v>3</v>
      </c>
      <c r="AB347" s="1" t="n">
        <f aca="false">MOD(MID($S347,AB$2,1)*AB$1,10)</f>
        <v>2</v>
      </c>
      <c r="AC347" s="1" t="n">
        <f aca="false">MOD(MID($S347,AC$2,1)*AC$1,10)</f>
        <v>5</v>
      </c>
      <c r="AD347" s="1" t="n">
        <f aca="false">MOD(10-MOD(SUM(T347:AC347),10),10)</f>
        <v>6</v>
      </c>
      <c r="AE347" s="1" t="str">
        <f aca="false">S347&amp;AD347</f>
        <v>67042857256</v>
      </c>
      <c r="AF347" s="1" t="n">
        <v>0.0452894680623798</v>
      </c>
      <c r="AG347" s="1" t="n">
        <f aca="false">(D347+6935)*AF347</f>
        <v>-651.081392864773</v>
      </c>
      <c r="AH347" s="1" t="n">
        <f aca="false">INT(AG347)</f>
        <v>-652</v>
      </c>
      <c r="AI347" s="4" t="n">
        <f aca="true">TODAY()+AH347</f>
        <v>45249</v>
      </c>
      <c r="AJ347" s="1" t="s">
        <v>373</v>
      </c>
      <c r="AK347" s="1" t="n">
        <v>3490.24933622242</v>
      </c>
      <c r="AL347" s="2" t="n">
        <f aca="false">INT(AK347*100)/100</f>
        <v>3490.24</v>
      </c>
      <c r="AM347" s="1" t="n">
        <v>489.086581011383</v>
      </c>
      <c r="AN347" s="2" t="n">
        <f aca="false">INT(AM347*100)/100</f>
        <v>489.08</v>
      </c>
    </row>
    <row r="348" customFormat="false" ht="15" hidden="false" customHeight="false" outlineLevel="0" collapsed="false">
      <c r="A348" s="1" t="n">
        <v>381</v>
      </c>
      <c r="B348" s="1" t="n">
        <v>0.361461226233711</v>
      </c>
      <c r="C348" s="1" t="n">
        <v>-14360.3088473159</v>
      </c>
      <c r="D348" s="1" t="n">
        <f aca="false">INT(C348)</f>
        <v>-14361</v>
      </c>
      <c r="E348" s="4" t="n">
        <f aca="true">TODAY()+D348</f>
        <v>31540</v>
      </c>
      <c r="F348" s="1" t="n">
        <f aca="false">MOD(YEAR(E348),100)</f>
        <v>86</v>
      </c>
      <c r="G348" s="1" t="n">
        <f aca="false">IF(YEAR(E348)&lt;2000,MONTH(E348),MONTH(E348)+20)</f>
        <v>5</v>
      </c>
      <c r="H348" s="1" t="n">
        <f aca="false">DAY(E348)</f>
        <v>8</v>
      </c>
      <c r="I348" s="1" t="str">
        <f aca="false">FIXED(F348,0,TRUE())</f>
        <v>86</v>
      </c>
      <c r="J348" s="1" t="str">
        <f aca="false">FIXED(G348,0,TRUE())</f>
        <v>5</v>
      </c>
      <c r="K348" s="1" t="str">
        <f aca="false">FIXED(H348,0,TRUE())</f>
        <v>8</v>
      </c>
      <c r="L348" s="1" t="str">
        <f aca="false">IF(LEN(I348)=1,"0"&amp;I348,I348)</f>
        <v>86</v>
      </c>
      <c r="M348" s="1" t="str">
        <f aca="false">IF(LEN(J348)=1,"0"&amp;J348,J348)</f>
        <v>05</v>
      </c>
      <c r="N348" s="1" t="str">
        <f aca="false">IF(LEN(K348)=1,"0"&amp;K348,K348)</f>
        <v>08</v>
      </c>
      <c r="O348" s="1" t="n">
        <v>3659.19953001495</v>
      </c>
      <c r="P348" s="1" t="n">
        <f aca="false">INT(O348)</f>
        <v>3659</v>
      </c>
      <c r="Q348" s="1" t="n">
        <f aca="false">P348*2</f>
        <v>7318</v>
      </c>
      <c r="R348" s="1" t="str">
        <f aca="false">FIXED(Q348,0,TRUE())</f>
        <v>7318</v>
      </c>
      <c r="S348" s="1" t="str">
        <f aca="false">L348&amp;M348&amp;N348&amp;R348</f>
        <v>8605087318</v>
      </c>
      <c r="T348" s="1" t="n">
        <f aca="false">MOD(MID($S348,T$2,1)*T$1,10)</f>
        <v>8</v>
      </c>
      <c r="U348" s="1" t="n">
        <f aca="false">MOD(MID($S348,U$2,1)*U$1,10)</f>
        <v>8</v>
      </c>
      <c r="V348" s="1" t="n">
        <f aca="false">MOD(MID($S348,V$2,1)*V$1,10)</f>
        <v>0</v>
      </c>
      <c r="W348" s="1" t="n">
        <f aca="false">MOD(MID($S348,W$2,1)*W$1,10)</f>
        <v>5</v>
      </c>
      <c r="X348" s="1" t="n">
        <f aca="false">MOD(MID($S348,X$2,1)*X$1,10)</f>
        <v>0</v>
      </c>
      <c r="Y348" s="1" t="n">
        <f aca="false">MOD(MID($S348,Y$2,1)*Y$1,10)</f>
        <v>4</v>
      </c>
      <c r="Z348" s="1" t="n">
        <f aca="false">MOD(MID($S348,Z$2,1)*Z$1,10)</f>
        <v>9</v>
      </c>
      <c r="AA348" s="1" t="n">
        <f aca="false">MOD(MID($S348,AA$2,1)*AA$1,10)</f>
        <v>7</v>
      </c>
      <c r="AB348" s="1" t="n">
        <f aca="false">MOD(MID($S348,AB$2,1)*AB$1,10)</f>
        <v>1</v>
      </c>
      <c r="AC348" s="1" t="n">
        <f aca="false">MOD(MID($S348,AC$2,1)*AC$1,10)</f>
        <v>4</v>
      </c>
      <c r="AD348" s="1" t="n">
        <f aca="false">MOD(10-MOD(SUM(T348:AC348),10),10)</f>
        <v>4</v>
      </c>
      <c r="AE348" s="1" t="str">
        <f aca="false">S348&amp;AD348</f>
        <v>86050873184</v>
      </c>
      <c r="AF348" s="1" t="n">
        <v>0.276680806909391</v>
      </c>
      <c r="AG348" s="1" t="n">
        <f aca="false">(D348+6935)*AF348</f>
        <v>-2054.63167210913</v>
      </c>
      <c r="AH348" s="1" t="n">
        <f aca="false">INT(AG348)</f>
        <v>-2055</v>
      </c>
      <c r="AI348" s="4" t="n">
        <f aca="true">TODAY()+AH348</f>
        <v>43846</v>
      </c>
      <c r="AJ348" s="1" t="s">
        <v>374</v>
      </c>
      <c r="AK348" s="1" t="n">
        <v>3475.47837763604</v>
      </c>
      <c r="AL348" s="2" t="n">
        <f aca="false">INT(AK348*100)/100</f>
        <v>3475.47</v>
      </c>
      <c r="AM348" s="1" t="n">
        <v>341.889706106754</v>
      </c>
      <c r="AN348" s="2" t="n">
        <f aca="false">INT(AM348*100)/100</f>
        <v>341.88</v>
      </c>
    </row>
    <row r="349" customFormat="false" ht="15" hidden="false" customHeight="false" outlineLevel="0" collapsed="false">
      <c r="A349" s="1" t="n">
        <v>94</v>
      </c>
      <c r="B349" s="1" t="n">
        <v>0.362437818536943</v>
      </c>
      <c r="C349" s="1" t="n">
        <v>-20388.1893368328</v>
      </c>
      <c r="D349" s="1" t="n">
        <f aca="false">INT(C349)</f>
        <v>-20389</v>
      </c>
      <c r="E349" s="4" t="n">
        <f aca="true">TODAY()+D349</f>
        <v>25512</v>
      </c>
      <c r="F349" s="1" t="n">
        <f aca="false">MOD(YEAR(E349),100)</f>
        <v>69</v>
      </c>
      <c r="G349" s="1" t="n">
        <f aca="false">IF(YEAR(E349)&lt;2000,MONTH(E349),MONTH(E349)+20)</f>
        <v>11</v>
      </c>
      <c r="H349" s="1" t="n">
        <f aca="false">DAY(E349)</f>
        <v>5</v>
      </c>
      <c r="I349" s="1" t="str">
        <f aca="false">FIXED(F349,0,TRUE())</f>
        <v>69</v>
      </c>
      <c r="J349" s="1" t="str">
        <f aca="false">FIXED(G349,0,TRUE())</f>
        <v>11</v>
      </c>
      <c r="K349" s="1" t="str">
        <f aca="false">FIXED(H349,0,TRUE())</f>
        <v>5</v>
      </c>
      <c r="L349" s="1" t="str">
        <f aca="false">IF(LEN(I349)=1,"0"&amp;I349,I349)</f>
        <v>69</v>
      </c>
      <c r="M349" s="1" t="str">
        <f aca="false">IF(LEN(J349)=1,"0"&amp;J349,J349)</f>
        <v>11</v>
      </c>
      <c r="N349" s="1" t="str">
        <f aca="false">IF(LEN(K349)=1,"0"&amp;K349,K349)</f>
        <v>05</v>
      </c>
      <c r="O349" s="1" t="n">
        <v>3081.70406201361</v>
      </c>
      <c r="P349" s="1" t="n">
        <f aca="false">INT(O349)</f>
        <v>3081</v>
      </c>
      <c r="Q349" s="1" t="n">
        <f aca="false">P349*2</f>
        <v>6162</v>
      </c>
      <c r="R349" s="1" t="str">
        <f aca="false">FIXED(Q349,0,TRUE())</f>
        <v>6162</v>
      </c>
      <c r="S349" s="1" t="str">
        <f aca="false">L349&amp;M349&amp;N349&amp;R349</f>
        <v>6911056162</v>
      </c>
      <c r="T349" s="1" t="n">
        <f aca="false">MOD(MID($S349,T$2,1)*T$1,10)</f>
        <v>6</v>
      </c>
      <c r="U349" s="1" t="n">
        <f aca="false">MOD(MID($S349,U$2,1)*U$1,10)</f>
        <v>7</v>
      </c>
      <c r="V349" s="1" t="n">
        <f aca="false">MOD(MID($S349,V$2,1)*V$1,10)</f>
        <v>7</v>
      </c>
      <c r="W349" s="1" t="n">
        <f aca="false">MOD(MID($S349,W$2,1)*W$1,10)</f>
        <v>9</v>
      </c>
      <c r="X349" s="1" t="n">
        <f aca="false">MOD(MID($S349,X$2,1)*X$1,10)</f>
        <v>0</v>
      </c>
      <c r="Y349" s="1" t="n">
        <f aca="false">MOD(MID($S349,Y$2,1)*Y$1,10)</f>
        <v>5</v>
      </c>
      <c r="Z349" s="1" t="n">
        <f aca="false">MOD(MID($S349,Z$2,1)*Z$1,10)</f>
        <v>2</v>
      </c>
      <c r="AA349" s="1" t="n">
        <f aca="false">MOD(MID($S349,AA$2,1)*AA$1,10)</f>
        <v>9</v>
      </c>
      <c r="AB349" s="1" t="n">
        <f aca="false">MOD(MID($S349,AB$2,1)*AB$1,10)</f>
        <v>6</v>
      </c>
      <c r="AC349" s="1" t="n">
        <f aca="false">MOD(MID($S349,AC$2,1)*AC$1,10)</f>
        <v>6</v>
      </c>
      <c r="AD349" s="1" t="n">
        <f aca="false">MOD(10-MOD(SUM(T349:AC349),10),10)</f>
        <v>3</v>
      </c>
      <c r="AE349" s="1" t="str">
        <f aca="false">S349&amp;AD349</f>
        <v>69110561623</v>
      </c>
      <c r="AF349" s="1" t="n">
        <v>0.628131962034974</v>
      </c>
      <c r="AG349" s="1" t="n">
        <f aca="false">(D349+6935)*AF349</f>
        <v>-8450.88741721854</v>
      </c>
      <c r="AH349" s="1" t="n">
        <f aca="false">INT(AG349)</f>
        <v>-8451</v>
      </c>
      <c r="AI349" s="4" t="n">
        <f aca="true">TODAY()+AH349</f>
        <v>37450</v>
      </c>
      <c r="AJ349" s="1" t="s">
        <v>375</v>
      </c>
      <c r="AK349" s="1" t="n">
        <v>3253.05948057497</v>
      </c>
      <c r="AL349" s="2" t="n">
        <f aca="false">INT(AK349*100)/100</f>
        <v>3253.05</v>
      </c>
      <c r="AM349" s="1" t="n">
        <v>459.013641773736</v>
      </c>
      <c r="AN349" s="2" t="n">
        <f aca="false">INT(AM349*100)/100</f>
        <v>459.01</v>
      </c>
    </row>
    <row r="350" customFormat="false" ht="15" hidden="false" customHeight="false" outlineLevel="0" collapsed="false">
      <c r="A350" s="1" t="n">
        <v>439</v>
      </c>
      <c r="B350" s="1" t="n">
        <v>0.365520187994018</v>
      </c>
      <c r="C350" s="1" t="n">
        <v>-15845.1628162481</v>
      </c>
      <c r="D350" s="1" t="n">
        <f aca="false">INT(C350)</f>
        <v>-15846</v>
      </c>
      <c r="E350" s="4" t="n">
        <f aca="true">TODAY()+D350</f>
        <v>30055</v>
      </c>
      <c r="F350" s="1" t="n">
        <f aca="false">MOD(YEAR(E350),100)</f>
        <v>82</v>
      </c>
      <c r="G350" s="1" t="n">
        <f aca="false">IF(YEAR(E350)&lt;2000,MONTH(E350),MONTH(E350)+20)</f>
        <v>4</v>
      </c>
      <c r="H350" s="1" t="n">
        <f aca="false">DAY(E350)</f>
        <v>14</v>
      </c>
      <c r="I350" s="1" t="str">
        <f aca="false">FIXED(F350,0,TRUE())</f>
        <v>82</v>
      </c>
      <c r="J350" s="1" t="str">
        <f aca="false">FIXED(G350,0,TRUE())</f>
        <v>4</v>
      </c>
      <c r="K350" s="1" t="str">
        <f aca="false">FIXED(H350,0,TRUE())</f>
        <v>14</v>
      </c>
      <c r="L350" s="1" t="str">
        <f aca="false">IF(LEN(I350)=1,"0"&amp;I350,I350)</f>
        <v>82</v>
      </c>
      <c r="M350" s="1" t="str">
        <f aca="false">IF(LEN(J350)=1,"0"&amp;J350,J350)</f>
        <v>04</v>
      </c>
      <c r="N350" s="1" t="str">
        <f aca="false">IF(LEN(K350)=1,"0"&amp;K350,K350)</f>
        <v>14</v>
      </c>
      <c r="O350" s="1" t="n">
        <v>1911.47251808222</v>
      </c>
      <c r="P350" s="1" t="n">
        <f aca="false">INT(O350)</f>
        <v>1911</v>
      </c>
      <c r="Q350" s="1" t="n">
        <f aca="false">P350*2</f>
        <v>3822</v>
      </c>
      <c r="R350" s="1" t="str">
        <f aca="false">FIXED(Q350,0,TRUE())</f>
        <v>3822</v>
      </c>
      <c r="S350" s="1" t="str">
        <f aca="false">L350&amp;M350&amp;N350&amp;R350</f>
        <v>8204143822</v>
      </c>
      <c r="T350" s="1" t="n">
        <f aca="false">MOD(MID($S350,T$2,1)*T$1,10)</f>
        <v>8</v>
      </c>
      <c r="U350" s="1" t="n">
        <f aca="false">MOD(MID($S350,U$2,1)*U$1,10)</f>
        <v>6</v>
      </c>
      <c r="V350" s="1" t="n">
        <f aca="false">MOD(MID($S350,V$2,1)*V$1,10)</f>
        <v>0</v>
      </c>
      <c r="W350" s="1" t="n">
        <f aca="false">MOD(MID($S350,W$2,1)*W$1,10)</f>
        <v>6</v>
      </c>
      <c r="X350" s="1" t="n">
        <f aca="false">MOD(MID($S350,X$2,1)*X$1,10)</f>
        <v>1</v>
      </c>
      <c r="Y350" s="1" t="n">
        <f aca="false">MOD(MID($S350,Y$2,1)*Y$1,10)</f>
        <v>2</v>
      </c>
      <c r="Z350" s="1" t="n">
        <f aca="false">MOD(MID($S350,Z$2,1)*Z$1,10)</f>
        <v>1</v>
      </c>
      <c r="AA350" s="1" t="n">
        <f aca="false">MOD(MID($S350,AA$2,1)*AA$1,10)</f>
        <v>2</v>
      </c>
      <c r="AB350" s="1" t="n">
        <f aca="false">MOD(MID($S350,AB$2,1)*AB$1,10)</f>
        <v>2</v>
      </c>
      <c r="AC350" s="1" t="n">
        <f aca="false">MOD(MID($S350,AC$2,1)*AC$1,10)</f>
        <v>6</v>
      </c>
      <c r="AD350" s="1" t="n">
        <f aca="false">MOD(10-MOD(SUM(T350:AC350),10),10)</f>
        <v>6</v>
      </c>
      <c r="AE350" s="1" t="str">
        <f aca="false">S350&amp;AD350</f>
        <v>82041438226</v>
      </c>
      <c r="AF350" s="1" t="n">
        <v>0.933500167851802</v>
      </c>
      <c r="AG350" s="1" t="n">
        <f aca="false">(D350+6935)*AF350</f>
        <v>-8318.41999572741</v>
      </c>
      <c r="AH350" s="1" t="n">
        <f aca="false">INT(AG350)</f>
        <v>-8319</v>
      </c>
      <c r="AI350" s="4" t="n">
        <f aca="true">TODAY()+AH350</f>
        <v>37582</v>
      </c>
      <c r="AJ350" s="1" t="s">
        <v>376</v>
      </c>
      <c r="AK350" s="1" t="n">
        <v>4247.10837122715</v>
      </c>
      <c r="AL350" s="2" t="n">
        <f aca="false">INT(AK350*100)/100</f>
        <v>4247.1</v>
      </c>
      <c r="AM350" s="1" t="n">
        <v>492.608417004913</v>
      </c>
      <c r="AN350" s="2" t="n">
        <f aca="false">INT(AM350*100)/100</f>
        <v>492.6</v>
      </c>
    </row>
    <row r="351" customFormat="false" ht="15" hidden="false" customHeight="false" outlineLevel="0" collapsed="false">
      <c r="A351" s="1" t="n">
        <v>875</v>
      </c>
      <c r="B351" s="1" t="n">
        <v>0.36573381756035</v>
      </c>
      <c r="C351" s="1" t="n">
        <v>-27236.8248542741</v>
      </c>
      <c r="D351" s="1" t="n">
        <f aca="false">INT(C351)</f>
        <v>-27237</v>
      </c>
      <c r="E351" s="4" t="n">
        <f aca="true">TODAY()+D351</f>
        <v>18664</v>
      </c>
      <c r="F351" s="1" t="n">
        <f aca="false">MOD(YEAR(E351),100)</f>
        <v>51</v>
      </c>
      <c r="G351" s="1" t="n">
        <f aca="false">IF(YEAR(E351)&lt;2000,MONTH(E351),MONTH(E351)+20)</f>
        <v>2</v>
      </c>
      <c r="H351" s="1" t="n">
        <f aca="false">DAY(E351)</f>
        <v>5</v>
      </c>
      <c r="I351" s="1" t="str">
        <f aca="false">FIXED(F351,0,TRUE())</f>
        <v>51</v>
      </c>
      <c r="J351" s="1" t="str">
        <f aca="false">FIXED(G351,0,TRUE())</f>
        <v>2</v>
      </c>
      <c r="K351" s="1" t="str">
        <f aca="false">FIXED(H351,0,TRUE())</f>
        <v>5</v>
      </c>
      <c r="L351" s="1" t="str">
        <f aca="false">IF(LEN(I351)=1,"0"&amp;I351,I351)</f>
        <v>51</v>
      </c>
      <c r="M351" s="1" t="str">
        <f aca="false">IF(LEN(J351)=1,"0"&amp;J351,J351)</f>
        <v>02</v>
      </c>
      <c r="N351" s="1" t="str">
        <f aca="false">IF(LEN(K351)=1,"0"&amp;K351,K351)</f>
        <v>05</v>
      </c>
      <c r="O351" s="1" t="n">
        <v>2263.79143650624</v>
      </c>
      <c r="P351" s="1" t="n">
        <f aca="false">INT(O351)</f>
        <v>2263</v>
      </c>
      <c r="Q351" s="1" t="n">
        <f aca="false">2*P351+1</f>
        <v>4527</v>
      </c>
      <c r="R351" s="1" t="str">
        <f aca="false">FIXED(Q351,0,TRUE())</f>
        <v>4527</v>
      </c>
      <c r="S351" s="1" t="str">
        <f aca="false">L351&amp;M351&amp;N351&amp;R351</f>
        <v>5102054527</v>
      </c>
      <c r="T351" s="1" t="n">
        <f aca="false">MOD(MID($S351,T$2,1)*T$1,10)</f>
        <v>5</v>
      </c>
      <c r="U351" s="1" t="n">
        <f aca="false">MOD(MID($S351,U$2,1)*U$1,10)</f>
        <v>3</v>
      </c>
      <c r="V351" s="1" t="n">
        <f aca="false">MOD(MID($S351,V$2,1)*V$1,10)</f>
        <v>0</v>
      </c>
      <c r="W351" s="1" t="n">
        <f aca="false">MOD(MID($S351,W$2,1)*W$1,10)</f>
        <v>8</v>
      </c>
      <c r="X351" s="1" t="n">
        <f aca="false">MOD(MID($S351,X$2,1)*X$1,10)</f>
        <v>0</v>
      </c>
      <c r="Y351" s="1" t="n">
        <f aca="false">MOD(MID($S351,Y$2,1)*Y$1,10)</f>
        <v>5</v>
      </c>
      <c r="Z351" s="1" t="n">
        <f aca="false">MOD(MID($S351,Z$2,1)*Z$1,10)</f>
        <v>8</v>
      </c>
      <c r="AA351" s="1" t="n">
        <f aca="false">MOD(MID($S351,AA$2,1)*AA$1,10)</f>
        <v>5</v>
      </c>
      <c r="AB351" s="1" t="n">
        <f aca="false">MOD(MID($S351,AB$2,1)*AB$1,10)</f>
        <v>2</v>
      </c>
      <c r="AC351" s="1" t="n">
        <f aca="false">MOD(MID($S351,AC$2,1)*AC$1,10)</f>
        <v>1</v>
      </c>
      <c r="AD351" s="1" t="n">
        <f aca="false">MOD(10-MOD(SUM(T351:AC351),10),10)</f>
        <v>3</v>
      </c>
      <c r="AE351" s="1" t="str">
        <f aca="false">S351&amp;AD351</f>
        <v>51020545273</v>
      </c>
      <c r="AF351" s="1" t="n">
        <v>0.279488509781182</v>
      </c>
      <c r="AG351" s="1" t="n">
        <f aca="false">(D351+6935)*AF351</f>
        <v>-5674.17572557756</v>
      </c>
      <c r="AH351" s="1" t="n">
        <f aca="false">INT(AG351)</f>
        <v>-5675</v>
      </c>
      <c r="AI351" s="4" t="n">
        <f aca="true">TODAY()+AH351</f>
        <v>40226</v>
      </c>
      <c r="AJ351" s="1" t="s">
        <v>377</v>
      </c>
      <c r="AK351" s="1" t="n">
        <v>4705.55742057558</v>
      </c>
      <c r="AL351" s="2" t="n">
        <f aca="false">INT(AK351*100)/100</f>
        <v>4705.55</v>
      </c>
      <c r="AM351" s="1" t="n">
        <v>302.099673451949</v>
      </c>
      <c r="AN351" s="2" t="n">
        <f aca="false">INT(AM351*100)/100</f>
        <v>302.09</v>
      </c>
    </row>
    <row r="352" customFormat="false" ht="15" hidden="false" customHeight="false" outlineLevel="0" collapsed="false">
      <c r="A352" s="1" t="n">
        <v>959</v>
      </c>
      <c r="B352" s="1" t="n">
        <v>0.366893520920438</v>
      </c>
      <c r="C352" s="1" t="n">
        <v>-11876.5419476913</v>
      </c>
      <c r="D352" s="1" t="n">
        <f aca="false">INT(C352)</f>
        <v>-11877</v>
      </c>
      <c r="E352" s="4" t="n">
        <f aca="true">TODAY()+D352</f>
        <v>34024</v>
      </c>
      <c r="F352" s="1" t="n">
        <f aca="false">MOD(YEAR(E352),100)</f>
        <v>93</v>
      </c>
      <c r="G352" s="1" t="n">
        <f aca="false">IF(YEAR(E352)&lt;2000,MONTH(E352),MONTH(E352)+20)</f>
        <v>2</v>
      </c>
      <c r="H352" s="1" t="n">
        <f aca="false">DAY(E352)</f>
        <v>24</v>
      </c>
      <c r="I352" s="1" t="str">
        <f aca="false">FIXED(F352,0,TRUE())</f>
        <v>93</v>
      </c>
      <c r="J352" s="1" t="str">
        <f aca="false">FIXED(G352,0,TRUE())</f>
        <v>2</v>
      </c>
      <c r="K352" s="1" t="str">
        <f aca="false">FIXED(H352,0,TRUE())</f>
        <v>24</v>
      </c>
      <c r="L352" s="1" t="str">
        <f aca="false">IF(LEN(I352)=1,"0"&amp;I352,I352)</f>
        <v>93</v>
      </c>
      <c r="M352" s="1" t="str">
        <f aca="false">IF(LEN(J352)=1,"0"&amp;J352,J352)</f>
        <v>02</v>
      </c>
      <c r="N352" s="1" t="str">
        <f aca="false">IF(LEN(K352)=1,"0"&amp;K352,K352)</f>
        <v>24</v>
      </c>
      <c r="O352" s="1" t="n">
        <v>994.427289651173</v>
      </c>
      <c r="P352" s="1" t="n">
        <f aca="false">INT(O352)</f>
        <v>994</v>
      </c>
      <c r="Q352" s="1" t="n">
        <f aca="false">2*P352+1</f>
        <v>1989</v>
      </c>
      <c r="R352" s="1" t="str">
        <f aca="false">FIXED(Q352,0,TRUE())</f>
        <v>1989</v>
      </c>
      <c r="S352" s="1" t="str">
        <f aca="false">L352&amp;M352&amp;N352&amp;R352</f>
        <v>9302241989</v>
      </c>
      <c r="T352" s="1" t="n">
        <f aca="false">MOD(MID($S352,T$2,1)*T$1,10)</f>
        <v>9</v>
      </c>
      <c r="U352" s="1" t="n">
        <f aca="false">MOD(MID($S352,U$2,1)*U$1,10)</f>
        <v>9</v>
      </c>
      <c r="V352" s="1" t="n">
        <f aca="false">MOD(MID($S352,V$2,1)*V$1,10)</f>
        <v>0</v>
      </c>
      <c r="W352" s="1" t="n">
        <f aca="false">MOD(MID($S352,W$2,1)*W$1,10)</f>
        <v>8</v>
      </c>
      <c r="X352" s="1" t="n">
        <f aca="false">MOD(MID($S352,X$2,1)*X$1,10)</f>
        <v>2</v>
      </c>
      <c r="Y352" s="1" t="n">
        <f aca="false">MOD(MID($S352,Y$2,1)*Y$1,10)</f>
        <v>2</v>
      </c>
      <c r="Z352" s="1" t="n">
        <f aca="false">MOD(MID($S352,Z$2,1)*Z$1,10)</f>
        <v>7</v>
      </c>
      <c r="AA352" s="1" t="n">
        <f aca="false">MOD(MID($S352,AA$2,1)*AA$1,10)</f>
        <v>1</v>
      </c>
      <c r="AB352" s="1" t="n">
        <f aca="false">MOD(MID($S352,AB$2,1)*AB$1,10)</f>
        <v>8</v>
      </c>
      <c r="AC352" s="1" t="n">
        <f aca="false">MOD(MID($S352,AC$2,1)*AC$1,10)</f>
        <v>7</v>
      </c>
      <c r="AD352" s="1" t="n">
        <f aca="false">MOD(10-MOD(SUM(T352:AC352),10),10)</f>
        <v>7</v>
      </c>
      <c r="AE352" s="1" t="str">
        <f aca="false">S352&amp;AD352</f>
        <v>93022419897</v>
      </c>
      <c r="AF352" s="1" t="n">
        <v>0.0458693197424238</v>
      </c>
      <c r="AG352" s="1" t="n">
        <f aca="false">(D352+6935)*AF352</f>
        <v>-226.686178167058</v>
      </c>
      <c r="AH352" s="1" t="n">
        <f aca="false">INT(AG352)</f>
        <v>-227</v>
      </c>
      <c r="AI352" s="4" t="n">
        <f aca="true">TODAY()+AH352</f>
        <v>45674</v>
      </c>
      <c r="AJ352" s="1" t="s">
        <v>378</v>
      </c>
      <c r="AK352" s="1" t="n">
        <v>4745.90289010285</v>
      </c>
      <c r="AL352" s="2" t="n">
        <f aca="false">INT(AK352*100)/100</f>
        <v>4745.9</v>
      </c>
      <c r="AM352" s="1" t="n">
        <v>447.379985961486</v>
      </c>
      <c r="AN352" s="2" t="n">
        <f aca="false">INT(AM352*100)/100</f>
        <v>447.37</v>
      </c>
    </row>
    <row r="353" customFormat="false" ht="15" hidden="false" customHeight="false" outlineLevel="0" collapsed="false">
      <c r="A353" s="1" t="n">
        <v>736</v>
      </c>
      <c r="B353" s="1" t="n">
        <v>0.368388927884762</v>
      </c>
      <c r="C353" s="1" t="n">
        <v>-12842.2806482131</v>
      </c>
      <c r="D353" s="1" t="n">
        <f aca="false">INT(C353)</f>
        <v>-12843</v>
      </c>
      <c r="E353" s="4" t="n">
        <f aca="true">TODAY()+D353</f>
        <v>33058</v>
      </c>
      <c r="F353" s="1" t="n">
        <f aca="false">MOD(YEAR(E353),100)</f>
        <v>90</v>
      </c>
      <c r="G353" s="1" t="n">
        <f aca="false">IF(YEAR(E353)&lt;2000,MONTH(E353),MONTH(E353)+20)</f>
        <v>7</v>
      </c>
      <c r="H353" s="1" t="n">
        <f aca="false">DAY(E353)</f>
        <v>4</v>
      </c>
      <c r="I353" s="1" t="str">
        <f aca="false">FIXED(F353,0,TRUE())</f>
        <v>90</v>
      </c>
      <c r="J353" s="1" t="str">
        <f aca="false">FIXED(G353,0,TRUE())</f>
        <v>7</v>
      </c>
      <c r="K353" s="1" t="str">
        <f aca="false">FIXED(H353,0,TRUE())</f>
        <v>4</v>
      </c>
      <c r="L353" s="1" t="str">
        <f aca="false">IF(LEN(I353)=1,"0"&amp;I353,I353)</f>
        <v>90</v>
      </c>
      <c r="M353" s="1" t="str">
        <f aca="false">IF(LEN(J353)=1,"0"&amp;J353,J353)</f>
        <v>07</v>
      </c>
      <c r="N353" s="1" t="str">
        <f aca="false">IF(LEN(K353)=1,"0"&amp;K353,K353)</f>
        <v>04</v>
      </c>
      <c r="O353" s="1" t="n">
        <v>807.695516830958</v>
      </c>
      <c r="P353" s="1" t="n">
        <f aca="false">INT(O353)</f>
        <v>807</v>
      </c>
      <c r="Q353" s="1" t="n">
        <f aca="false">2*P353+1</f>
        <v>1615</v>
      </c>
      <c r="R353" s="1" t="str">
        <f aca="false">FIXED(Q353,0,TRUE())</f>
        <v>1615</v>
      </c>
      <c r="S353" s="1" t="str">
        <f aca="false">L353&amp;M353&amp;N353&amp;R353</f>
        <v>9007041615</v>
      </c>
      <c r="T353" s="1" t="n">
        <f aca="false">MOD(MID($S353,T$2,1)*T$1,10)</f>
        <v>9</v>
      </c>
      <c r="U353" s="1" t="n">
        <f aca="false">MOD(MID($S353,U$2,1)*U$1,10)</f>
        <v>0</v>
      </c>
      <c r="V353" s="1" t="n">
        <f aca="false">MOD(MID($S353,V$2,1)*V$1,10)</f>
        <v>0</v>
      </c>
      <c r="W353" s="1" t="n">
        <f aca="false">MOD(MID($S353,W$2,1)*W$1,10)</f>
        <v>3</v>
      </c>
      <c r="X353" s="1" t="n">
        <f aca="false">MOD(MID($S353,X$2,1)*X$1,10)</f>
        <v>0</v>
      </c>
      <c r="Y353" s="1" t="n">
        <f aca="false">MOD(MID($S353,Y$2,1)*Y$1,10)</f>
        <v>2</v>
      </c>
      <c r="Z353" s="1" t="n">
        <f aca="false">MOD(MID($S353,Z$2,1)*Z$1,10)</f>
        <v>7</v>
      </c>
      <c r="AA353" s="1" t="n">
        <f aca="false">MOD(MID($S353,AA$2,1)*AA$1,10)</f>
        <v>4</v>
      </c>
      <c r="AB353" s="1" t="n">
        <f aca="false">MOD(MID($S353,AB$2,1)*AB$1,10)</f>
        <v>1</v>
      </c>
      <c r="AC353" s="1" t="n">
        <f aca="false">MOD(MID($S353,AC$2,1)*AC$1,10)</f>
        <v>5</v>
      </c>
      <c r="AD353" s="1" t="n">
        <f aca="false">MOD(10-MOD(SUM(T353:AC353),10),10)</f>
        <v>9</v>
      </c>
      <c r="AE353" s="1" t="str">
        <f aca="false">S353&amp;AD353</f>
        <v>90070416159</v>
      </c>
      <c r="AF353" s="1" t="n">
        <v>0.758751182592242</v>
      </c>
      <c r="AG353" s="1" t="n">
        <f aca="false">(D353+6935)*AF353</f>
        <v>-4482.70198675497</v>
      </c>
      <c r="AH353" s="1" t="n">
        <f aca="false">INT(AG353)</f>
        <v>-4483</v>
      </c>
      <c r="AI353" s="4" t="n">
        <f aca="true">TODAY()+AH353</f>
        <v>41418</v>
      </c>
      <c r="AJ353" s="1" t="s">
        <v>379</v>
      </c>
      <c r="AK353" s="1" t="n">
        <v>4165.929136021</v>
      </c>
      <c r="AL353" s="2" t="n">
        <f aca="false">INT(AK353*100)/100</f>
        <v>4165.92</v>
      </c>
      <c r="AM353" s="1" t="n">
        <v>476.512955107273</v>
      </c>
      <c r="AN353" s="2" t="n">
        <f aca="false">INT(AM353*100)/100</f>
        <v>476.51</v>
      </c>
    </row>
    <row r="354" customFormat="false" ht="15" hidden="false" customHeight="false" outlineLevel="0" collapsed="false">
      <c r="A354" s="1" t="n">
        <v>999</v>
      </c>
      <c r="B354" s="1" t="n">
        <v>0.371593371379742</v>
      </c>
      <c r="C354" s="1" t="n">
        <v>-20333.5132908109</v>
      </c>
      <c r="D354" s="1" t="n">
        <f aca="false">INT(C354)</f>
        <v>-20334</v>
      </c>
      <c r="E354" s="4" t="n">
        <f aca="true">TODAY()+D354</f>
        <v>25567</v>
      </c>
      <c r="F354" s="1" t="n">
        <f aca="false">MOD(YEAR(E354),100)</f>
        <v>69</v>
      </c>
      <c r="G354" s="1" t="n">
        <f aca="false">IF(YEAR(E354)&lt;2000,MONTH(E354),MONTH(E354)+20)</f>
        <v>12</v>
      </c>
      <c r="H354" s="1" t="n">
        <f aca="false">DAY(E354)</f>
        <v>30</v>
      </c>
      <c r="I354" s="1" t="str">
        <f aca="false">FIXED(F354,0,TRUE())</f>
        <v>69</v>
      </c>
      <c r="J354" s="1" t="str">
        <f aca="false">FIXED(G354,0,TRUE())</f>
        <v>12</v>
      </c>
      <c r="K354" s="1" t="str">
        <f aca="false">FIXED(H354,0,TRUE())</f>
        <v>30</v>
      </c>
      <c r="L354" s="1" t="str">
        <f aca="false">IF(LEN(I354)=1,"0"&amp;I354,I354)</f>
        <v>69</v>
      </c>
      <c r="M354" s="1" t="str">
        <f aca="false">IF(LEN(J354)=1,"0"&amp;J354,J354)</f>
        <v>12</v>
      </c>
      <c r="N354" s="1" t="str">
        <f aca="false">IF(LEN(K354)=1,"0"&amp;K354,K354)</f>
        <v>30</v>
      </c>
      <c r="O354" s="1" t="n">
        <v>3809.54606769005</v>
      </c>
      <c r="P354" s="1" t="n">
        <f aca="false">INT(O354)</f>
        <v>3809</v>
      </c>
      <c r="Q354" s="1" t="n">
        <f aca="false">2*P354+1</f>
        <v>7619</v>
      </c>
      <c r="R354" s="1" t="str">
        <f aca="false">FIXED(Q354,0,TRUE())</f>
        <v>7619</v>
      </c>
      <c r="S354" s="1" t="str">
        <f aca="false">L354&amp;M354&amp;N354&amp;R354</f>
        <v>6912307619</v>
      </c>
      <c r="T354" s="1" t="n">
        <f aca="false">MOD(MID($S354,T$2,1)*T$1,10)</f>
        <v>6</v>
      </c>
      <c r="U354" s="1" t="n">
        <f aca="false">MOD(MID($S354,U$2,1)*U$1,10)</f>
        <v>7</v>
      </c>
      <c r="V354" s="1" t="n">
        <f aca="false">MOD(MID($S354,V$2,1)*V$1,10)</f>
        <v>7</v>
      </c>
      <c r="W354" s="1" t="n">
        <f aca="false">MOD(MID($S354,W$2,1)*W$1,10)</f>
        <v>8</v>
      </c>
      <c r="X354" s="1" t="n">
        <f aca="false">MOD(MID($S354,X$2,1)*X$1,10)</f>
        <v>3</v>
      </c>
      <c r="Y354" s="1" t="n">
        <f aca="false">MOD(MID($S354,Y$2,1)*Y$1,10)</f>
        <v>0</v>
      </c>
      <c r="Z354" s="1" t="n">
        <f aca="false">MOD(MID($S354,Z$2,1)*Z$1,10)</f>
        <v>9</v>
      </c>
      <c r="AA354" s="1" t="n">
        <f aca="false">MOD(MID($S354,AA$2,1)*AA$1,10)</f>
        <v>4</v>
      </c>
      <c r="AB354" s="1" t="n">
        <f aca="false">MOD(MID($S354,AB$2,1)*AB$1,10)</f>
        <v>1</v>
      </c>
      <c r="AC354" s="1" t="n">
        <f aca="false">MOD(MID($S354,AC$2,1)*AC$1,10)</f>
        <v>7</v>
      </c>
      <c r="AD354" s="1" t="n">
        <f aca="false">MOD(10-MOD(SUM(T354:AC354),10),10)</f>
        <v>8</v>
      </c>
      <c r="AE354" s="1" t="str">
        <f aca="false">S354&amp;AD354</f>
        <v>69123076198</v>
      </c>
      <c r="AF354" s="1" t="n">
        <v>0.850581377605518</v>
      </c>
      <c r="AG354" s="1" t="n">
        <f aca="false">(D354+6935)*AF354</f>
        <v>-11396.9398785363</v>
      </c>
      <c r="AH354" s="1" t="n">
        <f aca="false">INT(AG354)</f>
        <v>-11397</v>
      </c>
      <c r="AI354" s="4" t="n">
        <f aca="true">TODAY()+AH354</f>
        <v>34504</v>
      </c>
      <c r="AJ354" s="1" t="s">
        <v>380</v>
      </c>
      <c r="AK354" s="1" t="n">
        <v>4918.14935758538</v>
      </c>
      <c r="AL354" s="2" t="n">
        <f aca="false">INT(AK354*100)/100</f>
        <v>4918.14</v>
      </c>
      <c r="AM354" s="1" t="n">
        <v>335.523545030061</v>
      </c>
      <c r="AN354" s="2" t="n">
        <f aca="false">INT(AM354*100)/100</f>
        <v>335.52</v>
      </c>
    </row>
    <row r="355" customFormat="false" ht="15" hidden="false" customHeight="false" outlineLevel="0" collapsed="false">
      <c r="A355" s="1" t="n">
        <v>974</v>
      </c>
      <c r="B355" s="1" t="n">
        <v>0.372325815607166</v>
      </c>
      <c r="C355" s="1" t="n">
        <v>-13345.4231391339</v>
      </c>
      <c r="D355" s="1" t="n">
        <f aca="false">INT(C355)</f>
        <v>-13346</v>
      </c>
      <c r="E355" s="4" t="n">
        <f aca="true">TODAY()+D355</f>
        <v>32555</v>
      </c>
      <c r="F355" s="1" t="n">
        <f aca="false">MOD(YEAR(E355),100)</f>
        <v>89</v>
      </c>
      <c r="G355" s="1" t="n">
        <f aca="false">IF(YEAR(E355)&lt;2000,MONTH(E355),MONTH(E355)+20)</f>
        <v>2</v>
      </c>
      <c r="H355" s="1" t="n">
        <f aca="false">DAY(E355)</f>
        <v>16</v>
      </c>
      <c r="I355" s="1" t="str">
        <f aca="false">FIXED(F355,0,TRUE())</f>
        <v>89</v>
      </c>
      <c r="J355" s="1" t="str">
        <f aca="false">FIXED(G355,0,TRUE())</f>
        <v>2</v>
      </c>
      <c r="K355" s="1" t="str">
        <f aca="false">FIXED(H355,0,TRUE())</f>
        <v>16</v>
      </c>
      <c r="L355" s="1" t="str">
        <f aca="false">IF(LEN(I355)=1,"0"&amp;I355,I355)</f>
        <v>89</v>
      </c>
      <c r="M355" s="1" t="str">
        <f aca="false">IF(LEN(J355)=1,"0"&amp;J355,J355)</f>
        <v>02</v>
      </c>
      <c r="N355" s="1" t="str">
        <f aca="false">IF(LEN(K355)=1,"0"&amp;K355,K355)</f>
        <v>16</v>
      </c>
      <c r="O355" s="1" t="n">
        <v>4514.5958128605</v>
      </c>
      <c r="P355" s="1" t="n">
        <f aca="false">INT(O355)</f>
        <v>4514</v>
      </c>
      <c r="Q355" s="1" t="n">
        <f aca="false">2*P355+1</f>
        <v>9029</v>
      </c>
      <c r="R355" s="1" t="str">
        <f aca="false">FIXED(Q355,0,TRUE())</f>
        <v>9029</v>
      </c>
      <c r="S355" s="1" t="str">
        <f aca="false">L355&amp;M355&amp;N355&amp;R355</f>
        <v>8902169029</v>
      </c>
      <c r="T355" s="1" t="n">
        <f aca="false">MOD(MID($S355,T$2,1)*T$1,10)</f>
        <v>8</v>
      </c>
      <c r="U355" s="1" t="n">
        <f aca="false">MOD(MID($S355,U$2,1)*U$1,10)</f>
        <v>7</v>
      </c>
      <c r="V355" s="1" t="n">
        <f aca="false">MOD(MID($S355,V$2,1)*V$1,10)</f>
        <v>0</v>
      </c>
      <c r="W355" s="1" t="n">
        <f aca="false">MOD(MID($S355,W$2,1)*W$1,10)</f>
        <v>8</v>
      </c>
      <c r="X355" s="1" t="n">
        <f aca="false">MOD(MID($S355,X$2,1)*X$1,10)</f>
        <v>1</v>
      </c>
      <c r="Y355" s="1" t="n">
        <f aca="false">MOD(MID($S355,Y$2,1)*Y$1,10)</f>
        <v>8</v>
      </c>
      <c r="Z355" s="1" t="n">
        <f aca="false">MOD(MID($S355,Z$2,1)*Z$1,10)</f>
        <v>3</v>
      </c>
      <c r="AA355" s="1" t="n">
        <f aca="false">MOD(MID($S355,AA$2,1)*AA$1,10)</f>
        <v>0</v>
      </c>
      <c r="AB355" s="1" t="n">
        <f aca="false">MOD(MID($S355,AB$2,1)*AB$1,10)</f>
        <v>2</v>
      </c>
      <c r="AC355" s="1" t="n">
        <f aca="false">MOD(MID($S355,AC$2,1)*AC$1,10)</f>
        <v>7</v>
      </c>
      <c r="AD355" s="1" t="n">
        <f aca="false">MOD(10-MOD(SUM(T355:AC355),10),10)</f>
        <v>6</v>
      </c>
      <c r="AE355" s="1" t="str">
        <f aca="false">S355&amp;AD355</f>
        <v>89021690296</v>
      </c>
      <c r="AF355" s="1" t="n">
        <v>0.905301065095981</v>
      </c>
      <c r="AG355" s="1" t="n">
        <f aca="false">(D355+6935)*AF355</f>
        <v>-5803.88512833033</v>
      </c>
      <c r="AH355" s="1" t="n">
        <f aca="false">INT(AG355)</f>
        <v>-5804</v>
      </c>
      <c r="AI355" s="4" t="n">
        <f aca="true">TODAY()+AH355</f>
        <v>40097</v>
      </c>
      <c r="AJ355" s="1" t="s">
        <v>381</v>
      </c>
      <c r="AK355" s="1" t="n">
        <v>3717.6122318186</v>
      </c>
      <c r="AL355" s="2" t="n">
        <f aca="false">INT(AK355*100)/100</f>
        <v>3717.61</v>
      </c>
      <c r="AM355" s="1" t="n">
        <v>395.315408795434</v>
      </c>
      <c r="AN355" s="2" t="n">
        <f aca="false">INT(AM355*100)/100</f>
        <v>395.31</v>
      </c>
    </row>
    <row r="356" customFormat="false" ht="15" hidden="false" customHeight="false" outlineLevel="0" collapsed="false">
      <c r="A356" s="1" t="n">
        <v>6</v>
      </c>
      <c r="B356" s="1" t="n">
        <v>0.37260048219245</v>
      </c>
      <c r="C356" s="1" t="n">
        <v>-24740.7712027345</v>
      </c>
      <c r="D356" s="1" t="n">
        <f aca="false">INT(C356)</f>
        <v>-24741</v>
      </c>
      <c r="E356" s="4" t="n">
        <f aca="true">TODAY()+D356</f>
        <v>21160</v>
      </c>
      <c r="F356" s="1" t="n">
        <f aca="false">MOD(YEAR(E356),100)</f>
        <v>57</v>
      </c>
      <c r="G356" s="1" t="n">
        <f aca="false">IF(YEAR(E356)&lt;2000,MONTH(E356),MONTH(E356)+20)</f>
        <v>12</v>
      </c>
      <c r="H356" s="1" t="n">
        <f aca="false">DAY(E356)</f>
        <v>6</v>
      </c>
      <c r="I356" s="1" t="str">
        <f aca="false">FIXED(F356,0,TRUE())</f>
        <v>57</v>
      </c>
      <c r="J356" s="1" t="str">
        <f aca="false">FIXED(G356,0,TRUE())</f>
        <v>12</v>
      </c>
      <c r="K356" s="1" t="str">
        <f aca="false">FIXED(H356,0,TRUE())</f>
        <v>6</v>
      </c>
      <c r="L356" s="1" t="str">
        <f aca="false">IF(LEN(I356)=1,"0"&amp;I356,I356)</f>
        <v>57</v>
      </c>
      <c r="M356" s="1" t="str">
        <f aca="false">IF(LEN(J356)=1,"0"&amp;J356,J356)</f>
        <v>12</v>
      </c>
      <c r="N356" s="1" t="str">
        <f aca="false">IF(LEN(K356)=1,"0"&amp;K356,K356)</f>
        <v>06</v>
      </c>
      <c r="O356" s="1" t="n">
        <v>2410.98001037629</v>
      </c>
      <c r="P356" s="1" t="n">
        <f aca="false">INT(O356)</f>
        <v>2410</v>
      </c>
      <c r="Q356" s="1" t="n">
        <f aca="false">P356*2</f>
        <v>4820</v>
      </c>
      <c r="R356" s="1" t="str">
        <f aca="false">FIXED(Q356,0,TRUE())</f>
        <v>4820</v>
      </c>
      <c r="S356" s="1" t="str">
        <f aca="false">L356&amp;M356&amp;N356&amp;R356</f>
        <v>5712064820</v>
      </c>
      <c r="T356" s="1" t="n">
        <f aca="false">MOD(MID($S356,T$2,1)*T$1,10)</f>
        <v>5</v>
      </c>
      <c r="U356" s="1" t="n">
        <f aca="false">MOD(MID($S356,U$2,1)*U$1,10)</f>
        <v>1</v>
      </c>
      <c r="V356" s="1" t="n">
        <f aca="false">MOD(MID($S356,V$2,1)*V$1,10)</f>
        <v>7</v>
      </c>
      <c r="W356" s="1" t="n">
        <f aca="false">MOD(MID($S356,W$2,1)*W$1,10)</f>
        <v>8</v>
      </c>
      <c r="X356" s="1" t="n">
        <f aca="false">MOD(MID($S356,X$2,1)*X$1,10)</f>
        <v>0</v>
      </c>
      <c r="Y356" s="1" t="n">
        <f aca="false">MOD(MID($S356,Y$2,1)*Y$1,10)</f>
        <v>8</v>
      </c>
      <c r="Z356" s="1" t="n">
        <f aca="false">MOD(MID($S356,Z$2,1)*Z$1,10)</f>
        <v>8</v>
      </c>
      <c r="AA356" s="1" t="n">
        <f aca="false">MOD(MID($S356,AA$2,1)*AA$1,10)</f>
        <v>2</v>
      </c>
      <c r="AB356" s="1" t="n">
        <f aca="false">MOD(MID($S356,AB$2,1)*AB$1,10)</f>
        <v>2</v>
      </c>
      <c r="AC356" s="1" t="n">
        <f aca="false">MOD(MID($S356,AC$2,1)*AC$1,10)</f>
        <v>0</v>
      </c>
      <c r="AD356" s="1" t="n">
        <f aca="false">MOD(10-MOD(SUM(T356:AC356),10),10)</f>
        <v>9</v>
      </c>
      <c r="AE356" s="1" t="str">
        <f aca="false">S356&amp;AD356</f>
        <v>57120648209</v>
      </c>
      <c r="AF356" s="1" t="n">
        <v>0.0418408764915922</v>
      </c>
      <c r="AG356" s="1" t="n">
        <f aca="false">(D356+6935)*AF356</f>
        <v>-745.01864680929</v>
      </c>
      <c r="AH356" s="1" t="n">
        <f aca="false">INT(AG356)</f>
        <v>-746</v>
      </c>
      <c r="AI356" s="4" t="n">
        <f aca="true">TODAY()+AH356</f>
        <v>45155</v>
      </c>
      <c r="AJ356" s="1" t="s">
        <v>382</v>
      </c>
      <c r="AK356" s="1" t="n">
        <v>4872.67677846614</v>
      </c>
      <c r="AL356" s="2" t="n">
        <f aca="false">INT(AK356*100)/100</f>
        <v>4872.67</v>
      </c>
      <c r="AM356" s="1" t="n">
        <v>377.224036378063</v>
      </c>
      <c r="AN356" s="2" t="n">
        <f aca="false">INT(AM356*100)/100</f>
        <v>377.22</v>
      </c>
    </row>
    <row r="357" customFormat="false" ht="15" hidden="false" customHeight="false" outlineLevel="0" collapsed="false">
      <c r="A357" s="1" t="n">
        <v>567</v>
      </c>
      <c r="B357" s="1" t="n">
        <v>0.373302407910398</v>
      </c>
      <c r="C357" s="1" t="n">
        <v>-24641.2485122227</v>
      </c>
      <c r="D357" s="1" t="n">
        <f aca="false">INT(C357)</f>
        <v>-24642</v>
      </c>
      <c r="E357" s="4" t="n">
        <f aca="true">TODAY()+D357</f>
        <v>21259</v>
      </c>
      <c r="F357" s="1" t="n">
        <f aca="false">MOD(YEAR(E357),100)</f>
        <v>58</v>
      </c>
      <c r="G357" s="1" t="n">
        <f aca="false">IF(YEAR(E357)&lt;2000,MONTH(E357),MONTH(E357)+20)</f>
        <v>3</v>
      </c>
      <c r="H357" s="1" t="n">
        <f aca="false">DAY(E357)</f>
        <v>15</v>
      </c>
      <c r="I357" s="1" t="str">
        <f aca="false">FIXED(F357,0,TRUE())</f>
        <v>58</v>
      </c>
      <c r="J357" s="1" t="str">
        <f aca="false">FIXED(G357,0,TRUE())</f>
        <v>3</v>
      </c>
      <c r="K357" s="1" t="str">
        <f aca="false">FIXED(H357,0,TRUE())</f>
        <v>15</v>
      </c>
      <c r="L357" s="1" t="str">
        <f aca="false">IF(LEN(I357)=1,"0"&amp;I357,I357)</f>
        <v>58</v>
      </c>
      <c r="M357" s="1" t="str">
        <f aca="false">IF(LEN(J357)=1,"0"&amp;J357,J357)</f>
        <v>03</v>
      </c>
      <c r="N357" s="1" t="str">
        <f aca="false">IF(LEN(K357)=1,"0"&amp;K357,K357)</f>
        <v>15</v>
      </c>
      <c r="O357" s="1" t="n">
        <v>2271.34308908353</v>
      </c>
      <c r="P357" s="1" t="n">
        <f aca="false">INT(O357)</f>
        <v>2271</v>
      </c>
      <c r="Q357" s="1" t="n">
        <f aca="false">2*P357+1</f>
        <v>4543</v>
      </c>
      <c r="R357" s="1" t="str">
        <f aca="false">FIXED(Q357,0,TRUE())</f>
        <v>4543</v>
      </c>
      <c r="S357" s="1" t="str">
        <f aca="false">L357&amp;M357&amp;N357&amp;R357</f>
        <v>5803154543</v>
      </c>
      <c r="T357" s="1" t="n">
        <f aca="false">MOD(MID($S357,T$2,1)*T$1,10)</f>
        <v>5</v>
      </c>
      <c r="U357" s="1" t="n">
        <f aca="false">MOD(MID($S357,U$2,1)*U$1,10)</f>
        <v>4</v>
      </c>
      <c r="V357" s="1" t="n">
        <f aca="false">MOD(MID($S357,V$2,1)*V$1,10)</f>
        <v>0</v>
      </c>
      <c r="W357" s="1" t="n">
        <f aca="false">MOD(MID($S357,W$2,1)*W$1,10)</f>
        <v>7</v>
      </c>
      <c r="X357" s="1" t="n">
        <f aca="false">MOD(MID($S357,X$2,1)*X$1,10)</f>
        <v>1</v>
      </c>
      <c r="Y357" s="1" t="n">
        <f aca="false">MOD(MID($S357,Y$2,1)*Y$1,10)</f>
        <v>5</v>
      </c>
      <c r="Z357" s="1" t="n">
        <f aca="false">MOD(MID($S357,Z$2,1)*Z$1,10)</f>
        <v>8</v>
      </c>
      <c r="AA357" s="1" t="n">
        <f aca="false">MOD(MID($S357,AA$2,1)*AA$1,10)</f>
        <v>5</v>
      </c>
      <c r="AB357" s="1" t="n">
        <f aca="false">MOD(MID($S357,AB$2,1)*AB$1,10)</f>
        <v>4</v>
      </c>
      <c r="AC357" s="1" t="n">
        <f aca="false">MOD(MID($S357,AC$2,1)*AC$1,10)</f>
        <v>9</v>
      </c>
      <c r="AD357" s="1" t="n">
        <f aca="false">MOD(10-MOD(SUM(T357:AC357),10),10)</f>
        <v>2</v>
      </c>
      <c r="AE357" s="1" t="str">
        <f aca="false">S357&amp;AD357</f>
        <v>58031545432</v>
      </c>
      <c r="AF357" s="1" t="n">
        <v>0.668691061128575</v>
      </c>
      <c r="AG357" s="1" t="n">
        <f aca="false">(D357+6935)*AF357</f>
        <v>-11840.5126194037</v>
      </c>
      <c r="AH357" s="1" t="n">
        <f aca="false">INT(AG357)</f>
        <v>-11841</v>
      </c>
      <c r="AI357" s="4" t="n">
        <f aca="true">TODAY()+AH357</f>
        <v>34060</v>
      </c>
      <c r="AJ357" s="1" t="s">
        <v>383</v>
      </c>
      <c r="AK357" s="1" t="n">
        <v>3581.62175359356</v>
      </c>
      <c r="AL357" s="2" t="n">
        <f aca="false">INT(AK357*100)/100</f>
        <v>3581.62</v>
      </c>
      <c r="AM357" s="1" t="n">
        <v>432.334360789819</v>
      </c>
      <c r="AN357" s="2" t="n">
        <f aca="false">INT(AM357*100)/100</f>
        <v>432.33</v>
      </c>
    </row>
    <row r="358" customFormat="false" ht="15" hidden="false" customHeight="false" outlineLevel="0" collapsed="false">
      <c r="A358" s="1" t="n">
        <v>658</v>
      </c>
      <c r="B358" s="1" t="n">
        <v>0.374004333628346</v>
      </c>
      <c r="C358" s="1" t="n">
        <v>-12720.0274666585</v>
      </c>
      <c r="D358" s="1" t="n">
        <f aca="false">INT(C358)</f>
        <v>-12721</v>
      </c>
      <c r="E358" s="4" t="n">
        <f aca="true">TODAY()+D358</f>
        <v>33180</v>
      </c>
      <c r="F358" s="1" t="n">
        <f aca="false">MOD(YEAR(E358),100)</f>
        <v>90</v>
      </c>
      <c r="G358" s="1" t="n">
        <f aca="false">IF(YEAR(E358)&lt;2000,MONTH(E358),MONTH(E358)+20)</f>
        <v>11</v>
      </c>
      <c r="H358" s="1" t="n">
        <f aca="false">DAY(E358)</f>
        <v>3</v>
      </c>
      <c r="I358" s="1" t="str">
        <f aca="false">FIXED(F358,0,TRUE())</f>
        <v>90</v>
      </c>
      <c r="J358" s="1" t="str">
        <f aca="false">FIXED(G358,0,TRUE())</f>
        <v>11</v>
      </c>
      <c r="K358" s="1" t="str">
        <f aca="false">FIXED(H358,0,TRUE())</f>
        <v>3</v>
      </c>
      <c r="L358" s="1" t="str">
        <f aca="false">IF(LEN(I358)=1,"0"&amp;I358,I358)</f>
        <v>90</v>
      </c>
      <c r="M358" s="1" t="str">
        <f aca="false">IF(LEN(J358)=1,"0"&amp;J358,J358)</f>
        <v>11</v>
      </c>
      <c r="N358" s="1" t="str">
        <f aca="false">IF(LEN(K358)=1,"0"&amp;K358,K358)</f>
        <v>03</v>
      </c>
      <c r="O358" s="1" t="n">
        <v>3036.11954100162</v>
      </c>
      <c r="P358" s="1" t="n">
        <f aca="false">INT(O358)</f>
        <v>3036</v>
      </c>
      <c r="Q358" s="1" t="n">
        <f aca="false">2*P358+1</f>
        <v>6073</v>
      </c>
      <c r="R358" s="1" t="str">
        <f aca="false">FIXED(Q358,0,TRUE())</f>
        <v>6073</v>
      </c>
      <c r="S358" s="1" t="str">
        <f aca="false">L358&amp;M358&amp;N358&amp;R358</f>
        <v>9011036073</v>
      </c>
      <c r="T358" s="1" t="n">
        <f aca="false">MOD(MID($S358,T$2,1)*T$1,10)</f>
        <v>9</v>
      </c>
      <c r="U358" s="1" t="n">
        <f aca="false">MOD(MID($S358,U$2,1)*U$1,10)</f>
        <v>0</v>
      </c>
      <c r="V358" s="1" t="n">
        <f aca="false">MOD(MID($S358,V$2,1)*V$1,10)</f>
        <v>7</v>
      </c>
      <c r="W358" s="1" t="n">
        <f aca="false">MOD(MID($S358,W$2,1)*W$1,10)</f>
        <v>9</v>
      </c>
      <c r="X358" s="1" t="n">
        <f aca="false">MOD(MID($S358,X$2,1)*X$1,10)</f>
        <v>0</v>
      </c>
      <c r="Y358" s="1" t="n">
        <f aca="false">MOD(MID($S358,Y$2,1)*Y$1,10)</f>
        <v>9</v>
      </c>
      <c r="Z358" s="1" t="n">
        <f aca="false">MOD(MID($S358,Z$2,1)*Z$1,10)</f>
        <v>2</v>
      </c>
      <c r="AA358" s="1" t="n">
        <f aca="false">MOD(MID($S358,AA$2,1)*AA$1,10)</f>
        <v>0</v>
      </c>
      <c r="AB358" s="1" t="n">
        <f aca="false">MOD(MID($S358,AB$2,1)*AB$1,10)</f>
        <v>7</v>
      </c>
      <c r="AC358" s="1" t="n">
        <f aca="false">MOD(MID($S358,AC$2,1)*AC$1,10)</f>
        <v>9</v>
      </c>
      <c r="AD358" s="1" t="n">
        <f aca="false">MOD(10-MOD(SUM(T358:AC358),10),10)</f>
        <v>8</v>
      </c>
      <c r="AE358" s="1" t="str">
        <f aca="false">S358&amp;AD358</f>
        <v>90110360738</v>
      </c>
      <c r="AF358" s="1" t="n">
        <v>0.492019409772027</v>
      </c>
      <c r="AG358" s="1" t="n">
        <f aca="false">(D358+6935)*AF358</f>
        <v>-2846.82430494095</v>
      </c>
      <c r="AH358" s="1" t="n">
        <f aca="false">INT(AG358)</f>
        <v>-2847</v>
      </c>
      <c r="AI358" s="4" t="n">
        <f aca="true">TODAY()+AH358</f>
        <v>43054</v>
      </c>
      <c r="AJ358" s="1" t="s">
        <v>384</v>
      </c>
      <c r="AK358" s="1" t="n">
        <v>3427.62535477767</v>
      </c>
      <c r="AL358" s="2" t="n">
        <f aca="false">INT(AK358*100)/100</f>
        <v>3427.62</v>
      </c>
      <c r="AM358" s="1" t="n">
        <v>310.498367259743</v>
      </c>
      <c r="AN358" s="2" t="n">
        <f aca="false">INT(AM358*100)/100</f>
        <v>310.49</v>
      </c>
    </row>
    <row r="359" customFormat="false" ht="15" hidden="false" customHeight="false" outlineLevel="0" collapsed="false">
      <c r="A359" s="1" t="n">
        <v>356</v>
      </c>
      <c r="B359" s="1" t="n">
        <v>0.375377666554765</v>
      </c>
      <c r="C359" s="1" t="n">
        <v>-26354.0217291788</v>
      </c>
      <c r="D359" s="1" t="n">
        <f aca="false">INT(C359)</f>
        <v>-26355</v>
      </c>
      <c r="E359" s="4" t="n">
        <f aca="true">TODAY()+D359</f>
        <v>19546</v>
      </c>
      <c r="F359" s="1" t="n">
        <f aca="false">MOD(YEAR(E359),100)</f>
        <v>53</v>
      </c>
      <c r="G359" s="1" t="n">
        <f aca="false">IF(YEAR(E359)&lt;2000,MONTH(E359),MONTH(E359)+20)</f>
        <v>7</v>
      </c>
      <c r="H359" s="1" t="n">
        <f aca="false">DAY(E359)</f>
        <v>6</v>
      </c>
      <c r="I359" s="1" t="str">
        <f aca="false">FIXED(F359,0,TRUE())</f>
        <v>53</v>
      </c>
      <c r="J359" s="1" t="str">
        <f aca="false">FIXED(G359,0,TRUE())</f>
        <v>7</v>
      </c>
      <c r="K359" s="1" t="str">
        <f aca="false">FIXED(H359,0,TRUE())</f>
        <v>6</v>
      </c>
      <c r="L359" s="1" t="str">
        <f aca="false">IF(LEN(I359)=1,"0"&amp;I359,I359)</f>
        <v>53</v>
      </c>
      <c r="M359" s="1" t="str">
        <f aca="false">IF(LEN(J359)=1,"0"&amp;J359,J359)</f>
        <v>07</v>
      </c>
      <c r="N359" s="1" t="str">
        <f aca="false">IF(LEN(K359)=1,"0"&amp;K359,K359)</f>
        <v>06</v>
      </c>
      <c r="O359" s="1" t="n">
        <v>1340.29297769097</v>
      </c>
      <c r="P359" s="1" t="n">
        <f aca="false">INT(O359)</f>
        <v>1340</v>
      </c>
      <c r="Q359" s="1" t="n">
        <f aca="false">P359*2</f>
        <v>2680</v>
      </c>
      <c r="R359" s="1" t="str">
        <f aca="false">FIXED(Q359,0,TRUE())</f>
        <v>2680</v>
      </c>
      <c r="S359" s="1" t="str">
        <f aca="false">L359&amp;M359&amp;N359&amp;R359</f>
        <v>5307062680</v>
      </c>
      <c r="T359" s="1" t="n">
        <f aca="false">MOD(MID($S359,T$2,1)*T$1,10)</f>
        <v>5</v>
      </c>
      <c r="U359" s="1" t="n">
        <f aca="false">MOD(MID($S359,U$2,1)*U$1,10)</f>
        <v>9</v>
      </c>
      <c r="V359" s="1" t="n">
        <f aca="false">MOD(MID($S359,V$2,1)*V$1,10)</f>
        <v>0</v>
      </c>
      <c r="W359" s="1" t="n">
        <f aca="false">MOD(MID($S359,W$2,1)*W$1,10)</f>
        <v>3</v>
      </c>
      <c r="X359" s="1" t="n">
        <f aca="false">MOD(MID($S359,X$2,1)*X$1,10)</f>
        <v>0</v>
      </c>
      <c r="Y359" s="1" t="n">
        <f aca="false">MOD(MID($S359,Y$2,1)*Y$1,10)</f>
        <v>8</v>
      </c>
      <c r="Z359" s="1" t="n">
        <f aca="false">MOD(MID($S359,Z$2,1)*Z$1,10)</f>
        <v>4</v>
      </c>
      <c r="AA359" s="1" t="n">
        <f aca="false">MOD(MID($S359,AA$2,1)*AA$1,10)</f>
        <v>4</v>
      </c>
      <c r="AB359" s="1" t="n">
        <f aca="false">MOD(MID($S359,AB$2,1)*AB$1,10)</f>
        <v>8</v>
      </c>
      <c r="AC359" s="1" t="n">
        <f aca="false">MOD(MID($S359,AC$2,1)*AC$1,10)</f>
        <v>0</v>
      </c>
      <c r="AD359" s="1" t="n">
        <f aca="false">MOD(10-MOD(SUM(T359:AC359),10),10)</f>
        <v>9</v>
      </c>
      <c r="AE359" s="1" t="str">
        <f aca="false">S359&amp;AD359</f>
        <v>53070626809</v>
      </c>
      <c r="AF359" s="1" t="n">
        <v>0.557084871974853</v>
      </c>
      <c r="AG359" s="1" t="n">
        <f aca="false">(D359+6935)*AF359</f>
        <v>-10818.5882137516</v>
      </c>
      <c r="AH359" s="1" t="n">
        <f aca="false">INT(AG359)</f>
        <v>-10819</v>
      </c>
      <c r="AI359" s="4" t="n">
        <f aca="true">TODAY()+AH359</f>
        <v>35082</v>
      </c>
      <c r="AJ359" s="1" t="s">
        <v>385</v>
      </c>
      <c r="AK359" s="1" t="n">
        <v>3485.61052278207</v>
      </c>
      <c r="AL359" s="2" t="n">
        <f aca="false">INT(AK359*100)/100</f>
        <v>3485.61</v>
      </c>
      <c r="AM359" s="1" t="n">
        <v>307.507553331095</v>
      </c>
      <c r="AN359" s="2" t="n">
        <f aca="false">INT(AM359*100)/100</f>
        <v>307.5</v>
      </c>
    </row>
    <row r="360" customFormat="false" ht="15" hidden="false" customHeight="false" outlineLevel="0" collapsed="false">
      <c r="A360" s="1" t="n">
        <v>508</v>
      </c>
      <c r="B360" s="1" t="n">
        <v>0.377086703085421</v>
      </c>
      <c r="C360" s="1" t="n">
        <v>-15679.2916653951</v>
      </c>
      <c r="D360" s="1" t="n">
        <f aca="false">INT(C360)</f>
        <v>-15680</v>
      </c>
      <c r="E360" s="4" t="n">
        <f aca="true">TODAY()+D360</f>
        <v>30221</v>
      </c>
      <c r="F360" s="1" t="n">
        <f aca="false">MOD(YEAR(E360),100)</f>
        <v>82</v>
      </c>
      <c r="G360" s="1" t="n">
        <f aca="false">IF(YEAR(E360)&lt;2000,MONTH(E360),MONTH(E360)+20)</f>
        <v>9</v>
      </c>
      <c r="H360" s="1" t="n">
        <f aca="false">DAY(E360)</f>
        <v>27</v>
      </c>
      <c r="I360" s="1" t="str">
        <f aca="false">FIXED(F360,0,TRUE())</f>
        <v>82</v>
      </c>
      <c r="J360" s="1" t="str">
        <f aca="false">FIXED(G360,0,TRUE())</f>
        <v>9</v>
      </c>
      <c r="K360" s="1" t="str">
        <f aca="false">FIXED(H360,0,TRUE())</f>
        <v>27</v>
      </c>
      <c r="L360" s="1" t="str">
        <f aca="false">IF(LEN(I360)=1,"0"&amp;I360,I360)</f>
        <v>82</v>
      </c>
      <c r="M360" s="1" t="str">
        <f aca="false">IF(LEN(J360)=1,"0"&amp;J360,J360)</f>
        <v>09</v>
      </c>
      <c r="N360" s="1" t="str">
        <f aca="false">IF(LEN(K360)=1,"0"&amp;K360,K360)</f>
        <v>27</v>
      </c>
      <c r="O360" s="1" t="n">
        <v>3201.29477828303</v>
      </c>
      <c r="P360" s="1" t="n">
        <f aca="false">INT(O360)</f>
        <v>3201</v>
      </c>
      <c r="Q360" s="1" t="n">
        <f aca="false">2*P360+1</f>
        <v>6403</v>
      </c>
      <c r="R360" s="1" t="str">
        <f aca="false">FIXED(Q360,0,TRUE())</f>
        <v>6403</v>
      </c>
      <c r="S360" s="1" t="str">
        <f aca="false">L360&amp;M360&amp;N360&amp;R360</f>
        <v>8209276403</v>
      </c>
      <c r="T360" s="1" t="n">
        <f aca="false">MOD(MID($S360,T$2,1)*T$1,10)</f>
        <v>8</v>
      </c>
      <c r="U360" s="1" t="n">
        <f aca="false">MOD(MID($S360,U$2,1)*U$1,10)</f>
        <v>6</v>
      </c>
      <c r="V360" s="1" t="n">
        <f aca="false">MOD(MID($S360,V$2,1)*V$1,10)</f>
        <v>0</v>
      </c>
      <c r="W360" s="1" t="n">
        <f aca="false">MOD(MID($S360,W$2,1)*W$1,10)</f>
        <v>1</v>
      </c>
      <c r="X360" s="1" t="n">
        <f aca="false">MOD(MID($S360,X$2,1)*X$1,10)</f>
        <v>2</v>
      </c>
      <c r="Y360" s="1" t="n">
        <f aca="false">MOD(MID($S360,Y$2,1)*Y$1,10)</f>
        <v>1</v>
      </c>
      <c r="Z360" s="1" t="n">
        <f aca="false">MOD(MID($S360,Z$2,1)*Z$1,10)</f>
        <v>2</v>
      </c>
      <c r="AA360" s="1" t="n">
        <f aca="false">MOD(MID($S360,AA$2,1)*AA$1,10)</f>
        <v>6</v>
      </c>
      <c r="AB360" s="1" t="n">
        <f aca="false">MOD(MID($S360,AB$2,1)*AB$1,10)</f>
        <v>0</v>
      </c>
      <c r="AC360" s="1" t="n">
        <f aca="false">MOD(MID($S360,AC$2,1)*AC$1,10)</f>
        <v>9</v>
      </c>
      <c r="AD360" s="1" t="n">
        <f aca="false">MOD(10-MOD(SUM(T360:AC360),10),10)</f>
        <v>5</v>
      </c>
      <c r="AE360" s="1" t="str">
        <f aca="false">S360&amp;AD360</f>
        <v>82092764035</v>
      </c>
      <c r="AF360" s="1" t="n">
        <v>0.205908383434553</v>
      </c>
      <c r="AG360" s="1" t="n">
        <f aca="false">(D360+6935)*AF360</f>
        <v>-1800.66881313517</v>
      </c>
      <c r="AH360" s="1" t="n">
        <f aca="false">INT(AG360)</f>
        <v>-1801</v>
      </c>
      <c r="AI360" s="4" t="n">
        <f aca="true">TODAY()+AH360</f>
        <v>44100</v>
      </c>
      <c r="AJ360" s="1" t="s">
        <v>386</v>
      </c>
      <c r="AK360" s="1" t="n">
        <v>4979.67467268899</v>
      </c>
      <c r="AL360" s="2" t="n">
        <f aca="false">INT(AK360*100)/100</f>
        <v>4979.67</v>
      </c>
      <c r="AM360" s="1" t="n">
        <v>435.86840418714</v>
      </c>
      <c r="AN360" s="2" t="n">
        <f aca="false">INT(AM360*100)/100</f>
        <v>435.86</v>
      </c>
    </row>
    <row r="361" customFormat="false" ht="15" hidden="false" customHeight="false" outlineLevel="0" collapsed="false">
      <c r="A361" s="1" t="n">
        <v>36</v>
      </c>
      <c r="B361" s="1" t="n">
        <v>0.377239295632801</v>
      </c>
      <c r="C361" s="1" t="n">
        <v>-14509.5928830836</v>
      </c>
      <c r="D361" s="1" t="n">
        <f aca="false">INT(C361)</f>
        <v>-14510</v>
      </c>
      <c r="E361" s="4" t="n">
        <f aca="true">TODAY()+D361</f>
        <v>31391</v>
      </c>
      <c r="F361" s="1" t="n">
        <f aca="false">MOD(YEAR(E361),100)</f>
        <v>85</v>
      </c>
      <c r="G361" s="1" t="n">
        <f aca="false">IF(YEAR(E361)&lt;2000,MONTH(E361),MONTH(E361)+20)</f>
        <v>12</v>
      </c>
      <c r="H361" s="1" t="n">
        <f aca="false">DAY(E361)</f>
        <v>10</v>
      </c>
      <c r="I361" s="1" t="str">
        <f aca="false">FIXED(F361,0,TRUE())</f>
        <v>85</v>
      </c>
      <c r="J361" s="1" t="str">
        <f aca="false">FIXED(G361,0,TRUE())</f>
        <v>12</v>
      </c>
      <c r="K361" s="1" t="str">
        <f aca="false">FIXED(H361,0,TRUE())</f>
        <v>10</v>
      </c>
      <c r="L361" s="1" t="str">
        <f aca="false">IF(LEN(I361)=1,"0"&amp;I361,I361)</f>
        <v>85</v>
      </c>
      <c r="M361" s="1" t="str">
        <f aca="false">IF(LEN(J361)=1,"0"&amp;J361,J361)</f>
        <v>12</v>
      </c>
      <c r="N361" s="1" t="str">
        <f aca="false">IF(LEN(K361)=1,"0"&amp;K361,K361)</f>
        <v>10</v>
      </c>
      <c r="O361" s="1" t="n">
        <v>4046.6679586169</v>
      </c>
      <c r="P361" s="1" t="n">
        <f aca="false">INT(O361)</f>
        <v>4046</v>
      </c>
      <c r="Q361" s="1" t="n">
        <f aca="false">P361*2</f>
        <v>8092</v>
      </c>
      <c r="R361" s="1" t="str">
        <f aca="false">FIXED(Q361,0,TRUE())</f>
        <v>8092</v>
      </c>
      <c r="S361" s="1" t="str">
        <f aca="false">L361&amp;M361&amp;N361&amp;R361</f>
        <v>8512108092</v>
      </c>
      <c r="T361" s="1" t="n">
        <f aca="false">MOD(MID($S361,T$2,1)*T$1,10)</f>
        <v>8</v>
      </c>
      <c r="U361" s="1" t="n">
        <f aca="false">MOD(MID($S361,U$2,1)*U$1,10)</f>
        <v>5</v>
      </c>
      <c r="V361" s="1" t="n">
        <f aca="false">MOD(MID($S361,V$2,1)*V$1,10)</f>
        <v>7</v>
      </c>
      <c r="W361" s="1" t="n">
        <f aca="false">MOD(MID($S361,W$2,1)*W$1,10)</f>
        <v>8</v>
      </c>
      <c r="X361" s="1" t="n">
        <f aca="false">MOD(MID($S361,X$2,1)*X$1,10)</f>
        <v>1</v>
      </c>
      <c r="Y361" s="1" t="n">
        <f aca="false">MOD(MID($S361,Y$2,1)*Y$1,10)</f>
        <v>0</v>
      </c>
      <c r="Z361" s="1" t="n">
        <f aca="false">MOD(MID($S361,Z$2,1)*Z$1,10)</f>
        <v>6</v>
      </c>
      <c r="AA361" s="1" t="n">
        <f aca="false">MOD(MID($S361,AA$2,1)*AA$1,10)</f>
        <v>0</v>
      </c>
      <c r="AB361" s="1" t="n">
        <f aca="false">MOD(MID($S361,AB$2,1)*AB$1,10)</f>
        <v>9</v>
      </c>
      <c r="AC361" s="1" t="n">
        <f aca="false">MOD(MID($S361,AC$2,1)*AC$1,10)</f>
        <v>6</v>
      </c>
      <c r="AD361" s="1" t="n">
        <f aca="false">MOD(10-MOD(SUM(T361:AC361),10),10)</f>
        <v>0</v>
      </c>
      <c r="AE361" s="1" t="str">
        <f aca="false">S361&amp;AD361</f>
        <v>85121080920</v>
      </c>
      <c r="AF361" s="1" t="n">
        <v>0.118717001861629</v>
      </c>
      <c r="AG361" s="1" t="n">
        <f aca="false">(D361+6935)*AF361</f>
        <v>-899.28128910184</v>
      </c>
      <c r="AH361" s="1" t="n">
        <f aca="false">INT(AG361)</f>
        <v>-900</v>
      </c>
      <c r="AI361" s="4" t="n">
        <f aca="true">TODAY()+AH361</f>
        <v>45001</v>
      </c>
      <c r="AJ361" s="1" t="s">
        <v>387</v>
      </c>
      <c r="AK361" s="1" t="n">
        <v>3125.4921109653</v>
      </c>
      <c r="AL361" s="2" t="n">
        <f aca="false">INT(AK361*100)/100</f>
        <v>3125.49</v>
      </c>
      <c r="AM361" s="1" t="n">
        <v>350.764488662374</v>
      </c>
      <c r="AN361" s="2" t="n">
        <f aca="false">INT(AM361*100)/100</f>
        <v>350.76</v>
      </c>
    </row>
    <row r="362" customFormat="false" ht="15" hidden="false" customHeight="false" outlineLevel="0" collapsed="false">
      <c r="A362" s="1" t="n">
        <v>444</v>
      </c>
      <c r="B362" s="1" t="n">
        <v>0.378307443464461</v>
      </c>
      <c r="C362" s="1" t="n">
        <v>-25593.471785638</v>
      </c>
      <c r="D362" s="1" t="n">
        <f aca="false">INT(C362)</f>
        <v>-25594</v>
      </c>
      <c r="E362" s="4" t="n">
        <f aca="true">TODAY()+D362</f>
        <v>20307</v>
      </c>
      <c r="F362" s="1" t="n">
        <f aca="false">MOD(YEAR(E362),100)</f>
        <v>55</v>
      </c>
      <c r="G362" s="1" t="n">
        <f aca="false">IF(YEAR(E362)&lt;2000,MONTH(E362),MONTH(E362)+20)</f>
        <v>8</v>
      </c>
      <c r="H362" s="1" t="n">
        <f aca="false">DAY(E362)</f>
        <v>6</v>
      </c>
      <c r="I362" s="1" t="str">
        <f aca="false">FIXED(F362,0,TRUE())</f>
        <v>55</v>
      </c>
      <c r="J362" s="1" t="str">
        <f aca="false">FIXED(G362,0,TRUE())</f>
        <v>8</v>
      </c>
      <c r="K362" s="1" t="str">
        <f aca="false">FIXED(H362,0,TRUE())</f>
        <v>6</v>
      </c>
      <c r="L362" s="1" t="str">
        <f aca="false">IF(LEN(I362)=1,"0"&amp;I362,I362)</f>
        <v>55</v>
      </c>
      <c r="M362" s="1" t="str">
        <f aca="false">IF(LEN(J362)=1,"0"&amp;J362,J362)</f>
        <v>08</v>
      </c>
      <c r="N362" s="1" t="str">
        <f aca="false">IF(LEN(K362)=1,"0"&amp;K362,K362)</f>
        <v>06</v>
      </c>
      <c r="O362" s="1" t="n">
        <v>2699.72774437696</v>
      </c>
      <c r="P362" s="1" t="n">
        <f aca="false">INT(O362)</f>
        <v>2699</v>
      </c>
      <c r="Q362" s="1" t="n">
        <f aca="false">P362*2</f>
        <v>5398</v>
      </c>
      <c r="R362" s="1" t="str">
        <f aca="false">FIXED(Q362,0,TRUE())</f>
        <v>5398</v>
      </c>
      <c r="S362" s="1" t="str">
        <f aca="false">L362&amp;M362&amp;N362&amp;R362</f>
        <v>5508065398</v>
      </c>
      <c r="T362" s="1" t="n">
        <f aca="false">MOD(MID($S362,T$2,1)*T$1,10)</f>
        <v>5</v>
      </c>
      <c r="U362" s="1" t="n">
        <f aca="false">MOD(MID($S362,U$2,1)*U$1,10)</f>
        <v>5</v>
      </c>
      <c r="V362" s="1" t="n">
        <f aca="false">MOD(MID($S362,V$2,1)*V$1,10)</f>
        <v>0</v>
      </c>
      <c r="W362" s="1" t="n">
        <f aca="false">MOD(MID($S362,W$2,1)*W$1,10)</f>
        <v>2</v>
      </c>
      <c r="X362" s="1" t="n">
        <f aca="false">MOD(MID($S362,X$2,1)*X$1,10)</f>
        <v>0</v>
      </c>
      <c r="Y362" s="1" t="n">
        <f aca="false">MOD(MID($S362,Y$2,1)*Y$1,10)</f>
        <v>8</v>
      </c>
      <c r="Z362" s="1" t="n">
        <f aca="false">MOD(MID($S362,Z$2,1)*Z$1,10)</f>
        <v>5</v>
      </c>
      <c r="AA362" s="1" t="n">
        <f aca="false">MOD(MID($S362,AA$2,1)*AA$1,10)</f>
        <v>7</v>
      </c>
      <c r="AB362" s="1" t="n">
        <f aca="false">MOD(MID($S362,AB$2,1)*AB$1,10)</f>
        <v>9</v>
      </c>
      <c r="AC362" s="1" t="n">
        <f aca="false">MOD(MID($S362,AC$2,1)*AC$1,10)</f>
        <v>4</v>
      </c>
      <c r="AD362" s="1" t="n">
        <f aca="false">MOD(10-MOD(SUM(T362:AC362),10),10)</f>
        <v>5</v>
      </c>
      <c r="AE362" s="1" t="str">
        <f aca="false">S362&amp;AD362</f>
        <v>55080653985</v>
      </c>
      <c r="AF362" s="1" t="n">
        <v>0.0355845820490127</v>
      </c>
      <c r="AG362" s="1" t="n">
        <f aca="false">(D362+6935)*AF362</f>
        <v>-663.972716452529</v>
      </c>
      <c r="AH362" s="1" t="n">
        <f aca="false">INT(AG362)</f>
        <v>-664</v>
      </c>
      <c r="AI362" s="4" t="n">
        <f aca="true">TODAY()+AH362</f>
        <v>45237</v>
      </c>
      <c r="AJ362" s="1" t="s">
        <v>388</v>
      </c>
      <c r="AK362" s="1" t="n">
        <v>4908.3223975341</v>
      </c>
      <c r="AL362" s="2" t="n">
        <f aca="false">INT(AK362*100)/100</f>
        <v>4908.32</v>
      </c>
      <c r="AM362" s="1" t="n">
        <v>431.882686849574</v>
      </c>
      <c r="AN362" s="2" t="n">
        <f aca="false">INT(AM362*100)/100</f>
        <v>431.88</v>
      </c>
    </row>
    <row r="363" customFormat="false" ht="15" hidden="false" customHeight="false" outlineLevel="0" collapsed="false">
      <c r="A363" s="1" t="n">
        <v>757</v>
      </c>
      <c r="B363" s="1" t="n">
        <v>0.380382702108829</v>
      </c>
      <c r="C363" s="1" t="n">
        <v>-12751.9730216376</v>
      </c>
      <c r="D363" s="1" t="n">
        <f aca="false">INT(C363)</f>
        <v>-12752</v>
      </c>
      <c r="E363" s="4" t="n">
        <f aca="true">TODAY()+D363</f>
        <v>33149</v>
      </c>
      <c r="F363" s="1" t="n">
        <f aca="false">MOD(YEAR(E363),100)</f>
        <v>90</v>
      </c>
      <c r="G363" s="1" t="n">
        <f aca="false">IF(YEAR(E363)&lt;2000,MONTH(E363),MONTH(E363)+20)</f>
        <v>10</v>
      </c>
      <c r="H363" s="1" t="n">
        <f aca="false">DAY(E363)</f>
        <v>3</v>
      </c>
      <c r="I363" s="1" t="str">
        <f aca="false">FIXED(F363,0,TRUE())</f>
        <v>90</v>
      </c>
      <c r="J363" s="1" t="str">
        <f aca="false">FIXED(G363,0,TRUE())</f>
        <v>10</v>
      </c>
      <c r="K363" s="1" t="str">
        <f aca="false">FIXED(H363,0,TRUE())</f>
        <v>3</v>
      </c>
      <c r="L363" s="1" t="str">
        <f aca="false">IF(LEN(I363)=1,"0"&amp;I363,I363)</f>
        <v>90</v>
      </c>
      <c r="M363" s="1" t="str">
        <f aca="false">IF(LEN(J363)=1,"0"&amp;J363,J363)</f>
        <v>10</v>
      </c>
      <c r="N363" s="1" t="str">
        <f aca="false">IF(LEN(K363)=1,"0"&amp;K363,K363)</f>
        <v>03</v>
      </c>
      <c r="O363" s="1" t="n">
        <v>4705.03476058229</v>
      </c>
      <c r="P363" s="1" t="n">
        <f aca="false">INT(O363)</f>
        <v>4705</v>
      </c>
      <c r="Q363" s="1" t="n">
        <f aca="false">2*P363+1</f>
        <v>9411</v>
      </c>
      <c r="R363" s="1" t="str">
        <f aca="false">FIXED(Q363,0,TRUE())</f>
        <v>9411</v>
      </c>
      <c r="S363" s="1" t="str">
        <f aca="false">L363&amp;M363&amp;N363&amp;R363</f>
        <v>9010039411</v>
      </c>
      <c r="T363" s="1" t="n">
        <f aca="false">MOD(MID($S363,T$2,1)*T$1,10)</f>
        <v>9</v>
      </c>
      <c r="U363" s="1" t="n">
        <f aca="false">MOD(MID($S363,U$2,1)*U$1,10)</f>
        <v>0</v>
      </c>
      <c r="V363" s="1" t="n">
        <f aca="false">MOD(MID($S363,V$2,1)*V$1,10)</f>
        <v>7</v>
      </c>
      <c r="W363" s="1" t="n">
        <f aca="false">MOD(MID($S363,W$2,1)*W$1,10)</f>
        <v>0</v>
      </c>
      <c r="X363" s="1" t="n">
        <f aca="false">MOD(MID($S363,X$2,1)*X$1,10)</f>
        <v>0</v>
      </c>
      <c r="Y363" s="1" t="n">
        <f aca="false">MOD(MID($S363,Y$2,1)*Y$1,10)</f>
        <v>9</v>
      </c>
      <c r="Z363" s="1" t="n">
        <f aca="false">MOD(MID($S363,Z$2,1)*Z$1,10)</f>
        <v>3</v>
      </c>
      <c r="AA363" s="1" t="n">
        <f aca="false">MOD(MID($S363,AA$2,1)*AA$1,10)</f>
        <v>6</v>
      </c>
      <c r="AB363" s="1" t="n">
        <f aca="false">MOD(MID($S363,AB$2,1)*AB$1,10)</f>
        <v>1</v>
      </c>
      <c r="AC363" s="1" t="n">
        <f aca="false">MOD(MID($S363,AC$2,1)*AC$1,10)</f>
        <v>3</v>
      </c>
      <c r="AD363" s="1" t="n">
        <f aca="false">MOD(10-MOD(SUM(T363:AC363),10),10)</f>
        <v>2</v>
      </c>
      <c r="AE363" s="1" t="str">
        <f aca="false">S363&amp;AD363</f>
        <v>90100394112</v>
      </c>
      <c r="AF363" s="1" t="n">
        <v>0.337015900143437</v>
      </c>
      <c r="AG363" s="1" t="n">
        <f aca="false">(D363+6935)*AF363</f>
        <v>-1960.42149113437</v>
      </c>
      <c r="AH363" s="1" t="n">
        <f aca="false">INT(AG363)</f>
        <v>-1961</v>
      </c>
      <c r="AI363" s="4" t="n">
        <f aca="true">TODAY()+AH363</f>
        <v>43940</v>
      </c>
      <c r="AJ363" s="1" t="s">
        <v>389</v>
      </c>
      <c r="AK363" s="1" t="n">
        <v>3585.52812280648</v>
      </c>
      <c r="AL363" s="2" t="n">
        <f aca="false">INT(AK363*100)/100</f>
        <v>3585.52</v>
      </c>
      <c r="AM363" s="1" t="n">
        <v>434.067812128056</v>
      </c>
      <c r="AN363" s="2" t="n">
        <f aca="false">INT(AM363*100)/100</f>
        <v>434.06</v>
      </c>
    </row>
    <row r="364" customFormat="false" ht="15" hidden="false" customHeight="false" outlineLevel="0" collapsed="false">
      <c r="A364" s="1" t="n">
        <v>153</v>
      </c>
      <c r="B364" s="1" t="n">
        <v>0.380687887203589</v>
      </c>
      <c r="C364" s="1" t="n">
        <v>-8512.42927335429</v>
      </c>
      <c r="D364" s="1" t="n">
        <f aca="false">INT(C364)</f>
        <v>-8513</v>
      </c>
      <c r="E364" s="4" t="n">
        <f aca="true">TODAY()+D364</f>
        <v>37388</v>
      </c>
      <c r="F364" s="1" t="n">
        <f aca="false">MOD(YEAR(E364),100)</f>
        <v>2</v>
      </c>
      <c r="G364" s="1" t="n">
        <f aca="false">IF(YEAR(E364)&lt;2000,MONTH(E364),MONTH(E364)+20)</f>
        <v>25</v>
      </c>
      <c r="H364" s="1" t="n">
        <f aca="false">DAY(E364)</f>
        <v>12</v>
      </c>
      <c r="I364" s="1" t="str">
        <f aca="false">FIXED(F364,0,TRUE())</f>
        <v>2</v>
      </c>
      <c r="J364" s="1" t="str">
        <f aca="false">FIXED(G364,0,TRUE())</f>
        <v>25</v>
      </c>
      <c r="K364" s="1" t="str">
        <f aca="false">FIXED(H364,0,TRUE())</f>
        <v>12</v>
      </c>
      <c r="L364" s="1" t="str">
        <f aca="false">IF(LEN(I364)=1,"0"&amp;I364,I364)</f>
        <v>02</v>
      </c>
      <c r="M364" s="1" t="str">
        <f aca="false">IF(LEN(J364)=1,"0"&amp;J364,J364)</f>
        <v>25</v>
      </c>
      <c r="N364" s="1" t="str">
        <f aca="false">IF(LEN(K364)=1,"0"&amp;K364,K364)</f>
        <v>12</v>
      </c>
      <c r="O364" s="1" t="n">
        <v>4225.98538163396</v>
      </c>
      <c r="P364" s="1" t="n">
        <f aca="false">INT(O364)</f>
        <v>4225</v>
      </c>
      <c r="Q364" s="1" t="n">
        <f aca="false">P364*2</f>
        <v>8450</v>
      </c>
      <c r="R364" s="1" t="str">
        <f aca="false">FIXED(Q364,0,TRUE())</f>
        <v>8450</v>
      </c>
      <c r="S364" s="1" t="str">
        <f aca="false">L364&amp;M364&amp;N364&amp;R364</f>
        <v>0225128450</v>
      </c>
      <c r="T364" s="1" t="n">
        <f aca="false">MOD(MID($S364,T$2,1)*T$1,10)</f>
        <v>0</v>
      </c>
      <c r="U364" s="1" t="n">
        <f aca="false">MOD(MID($S364,U$2,1)*U$1,10)</f>
        <v>6</v>
      </c>
      <c r="V364" s="1" t="n">
        <f aca="false">MOD(MID($S364,V$2,1)*V$1,10)</f>
        <v>4</v>
      </c>
      <c r="W364" s="1" t="n">
        <f aca="false">MOD(MID($S364,W$2,1)*W$1,10)</f>
        <v>5</v>
      </c>
      <c r="X364" s="1" t="n">
        <f aca="false">MOD(MID($S364,X$2,1)*X$1,10)</f>
        <v>1</v>
      </c>
      <c r="Y364" s="1" t="n">
        <f aca="false">MOD(MID($S364,Y$2,1)*Y$1,10)</f>
        <v>6</v>
      </c>
      <c r="Z364" s="1" t="n">
        <f aca="false">MOD(MID($S364,Z$2,1)*Z$1,10)</f>
        <v>6</v>
      </c>
      <c r="AA364" s="1" t="n">
        <f aca="false">MOD(MID($S364,AA$2,1)*AA$1,10)</f>
        <v>6</v>
      </c>
      <c r="AB364" s="1" t="n">
        <f aca="false">MOD(MID($S364,AB$2,1)*AB$1,10)</f>
        <v>5</v>
      </c>
      <c r="AC364" s="1" t="n">
        <f aca="false">MOD(MID($S364,AC$2,1)*AC$1,10)</f>
        <v>0</v>
      </c>
      <c r="AD364" s="1" t="n">
        <f aca="false">MOD(10-MOD(SUM(T364:AC364),10),10)</f>
        <v>1</v>
      </c>
      <c r="AE364" s="1" t="str">
        <f aca="false">S364&amp;AD364</f>
        <v>02251284501</v>
      </c>
      <c r="AF364" s="1" t="n">
        <v>0.233344523453475</v>
      </c>
      <c r="AG364" s="1" t="n">
        <f aca="false">(D364+6935)*AF364</f>
        <v>-368.217658009583</v>
      </c>
      <c r="AH364" s="1" t="n">
        <f aca="false">INT(AG364)</f>
        <v>-369</v>
      </c>
      <c r="AI364" s="4" t="n">
        <f aca="true">TODAY()+AH364</f>
        <v>45532</v>
      </c>
      <c r="AJ364" s="1" t="s">
        <v>390</v>
      </c>
      <c r="AK364" s="1" t="n">
        <v>4417.82891323588</v>
      </c>
      <c r="AL364" s="2" t="n">
        <f aca="false">INT(AK364*100)/100</f>
        <v>4417.82</v>
      </c>
      <c r="AM364" s="1" t="n">
        <v>422.061830500198</v>
      </c>
      <c r="AN364" s="2" t="n">
        <f aca="false">INT(AM364*100)/100</f>
        <v>422.06</v>
      </c>
    </row>
    <row r="365" customFormat="false" ht="15" hidden="false" customHeight="false" outlineLevel="0" collapsed="false">
      <c r="A365" s="1" t="n">
        <v>418</v>
      </c>
      <c r="B365" s="1" t="n">
        <v>0.383159886471145</v>
      </c>
      <c r="C365" s="1" t="n">
        <v>-22038.9144566179</v>
      </c>
      <c r="D365" s="1" t="n">
        <f aca="false">INT(C365)</f>
        <v>-22039</v>
      </c>
      <c r="E365" s="4" t="n">
        <f aca="true">TODAY()+D365</f>
        <v>23862</v>
      </c>
      <c r="F365" s="1" t="n">
        <f aca="false">MOD(YEAR(E365),100)</f>
        <v>65</v>
      </c>
      <c r="G365" s="1" t="n">
        <f aca="false">IF(YEAR(E365)&lt;2000,MONTH(E365),MONTH(E365)+20)</f>
        <v>4</v>
      </c>
      <c r="H365" s="1" t="n">
        <f aca="false">DAY(E365)</f>
        <v>30</v>
      </c>
      <c r="I365" s="1" t="str">
        <f aca="false">FIXED(F365,0,TRUE())</f>
        <v>65</v>
      </c>
      <c r="J365" s="1" t="str">
        <f aca="false">FIXED(G365,0,TRUE())</f>
        <v>4</v>
      </c>
      <c r="K365" s="1" t="str">
        <f aca="false">FIXED(H365,0,TRUE())</f>
        <v>30</v>
      </c>
      <c r="L365" s="1" t="str">
        <f aca="false">IF(LEN(I365)=1,"0"&amp;I365,I365)</f>
        <v>65</v>
      </c>
      <c r="M365" s="1" t="str">
        <f aca="false">IF(LEN(J365)=1,"0"&amp;J365,J365)</f>
        <v>04</v>
      </c>
      <c r="N365" s="1" t="str">
        <f aca="false">IF(LEN(K365)=1,"0"&amp;K365,K365)</f>
        <v>30</v>
      </c>
      <c r="O365" s="1" t="n">
        <v>2060.17142246773</v>
      </c>
      <c r="P365" s="1" t="n">
        <f aca="false">INT(O365)</f>
        <v>2060</v>
      </c>
      <c r="Q365" s="1" t="n">
        <f aca="false">P365*2</f>
        <v>4120</v>
      </c>
      <c r="R365" s="1" t="str">
        <f aca="false">FIXED(Q365,0,TRUE())</f>
        <v>4120</v>
      </c>
      <c r="S365" s="1" t="str">
        <f aca="false">L365&amp;M365&amp;N365&amp;R365</f>
        <v>6504304120</v>
      </c>
      <c r="T365" s="1" t="n">
        <f aca="false">MOD(MID($S365,T$2,1)*T$1,10)</f>
        <v>6</v>
      </c>
      <c r="U365" s="1" t="n">
        <f aca="false">MOD(MID($S365,U$2,1)*U$1,10)</f>
        <v>5</v>
      </c>
      <c r="V365" s="1" t="n">
        <f aca="false">MOD(MID($S365,V$2,1)*V$1,10)</f>
        <v>0</v>
      </c>
      <c r="W365" s="1" t="n">
        <f aca="false">MOD(MID($S365,W$2,1)*W$1,10)</f>
        <v>6</v>
      </c>
      <c r="X365" s="1" t="n">
        <f aca="false">MOD(MID($S365,X$2,1)*X$1,10)</f>
        <v>3</v>
      </c>
      <c r="Y365" s="1" t="n">
        <f aca="false">MOD(MID($S365,Y$2,1)*Y$1,10)</f>
        <v>0</v>
      </c>
      <c r="Z365" s="1" t="n">
        <f aca="false">MOD(MID($S365,Z$2,1)*Z$1,10)</f>
        <v>8</v>
      </c>
      <c r="AA365" s="1" t="n">
        <f aca="false">MOD(MID($S365,AA$2,1)*AA$1,10)</f>
        <v>9</v>
      </c>
      <c r="AB365" s="1" t="n">
        <f aca="false">MOD(MID($S365,AB$2,1)*AB$1,10)</f>
        <v>2</v>
      </c>
      <c r="AC365" s="1" t="n">
        <f aca="false">MOD(MID($S365,AC$2,1)*AC$1,10)</f>
        <v>0</v>
      </c>
      <c r="AD365" s="1" t="n">
        <f aca="false">MOD(10-MOD(SUM(T365:AC365),10),10)</f>
        <v>1</v>
      </c>
      <c r="AE365" s="1" t="str">
        <f aca="false">S365&amp;AD365</f>
        <v>65043041201</v>
      </c>
      <c r="AF365" s="1" t="n">
        <v>0.30878627887814</v>
      </c>
      <c r="AG365" s="1" t="n">
        <f aca="false">(D365+6935)*AF365</f>
        <v>-4663.90795617542</v>
      </c>
      <c r="AH365" s="1" t="n">
        <f aca="false">INT(AG365)</f>
        <v>-4664</v>
      </c>
      <c r="AI365" s="4" t="n">
        <f aca="true">TODAY()+AH365</f>
        <v>41237</v>
      </c>
      <c r="AJ365" s="1" t="s">
        <v>391</v>
      </c>
      <c r="AK365" s="1" t="n">
        <v>3507.52281258583</v>
      </c>
      <c r="AL365" s="2" t="n">
        <f aca="false">INT(AK365*100)/100</f>
        <v>3507.52</v>
      </c>
      <c r="AM365" s="1" t="n">
        <v>380.95339823603</v>
      </c>
      <c r="AN365" s="2" t="n">
        <f aca="false">INT(AM365*100)/100</f>
        <v>380.95</v>
      </c>
    </row>
    <row r="366" customFormat="false" ht="15" hidden="false" customHeight="false" outlineLevel="0" collapsed="false">
      <c r="A366" s="1" t="n">
        <v>465</v>
      </c>
      <c r="B366" s="1" t="n">
        <v>0.385235145115513</v>
      </c>
      <c r="C366" s="1" t="n">
        <v>-16832.4033326212</v>
      </c>
      <c r="D366" s="1" t="n">
        <f aca="false">INT(C366)</f>
        <v>-16833</v>
      </c>
      <c r="E366" s="4" t="n">
        <f aca="true">TODAY()+D366</f>
        <v>29068</v>
      </c>
      <c r="F366" s="1" t="n">
        <f aca="false">MOD(YEAR(E366),100)</f>
        <v>79</v>
      </c>
      <c r="G366" s="1" t="n">
        <f aca="false">IF(YEAR(E366)&lt;2000,MONTH(E366),MONTH(E366)+20)</f>
        <v>8</v>
      </c>
      <c r="H366" s="1" t="n">
        <f aca="false">DAY(E366)</f>
        <v>1</v>
      </c>
      <c r="I366" s="1" t="str">
        <f aca="false">FIXED(F366,0,TRUE())</f>
        <v>79</v>
      </c>
      <c r="J366" s="1" t="str">
        <f aca="false">FIXED(G366,0,TRUE())</f>
        <v>8</v>
      </c>
      <c r="K366" s="1" t="str">
        <f aca="false">FIXED(H366,0,TRUE())</f>
        <v>1</v>
      </c>
      <c r="L366" s="1" t="str">
        <f aca="false">IF(LEN(I366)=1,"0"&amp;I366,I366)</f>
        <v>79</v>
      </c>
      <c r="M366" s="1" t="str">
        <f aca="false">IF(LEN(J366)=1,"0"&amp;J366,J366)</f>
        <v>08</v>
      </c>
      <c r="N366" s="1" t="str">
        <f aca="false">IF(LEN(K366)=1,"0"&amp;K366,K366)</f>
        <v>01</v>
      </c>
      <c r="O366" s="1" t="n">
        <v>941.016510513627</v>
      </c>
      <c r="P366" s="1" t="n">
        <f aca="false">INT(O366)</f>
        <v>941</v>
      </c>
      <c r="Q366" s="1" t="n">
        <f aca="false">P366*2</f>
        <v>1882</v>
      </c>
      <c r="R366" s="1" t="str">
        <f aca="false">FIXED(Q366,0,TRUE())</f>
        <v>1882</v>
      </c>
      <c r="S366" s="1" t="str">
        <f aca="false">L366&amp;M366&amp;N366&amp;R366</f>
        <v>7908011882</v>
      </c>
      <c r="T366" s="1" t="n">
        <f aca="false">MOD(MID($S366,T$2,1)*T$1,10)</f>
        <v>7</v>
      </c>
      <c r="U366" s="1" t="n">
        <f aca="false">MOD(MID($S366,U$2,1)*U$1,10)</f>
        <v>7</v>
      </c>
      <c r="V366" s="1" t="n">
        <f aca="false">MOD(MID($S366,V$2,1)*V$1,10)</f>
        <v>0</v>
      </c>
      <c r="W366" s="1" t="n">
        <f aca="false">MOD(MID($S366,W$2,1)*W$1,10)</f>
        <v>2</v>
      </c>
      <c r="X366" s="1" t="n">
        <f aca="false">MOD(MID($S366,X$2,1)*X$1,10)</f>
        <v>0</v>
      </c>
      <c r="Y366" s="1" t="n">
        <f aca="false">MOD(MID($S366,Y$2,1)*Y$1,10)</f>
        <v>3</v>
      </c>
      <c r="Z366" s="1" t="n">
        <f aca="false">MOD(MID($S366,Z$2,1)*Z$1,10)</f>
        <v>7</v>
      </c>
      <c r="AA366" s="1" t="n">
        <f aca="false">MOD(MID($S366,AA$2,1)*AA$1,10)</f>
        <v>2</v>
      </c>
      <c r="AB366" s="1" t="n">
        <f aca="false">MOD(MID($S366,AB$2,1)*AB$1,10)</f>
        <v>8</v>
      </c>
      <c r="AC366" s="1" t="n">
        <f aca="false">MOD(MID($S366,AC$2,1)*AC$1,10)</f>
        <v>6</v>
      </c>
      <c r="AD366" s="1" t="n">
        <f aca="false">MOD(10-MOD(SUM(T366:AC366),10),10)</f>
        <v>8</v>
      </c>
      <c r="AE366" s="1" t="str">
        <f aca="false">S366&amp;AD366</f>
        <v>79080118828</v>
      </c>
      <c r="AF366" s="1" t="n">
        <v>0.320657979064303</v>
      </c>
      <c r="AG366" s="1" t="n">
        <f aca="false">(D366+6935)*AF366</f>
        <v>-3173.87267677847</v>
      </c>
      <c r="AH366" s="1" t="n">
        <f aca="false">INT(AG366)</f>
        <v>-3174</v>
      </c>
      <c r="AI366" s="4" t="n">
        <f aca="true">TODAY()+AH366</f>
        <v>42727</v>
      </c>
      <c r="AJ366" s="1" t="s">
        <v>392</v>
      </c>
      <c r="AK366" s="1" t="n">
        <v>3942.35053559984</v>
      </c>
      <c r="AL366" s="2" t="n">
        <f aca="false">INT(AK366*100)/100</f>
        <v>3942.35</v>
      </c>
      <c r="AM366" s="1" t="n">
        <v>315.985595263527</v>
      </c>
      <c r="AN366" s="2" t="n">
        <f aca="false">INT(AM366*100)/100</f>
        <v>315.98</v>
      </c>
    </row>
    <row r="367" customFormat="false" ht="15" hidden="false" customHeight="false" outlineLevel="0" collapsed="false">
      <c r="A367" s="1" t="n">
        <v>408</v>
      </c>
      <c r="B367" s="1" t="n">
        <v>0.385753959776605</v>
      </c>
      <c r="C367" s="1" t="n">
        <v>-8355.77318643758</v>
      </c>
      <c r="D367" s="1" t="n">
        <f aca="false">INT(C367)</f>
        <v>-8356</v>
      </c>
      <c r="E367" s="4" t="n">
        <f aca="true">TODAY()+D367</f>
        <v>37545</v>
      </c>
      <c r="F367" s="1" t="n">
        <f aca="false">MOD(YEAR(E367),100)</f>
        <v>2</v>
      </c>
      <c r="G367" s="1" t="n">
        <f aca="false">IF(YEAR(E367)&lt;2000,MONTH(E367),MONTH(E367)+20)</f>
        <v>30</v>
      </c>
      <c r="H367" s="1" t="n">
        <f aca="false">DAY(E367)</f>
        <v>16</v>
      </c>
      <c r="I367" s="1" t="str">
        <f aca="false">FIXED(F367,0,TRUE())</f>
        <v>2</v>
      </c>
      <c r="J367" s="1" t="str">
        <f aca="false">FIXED(G367,0,TRUE())</f>
        <v>30</v>
      </c>
      <c r="K367" s="1" t="str">
        <f aca="false">FIXED(H367,0,TRUE())</f>
        <v>16</v>
      </c>
      <c r="L367" s="1" t="str">
        <f aca="false">IF(LEN(I367)=1,"0"&amp;I367,I367)</f>
        <v>02</v>
      </c>
      <c r="M367" s="1" t="str">
        <f aca="false">IF(LEN(J367)=1,"0"&amp;J367,J367)</f>
        <v>30</v>
      </c>
      <c r="N367" s="1" t="str">
        <f aca="false">IF(LEN(K367)=1,"0"&amp;K367,K367)</f>
        <v>16</v>
      </c>
      <c r="O367" s="1" t="n">
        <v>1934.26477858821</v>
      </c>
      <c r="P367" s="1" t="n">
        <f aca="false">INT(O367)</f>
        <v>1934</v>
      </c>
      <c r="Q367" s="1" t="n">
        <f aca="false">P367*2</f>
        <v>3868</v>
      </c>
      <c r="R367" s="1" t="str">
        <f aca="false">FIXED(Q367,0,TRUE())</f>
        <v>3868</v>
      </c>
      <c r="S367" s="1" t="str">
        <f aca="false">L367&amp;M367&amp;N367&amp;R367</f>
        <v>0230163868</v>
      </c>
      <c r="T367" s="1" t="n">
        <f aca="false">MOD(MID($S367,T$2,1)*T$1,10)</f>
        <v>0</v>
      </c>
      <c r="U367" s="1" t="n">
        <f aca="false">MOD(MID($S367,U$2,1)*U$1,10)</f>
        <v>6</v>
      </c>
      <c r="V367" s="1" t="n">
        <f aca="false">MOD(MID($S367,V$2,1)*V$1,10)</f>
        <v>1</v>
      </c>
      <c r="W367" s="1" t="n">
        <f aca="false">MOD(MID($S367,W$2,1)*W$1,10)</f>
        <v>0</v>
      </c>
      <c r="X367" s="1" t="n">
        <f aca="false">MOD(MID($S367,X$2,1)*X$1,10)</f>
        <v>1</v>
      </c>
      <c r="Y367" s="1" t="n">
        <f aca="false">MOD(MID($S367,Y$2,1)*Y$1,10)</f>
        <v>8</v>
      </c>
      <c r="Z367" s="1" t="n">
        <f aca="false">MOD(MID($S367,Z$2,1)*Z$1,10)</f>
        <v>1</v>
      </c>
      <c r="AA367" s="1" t="n">
        <f aca="false">MOD(MID($S367,AA$2,1)*AA$1,10)</f>
        <v>2</v>
      </c>
      <c r="AB367" s="1" t="n">
        <f aca="false">MOD(MID($S367,AB$2,1)*AB$1,10)</f>
        <v>6</v>
      </c>
      <c r="AC367" s="1" t="n">
        <f aca="false">MOD(MID($S367,AC$2,1)*AC$1,10)</f>
        <v>4</v>
      </c>
      <c r="AD367" s="1" t="n">
        <f aca="false">MOD(10-MOD(SUM(T367:AC367),10),10)</f>
        <v>1</v>
      </c>
      <c r="AE367" s="1" t="str">
        <f aca="false">S367&amp;AD367</f>
        <v>02301638681</v>
      </c>
      <c r="AF367" s="1" t="n">
        <v>0.8691671498764</v>
      </c>
      <c r="AG367" s="1" t="n">
        <f aca="false">(D367+6935)*AF367</f>
        <v>-1235.08651997436</v>
      </c>
      <c r="AH367" s="1" t="n">
        <f aca="false">INT(AG367)</f>
        <v>-1236</v>
      </c>
      <c r="AI367" s="4" t="n">
        <f aca="true">TODAY()+AH367</f>
        <v>44665</v>
      </c>
      <c r="AJ367" s="1" t="s">
        <v>393</v>
      </c>
      <c r="AK367" s="1" t="n">
        <v>3134.46455275124</v>
      </c>
      <c r="AL367" s="2" t="n">
        <f aca="false">INT(AK367*100)/100</f>
        <v>3134.46</v>
      </c>
      <c r="AM367" s="1" t="n">
        <v>434.65987121189</v>
      </c>
      <c r="AN367" s="2" t="n">
        <f aca="false">INT(AM367*100)/100</f>
        <v>434.65</v>
      </c>
    </row>
    <row r="368" customFormat="false" ht="15" hidden="false" customHeight="false" outlineLevel="0" collapsed="false">
      <c r="A368" s="1" t="n">
        <v>554</v>
      </c>
      <c r="B368" s="1" t="n">
        <v>0.385937070833461</v>
      </c>
      <c r="C368" s="1" t="n">
        <v>-18010.0885036775</v>
      </c>
      <c r="D368" s="1" t="n">
        <f aca="false">INT(C368)</f>
        <v>-18011</v>
      </c>
      <c r="E368" s="4" t="n">
        <f aca="true">TODAY()+D368</f>
        <v>27890</v>
      </c>
      <c r="F368" s="1" t="n">
        <f aca="false">MOD(YEAR(E368),100)</f>
        <v>76</v>
      </c>
      <c r="G368" s="1" t="n">
        <f aca="false">IF(YEAR(E368)&lt;2000,MONTH(E368),MONTH(E368)+20)</f>
        <v>5</v>
      </c>
      <c r="H368" s="1" t="n">
        <f aca="false">DAY(E368)</f>
        <v>10</v>
      </c>
      <c r="I368" s="1" t="str">
        <f aca="false">FIXED(F368,0,TRUE())</f>
        <v>76</v>
      </c>
      <c r="J368" s="1" t="str">
        <f aca="false">FIXED(G368,0,TRUE())</f>
        <v>5</v>
      </c>
      <c r="K368" s="1" t="str">
        <f aca="false">FIXED(H368,0,TRUE())</f>
        <v>10</v>
      </c>
      <c r="L368" s="1" t="str">
        <f aca="false">IF(LEN(I368)=1,"0"&amp;I368,I368)</f>
        <v>76</v>
      </c>
      <c r="M368" s="1" t="str">
        <f aca="false">IF(LEN(J368)=1,"0"&amp;J368,J368)</f>
        <v>05</v>
      </c>
      <c r="N368" s="1" t="str">
        <f aca="false">IF(LEN(K368)=1,"0"&amp;K368,K368)</f>
        <v>10</v>
      </c>
      <c r="O368" s="1" t="n">
        <v>972.321543015839</v>
      </c>
      <c r="P368" s="1" t="n">
        <f aca="false">INT(O368)</f>
        <v>972</v>
      </c>
      <c r="Q368" s="1" t="n">
        <f aca="false">2*P368+1</f>
        <v>1945</v>
      </c>
      <c r="R368" s="1" t="str">
        <f aca="false">FIXED(Q368,0,TRUE())</f>
        <v>1945</v>
      </c>
      <c r="S368" s="1" t="str">
        <f aca="false">L368&amp;M368&amp;N368&amp;R368</f>
        <v>7605101945</v>
      </c>
      <c r="T368" s="1" t="n">
        <f aca="false">MOD(MID($S368,T$2,1)*T$1,10)</f>
        <v>7</v>
      </c>
      <c r="U368" s="1" t="n">
        <f aca="false">MOD(MID($S368,U$2,1)*U$1,10)</f>
        <v>8</v>
      </c>
      <c r="V368" s="1" t="n">
        <f aca="false">MOD(MID($S368,V$2,1)*V$1,10)</f>
        <v>0</v>
      </c>
      <c r="W368" s="1" t="n">
        <f aca="false">MOD(MID($S368,W$2,1)*W$1,10)</f>
        <v>5</v>
      </c>
      <c r="X368" s="1" t="n">
        <f aca="false">MOD(MID($S368,X$2,1)*X$1,10)</f>
        <v>1</v>
      </c>
      <c r="Y368" s="1" t="n">
        <f aca="false">MOD(MID($S368,Y$2,1)*Y$1,10)</f>
        <v>0</v>
      </c>
      <c r="Z368" s="1" t="n">
        <f aca="false">MOD(MID($S368,Z$2,1)*Z$1,10)</f>
        <v>7</v>
      </c>
      <c r="AA368" s="1" t="n">
        <f aca="false">MOD(MID($S368,AA$2,1)*AA$1,10)</f>
        <v>1</v>
      </c>
      <c r="AB368" s="1" t="n">
        <f aca="false">MOD(MID($S368,AB$2,1)*AB$1,10)</f>
        <v>4</v>
      </c>
      <c r="AC368" s="1" t="n">
        <f aca="false">MOD(MID($S368,AC$2,1)*AC$1,10)</f>
        <v>5</v>
      </c>
      <c r="AD368" s="1" t="n">
        <f aca="false">MOD(10-MOD(SUM(T368:AC368),10),10)</f>
        <v>2</v>
      </c>
      <c r="AE368" s="1" t="str">
        <f aca="false">S368&amp;AD368</f>
        <v>76051019452</v>
      </c>
      <c r="AF368" s="1" t="n">
        <v>0.933042390209662</v>
      </c>
      <c r="AG368" s="1" t="n">
        <f aca="false">(D368+6935)*AF368</f>
        <v>-10334.3775139622</v>
      </c>
      <c r="AH368" s="1" t="n">
        <f aca="false">INT(AG368)</f>
        <v>-10335</v>
      </c>
      <c r="AI368" s="4" t="n">
        <f aca="true">TODAY()+AH368</f>
        <v>35566</v>
      </c>
      <c r="AJ368" s="1" t="s">
        <v>394</v>
      </c>
      <c r="AK368" s="1" t="n">
        <v>4242.95785393841</v>
      </c>
      <c r="AL368" s="2" t="n">
        <f aca="false">INT(AK368*100)/100</f>
        <v>4242.95</v>
      </c>
      <c r="AM368" s="1" t="n">
        <v>330.664998321482</v>
      </c>
      <c r="AN368" s="2" t="n">
        <f aca="false">INT(AM368*100)/100</f>
        <v>330.66</v>
      </c>
    </row>
    <row r="369" customFormat="false" ht="15" hidden="false" customHeight="false" outlineLevel="0" collapsed="false">
      <c r="A369" s="1" t="n">
        <v>953</v>
      </c>
      <c r="B369" s="1" t="n">
        <v>0.386181218909269</v>
      </c>
      <c r="C369" s="1" t="n">
        <v>-14194.4376964629</v>
      </c>
      <c r="D369" s="1" t="n">
        <f aca="false">INT(C369)</f>
        <v>-14195</v>
      </c>
      <c r="E369" s="4" t="n">
        <f aca="true">TODAY()+D369</f>
        <v>31706</v>
      </c>
      <c r="F369" s="1" t="n">
        <f aca="false">MOD(YEAR(E369),100)</f>
        <v>86</v>
      </c>
      <c r="G369" s="1" t="n">
        <f aca="false">IF(YEAR(E369)&lt;2000,MONTH(E369),MONTH(E369)+20)</f>
        <v>10</v>
      </c>
      <c r="H369" s="1" t="n">
        <f aca="false">DAY(E369)</f>
        <v>21</v>
      </c>
      <c r="I369" s="1" t="str">
        <f aca="false">FIXED(F369,0,TRUE())</f>
        <v>86</v>
      </c>
      <c r="J369" s="1" t="str">
        <f aca="false">FIXED(G369,0,TRUE())</f>
        <v>10</v>
      </c>
      <c r="K369" s="1" t="str">
        <f aca="false">FIXED(H369,0,TRUE())</f>
        <v>21</v>
      </c>
      <c r="L369" s="1" t="str">
        <f aca="false">IF(LEN(I369)=1,"0"&amp;I369,I369)</f>
        <v>86</v>
      </c>
      <c r="M369" s="1" t="str">
        <f aca="false">IF(LEN(J369)=1,"0"&amp;J369,J369)</f>
        <v>10</v>
      </c>
      <c r="N369" s="1" t="str">
        <f aca="false">IF(LEN(K369)=1,"0"&amp;K369,K369)</f>
        <v>21</v>
      </c>
      <c r="O369" s="1" t="n">
        <v>997.722556230354</v>
      </c>
      <c r="P369" s="1" t="n">
        <f aca="false">INT(O369)</f>
        <v>997</v>
      </c>
      <c r="Q369" s="1" t="n">
        <f aca="false">2*P369+1</f>
        <v>1995</v>
      </c>
      <c r="R369" s="1" t="str">
        <f aca="false">FIXED(Q369,0,TRUE())</f>
        <v>1995</v>
      </c>
      <c r="S369" s="1" t="str">
        <f aca="false">L369&amp;M369&amp;N369&amp;R369</f>
        <v>8610211995</v>
      </c>
      <c r="T369" s="1" t="n">
        <f aca="false">MOD(MID($S369,T$2,1)*T$1,10)</f>
        <v>8</v>
      </c>
      <c r="U369" s="1" t="n">
        <f aca="false">MOD(MID($S369,U$2,1)*U$1,10)</f>
        <v>8</v>
      </c>
      <c r="V369" s="1" t="n">
        <f aca="false">MOD(MID($S369,V$2,1)*V$1,10)</f>
        <v>7</v>
      </c>
      <c r="W369" s="1" t="n">
        <f aca="false">MOD(MID($S369,W$2,1)*W$1,10)</f>
        <v>0</v>
      </c>
      <c r="X369" s="1" t="n">
        <f aca="false">MOD(MID($S369,X$2,1)*X$1,10)</f>
        <v>2</v>
      </c>
      <c r="Y369" s="1" t="n">
        <f aca="false">MOD(MID($S369,Y$2,1)*Y$1,10)</f>
        <v>3</v>
      </c>
      <c r="Z369" s="1" t="n">
        <f aca="false">MOD(MID($S369,Z$2,1)*Z$1,10)</f>
        <v>7</v>
      </c>
      <c r="AA369" s="1" t="n">
        <f aca="false">MOD(MID($S369,AA$2,1)*AA$1,10)</f>
        <v>1</v>
      </c>
      <c r="AB369" s="1" t="n">
        <f aca="false">MOD(MID($S369,AB$2,1)*AB$1,10)</f>
        <v>9</v>
      </c>
      <c r="AC369" s="1" t="n">
        <f aca="false">MOD(MID($S369,AC$2,1)*AC$1,10)</f>
        <v>5</v>
      </c>
      <c r="AD369" s="1" t="n">
        <f aca="false">MOD(10-MOD(SUM(T369:AC369),10),10)</f>
        <v>0</v>
      </c>
      <c r="AE369" s="1" t="str">
        <f aca="false">S369&amp;AD369</f>
        <v>86102119950</v>
      </c>
      <c r="AF369" s="1" t="n">
        <v>0.917691579943236</v>
      </c>
      <c r="AG369" s="1" t="n">
        <f aca="false">(D369+6935)*AF369</f>
        <v>-6662.44087038789</v>
      </c>
      <c r="AH369" s="1" t="n">
        <f aca="false">INT(AG369)</f>
        <v>-6663</v>
      </c>
      <c r="AI369" s="4" t="n">
        <f aca="true">TODAY()+AH369</f>
        <v>39238</v>
      </c>
      <c r="AJ369" s="1" t="s">
        <v>395</v>
      </c>
      <c r="AK369" s="1" t="n">
        <v>3338.51130710776</v>
      </c>
      <c r="AL369" s="2" t="n">
        <f aca="false">INT(AK369*100)/100</f>
        <v>3338.51</v>
      </c>
      <c r="AM369" s="1" t="n">
        <v>316.553239539781</v>
      </c>
      <c r="AN369" s="2" t="n">
        <f aca="false">INT(AM369*100)/100</f>
        <v>316.55</v>
      </c>
    </row>
    <row r="370" customFormat="false" ht="15" hidden="false" customHeight="false" outlineLevel="0" collapsed="false">
      <c r="A370" s="1" t="n">
        <v>65</v>
      </c>
      <c r="B370" s="1" t="n">
        <v>0.386333811456648</v>
      </c>
      <c r="C370" s="1" t="n">
        <v>-25495.1777703177</v>
      </c>
      <c r="D370" s="1" t="n">
        <f aca="false">INT(C370)</f>
        <v>-25496</v>
      </c>
      <c r="E370" s="4" t="n">
        <f aca="true">TODAY()+D370</f>
        <v>20405</v>
      </c>
      <c r="F370" s="1" t="n">
        <f aca="false">MOD(YEAR(E370),100)</f>
        <v>55</v>
      </c>
      <c r="G370" s="1" t="n">
        <f aca="false">IF(YEAR(E370)&lt;2000,MONTH(E370),MONTH(E370)+20)</f>
        <v>11</v>
      </c>
      <c r="H370" s="1" t="n">
        <f aca="false">DAY(E370)</f>
        <v>12</v>
      </c>
      <c r="I370" s="1" t="str">
        <f aca="false">FIXED(F370,0,TRUE())</f>
        <v>55</v>
      </c>
      <c r="J370" s="1" t="str">
        <f aca="false">FIXED(G370,0,TRUE())</f>
        <v>11</v>
      </c>
      <c r="K370" s="1" t="str">
        <f aca="false">FIXED(H370,0,TRUE())</f>
        <v>12</v>
      </c>
      <c r="L370" s="1" t="str">
        <f aca="false">IF(LEN(I370)=1,"0"&amp;I370,I370)</f>
        <v>55</v>
      </c>
      <c r="M370" s="1" t="str">
        <f aca="false">IF(LEN(J370)=1,"0"&amp;J370,J370)</f>
        <v>11</v>
      </c>
      <c r="N370" s="1" t="str">
        <f aca="false">IF(LEN(K370)=1,"0"&amp;K370,K370)</f>
        <v>12</v>
      </c>
      <c r="O370" s="1" t="n">
        <v>3198.82332834864</v>
      </c>
      <c r="P370" s="1" t="n">
        <f aca="false">INT(O370)</f>
        <v>3198</v>
      </c>
      <c r="Q370" s="1" t="n">
        <f aca="false">P370*2</f>
        <v>6396</v>
      </c>
      <c r="R370" s="1" t="str">
        <f aca="false">FIXED(Q370,0,TRUE())</f>
        <v>6396</v>
      </c>
      <c r="S370" s="1" t="str">
        <f aca="false">L370&amp;M370&amp;N370&amp;R370</f>
        <v>5511126396</v>
      </c>
      <c r="T370" s="1" t="n">
        <f aca="false">MOD(MID($S370,T$2,1)*T$1,10)</f>
        <v>5</v>
      </c>
      <c r="U370" s="1" t="n">
        <f aca="false">MOD(MID($S370,U$2,1)*U$1,10)</f>
        <v>5</v>
      </c>
      <c r="V370" s="1" t="n">
        <f aca="false">MOD(MID($S370,V$2,1)*V$1,10)</f>
        <v>7</v>
      </c>
      <c r="W370" s="1" t="n">
        <f aca="false">MOD(MID($S370,W$2,1)*W$1,10)</f>
        <v>9</v>
      </c>
      <c r="X370" s="1" t="n">
        <f aca="false">MOD(MID($S370,X$2,1)*X$1,10)</f>
        <v>1</v>
      </c>
      <c r="Y370" s="1" t="n">
        <f aca="false">MOD(MID($S370,Y$2,1)*Y$1,10)</f>
        <v>6</v>
      </c>
      <c r="Z370" s="1" t="n">
        <f aca="false">MOD(MID($S370,Z$2,1)*Z$1,10)</f>
        <v>2</v>
      </c>
      <c r="AA370" s="1" t="n">
        <f aca="false">MOD(MID($S370,AA$2,1)*AA$1,10)</f>
        <v>7</v>
      </c>
      <c r="AB370" s="1" t="n">
        <f aca="false">MOD(MID($S370,AB$2,1)*AB$1,10)</f>
        <v>9</v>
      </c>
      <c r="AC370" s="1" t="n">
        <f aca="false">MOD(MID($S370,AC$2,1)*AC$1,10)</f>
        <v>8</v>
      </c>
      <c r="AD370" s="1" t="n">
        <f aca="false">MOD(10-MOD(SUM(T370:AC370),10),10)</f>
        <v>1</v>
      </c>
      <c r="AE370" s="1" t="str">
        <f aca="false">S370&amp;AD370</f>
        <v>55111263961</v>
      </c>
      <c r="AF370" s="1" t="n">
        <v>0.835810419019135</v>
      </c>
      <c r="AG370" s="1" t="n">
        <f aca="false">(D370+6935)*AF370</f>
        <v>-15513.4771874142</v>
      </c>
      <c r="AH370" s="1" t="n">
        <f aca="false">INT(AG370)</f>
        <v>-15514</v>
      </c>
      <c r="AI370" s="4" t="n">
        <f aca="true">TODAY()+AH370</f>
        <v>30387</v>
      </c>
      <c r="AJ370" s="1" t="s">
        <v>396</v>
      </c>
      <c r="AK370" s="1" t="n">
        <v>4362.16315195166</v>
      </c>
      <c r="AL370" s="2" t="n">
        <f aca="false">INT(AK370*100)/100</f>
        <v>4362.16</v>
      </c>
      <c r="AM370" s="1" t="n">
        <v>347.199926755577</v>
      </c>
      <c r="AN370" s="2" t="n">
        <f aca="false">INT(AM370*100)/100</f>
        <v>347.19</v>
      </c>
    </row>
    <row r="371" customFormat="false" ht="15" hidden="false" customHeight="false" outlineLevel="0" collapsed="false">
      <c r="A371" s="1" t="n">
        <v>874</v>
      </c>
      <c r="B371" s="1" t="n">
        <v>0.389110995818964</v>
      </c>
      <c r="C371" s="1" t="n">
        <v>-10980.2233954894</v>
      </c>
      <c r="D371" s="1" t="n">
        <f aca="false">INT(C371)</f>
        <v>-10981</v>
      </c>
      <c r="E371" s="4" t="n">
        <f aca="true">TODAY()+D371</f>
        <v>34920</v>
      </c>
      <c r="F371" s="1" t="n">
        <f aca="false">MOD(YEAR(E371),100)</f>
        <v>95</v>
      </c>
      <c r="G371" s="1" t="n">
        <f aca="false">IF(YEAR(E371)&lt;2000,MONTH(E371),MONTH(E371)+20)</f>
        <v>8</v>
      </c>
      <c r="H371" s="1" t="n">
        <f aca="false">DAY(E371)</f>
        <v>9</v>
      </c>
      <c r="I371" s="1" t="str">
        <f aca="false">FIXED(F371,0,TRUE())</f>
        <v>95</v>
      </c>
      <c r="J371" s="1" t="str">
        <f aca="false">FIXED(G371,0,TRUE())</f>
        <v>8</v>
      </c>
      <c r="K371" s="1" t="str">
        <f aca="false">FIXED(H371,0,TRUE())</f>
        <v>9</v>
      </c>
      <c r="L371" s="1" t="str">
        <f aca="false">IF(LEN(I371)=1,"0"&amp;I371,I371)</f>
        <v>95</v>
      </c>
      <c r="M371" s="1" t="str">
        <f aca="false">IF(LEN(J371)=1,"0"&amp;J371,J371)</f>
        <v>08</v>
      </c>
      <c r="N371" s="1" t="str">
        <f aca="false">IF(LEN(K371)=1,"0"&amp;K371,K371)</f>
        <v>09</v>
      </c>
      <c r="O371" s="1" t="n">
        <v>4822.42863246559</v>
      </c>
      <c r="P371" s="1" t="n">
        <f aca="false">INT(O371)</f>
        <v>4822</v>
      </c>
      <c r="Q371" s="1" t="n">
        <f aca="false">2*P371+1</f>
        <v>9645</v>
      </c>
      <c r="R371" s="1" t="str">
        <f aca="false">FIXED(Q371,0,TRUE())</f>
        <v>9645</v>
      </c>
      <c r="S371" s="1" t="str">
        <f aca="false">L371&amp;M371&amp;N371&amp;R371</f>
        <v>9508099645</v>
      </c>
      <c r="T371" s="1" t="n">
        <f aca="false">MOD(MID($S371,T$2,1)*T$1,10)</f>
        <v>9</v>
      </c>
      <c r="U371" s="1" t="n">
        <f aca="false">MOD(MID($S371,U$2,1)*U$1,10)</f>
        <v>5</v>
      </c>
      <c r="V371" s="1" t="n">
        <f aca="false">MOD(MID($S371,V$2,1)*V$1,10)</f>
        <v>0</v>
      </c>
      <c r="W371" s="1" t="n">
        <f aca="false">MOD(MID($S371,W$2,1)*W$1,10)</f>
        <v>2</v>
      </c>
      <c r="X371" s="1" t="n">
        <f aca="false">MOD(MID($S371,X$2,1)*X$1,10)</f>
        <v>0</v>
      </c>
      <c r="Y371" s="1" t="n">
        <f aca="false">MOD(MID($S371,Y$2,1)*Y$1,10)</f>
        <v>7</v>
      </c>
      <c r="Z371" s="1" t="n">
        <f aca="false">MOD(MID($S371,Z$2,1)*Z$1,10)</f>
        <v>3</v>
      </c>
      <c r="AA371" s="1" t="n">
        <f aca="false">MOD(MID($S371,AA$2,1)*AA$1,10)</f>
        <v>4</v>
      </c>
      <c r="AB371" s="1" t="n">
        <f aca="false">MOD(MID($S371,AB$2,1)*AB$1,10)</f>
        <v>4</v>
      </c>
      <c r="AC371" s="1" t="n">
        <f aca="false">MOD(MID($S371,AC$2,1)*AC$1,10)</f>
        <v>5</v>
      </c>
      <c r="AD371" s="1" t="n">
        <f aca="false">MOD(10-MOD(SUM(T371:AC371),10),10)</f>
        <v>1</v>
      </c>
      <c r="AE371" s="1" t="str">
        <f aca="false">S371&amp;AD371</f>
        <v>95080996451</v>
      </c>
      <c r="AF371" s="1" t="n">
        <v>0.0882290108951079</v>
      </c>
      <c r="AG371" s="1" t="n">
        <f aca="false">(D371+6935)*AF371</f>
        <v>-356.974578081607</v>
      </c>
      <c r="AH371" s="1" t="n">
        <f aca="false">INT(AG371)</f>
        <v>-357</v>
      </c>
      <c r="AI371" s="4" t="n">
        <f aca="true">TODAY()+AH371</f>
        <v>45544</v>
      </c>
      <c r="AJ371" s="1" t="s">
        <v>397</v>
      </c>
      <c r="AK371" s="1" t="n">
        <v>4640.67506942961</v>
      </c>
      <c r="AL371" s="2" t="n">
        <f aca="false">INT(AK371*100)/100</f>
        <v>4640.67</v>
      </c>
      <c r="AM371" s="1" t="n">
        <v>360.182500686666</v>
      </c>
      <c r="AN371" s="2" t="n">
        <f aca="false">INT(AM371*100)/100</f>
        <v>360.18</v>
      </c>
    </row>
    <row r="372" customFormat="false" ht="15" hidden="false" customHeight="false" outlineLevel="0" collapsed="false">
      <c r="A372" s="1" t="n">
        <v>908</v>
      </c>
      <c r="B372" s="1" t="n">
        <v>0.389202551347392</v>
      </c>
      <c r="C372" s="1" t="n">
        <v>-7473.58439893796</v>
      </c>
      <c r="D372" s="1" t="n">
        <f aca="false">INT(C372)</f>
        <v>-7474</v>
      </c>
      <c r="E372" s="4" t="n">
        <f aca="true">TODAY()+D372</f>
        <v>38427</v>
      </c>
      <c r="F372" s="1" t="n">
        <f aca="false">MOD(YEAR(E372),100)</f>
        <v>5</v>
      </c>
      <c r="G372" s="1" t="n">
        <f aca="false">IF(YEAR(E372)&lt;2000,MONTH(E372),MONTH(E372)+20)</f>
        <v>23</v>
      </c>
      <c r="H372" s="1" t="n">
        <f aca="false">DAY(E372)</f>
        <v>16</v>
      </c>
      <c r="I372" s="1" t="str">
        <f aca="false">FIXED(F372,0,TRUE())</f>
        <v>5</v>
      </c>
      <c r="J372" s="1" t="str">
        <f aca="false">FIXED(G372,0,TRUE())</f>
        <v>23</v>
      </c>
      <c r="K372" s="1" t="str">
        <f aca="false">FIXED(H372,0,TRUE())</f>
        <v>16</v>
      </c>
      <c r="L372" s="1" t="str">
        <f aca="false">IF(LEN(I372)=1,"0"&amp;I372,I372)</f>
        <v>05</v>
      </c>
      <c r="M372" s="1" t="str">
        <f aca="false">IF(LEN(J372)=1,"0"&amp;J372,J372)</f>
        <v>23</v>
      </c>
      <c r="N372" s="1" t="str">
        <f aca="false">IF(LEN(K372)=1,"0"&amp;K372,K372)</f>
        <v>16</v>
      </c>
      <c r="O372" s="1" t="n">
        <v>1954.99749748222</v>
      </c>
      <c r="P372" s="1" t="n">
        <f aca="false">INT(O372)</f>
        <v>1954</v>
      </c>
      <c r="Q372" s="1" t="n">
        <f aca="false">2*P372+1</f>
        <v>3909</v>
      </c>
      <c r="R372" s="1" t="str">
        <f aca="false">FIXED(Q372,0,TRUE())</f>
        <v>3909</v>
      </c>
      <c r="S372" s="1" t="str">
        <f aca="false">L372&amp;M372&amp;N372&amp;R372</f>
        <v>0523163909</v>
      </c>
      <c r="T372" s="1" t="n">
        <f aca="false">MOD(MID($S372,T$2,1)*T$1,10)</f>
        <v>0</v>
      </c>
      <c r="U372" s="1" t="n">
        <f aca="false">MOD(MID($S372,U$2,1)*U$1,10)</f>
        <v>5</v>
      </c>
      <c r="V372" s="1" t="n">
        <f aca="false">MOD(MID($S372,V$2,1)*V$1,10)</f>
        <v>4</v>
      </c>
      <c r="W372" s="1" t="n">
        <f aca="false">MOD(MID($S372,W$2,1)*W$1,10)</f>
        <v>7</v>
      </c>
      <c r="X372" s="1" t="n">
        <f aca="false">MOD(MID($S372,X$2,1)*X$1,10)</f>
        <v>1</v>
      </c>
      <c r="Y372" s="1" t="n">
        <f aca="false">MOD(MID($S372,Y$2,1)*Y$1,10)</f>
        <v>8</v>
      </c>
      <c r="Z372" s="1" t="n">
        <f aca="false">MOD(MID($S372,Z$2,1)*Z$1,10)</f>
        <v>1</v>
      </c>
      <c r="AA372" s="1" t="n">
        <f aca="false">MOD(MID($S372,AA$2,1)*AA$1,10)</f>
        <v>1</v>
      </c>
      <c r="AB372" s="1" t="n">
        <f aca="false">MOD(MID($S372,AB$2,1)*AB$1,10)</f>
        <v>0</v>
      </c>
      <c r="AC372" s="1" t="n">
        <f aca="false">MOD(MID($S372,AC$2,1)*AC$1,10)</f>
        <v>7</v>
      </c>
      <c r="AD372" s="1" t="n">
        <f aca="false">MOD(10-MOD(SUM(T372:AC372),10),10)</f>
        <v>6</v>
      </c>
      <c r="AE372" s="1" t="str">
        <f aca="false">S372&amp;AD372</f>
        <v>05231639096</v>
      </c>
      <c r="AF372" s="1" t="n">
        <v>0.344370860927152</v>
      </c>
      <c r="AG372" s="1" t="n">
        <f aca="false">(D372+6935)*AF372</f>
        <v>-185.615894039735</v>
      </c>
      <c r="AH372" s="1" t="n">
        <f aca="false">INT(AG372)</f>
        <v>-186</v>
      </c>
      <c r="AI372" s="4" t="n">
        <f aca="true">TODAY()+AH372</f>
        <v>45715</v>
      </c>
      <c r="AJ372" s="1" t="s">
        <v>398</v>
      </c>
      <c r="AK372" s="1" t="n">
        <v>3916.16565446944</v>
      </c>
      <c r="AL372" s="2" t="n">
        <f aca="false">INT(AK372*100)/100</f>
        <v>3916.16</v>
      </c>
      <c r="AM372" s="1" t="n">
        <v>497.003082369457</v>
      </c>
      <c r="AN372" s="2" t="n">
        <f aca="false">INT(AM372*100)/100</f>
        <v>497</v>
      </c>
    </row>
    <row r="373" customFormat="false" ht="15" hidden="false" customHeight="false" outlineLevel="0" collapsed="false">
      <c r="A373" s="1" t="n">
        <v>535</v>
      </c>
      <c r="B373" s="1" t="n">
        <v>0.390331736198004</v>
      </c>
      <c r="C373" s="1" t="n">
        <v>-21667.2402111881</v>
      </c>
      <c r="D373" s="1" t="n">
        <f aca="false">INT(C373)</f>
        <v>-21668</v>
      </c>
      <c r="E373" s="4" t="n">
        <f aca="true">TODAY()+D373</f>
        <v>24233</v>
      </c>
      <c r="F373" s="1" t="n">
        <f aca="false">MOD(YEAR(E373),100)</f>
        <v>66</v>
      </c>
      <c r="G373" s="1" t="n">
        <f aca="false">IF(YEAR(E373)&lt;2000,MONTH(E373),MONTH(E373)+20)</f>
        <v>5</v>
      </c>
      <c r="H373" s="1" t="n">
        <f aca="false">DAY(E373)</f>
        <v>6</v>
      </c>
      <c r="I373" s="1" t="str">
        <f aca="false">FIXED(F373,0,TRUE())</f>
        <v>66</v>
      </c>
      <c r="J373" s="1" t="str">
        <f aca="false">FIXED(G373,0,TRUE())</f>
        <v>5</v>
      </c>
      <c r="K373" s="1" t="str">
        <f aca="false">FIXED(H373,0,TRUE())</f>
        <v>6</v>
      </c>
      <c r="L373" s="1" t="str">
        <f aca="false">IF(LEN(I373)=1,"0"&amp;I373,I373)</f>
        <v>66</v>
      </c>
      <c r="M373" s="1" t="str">
        <f aca="false">IF(LEN(J373)=1,"0"&amp;J373,J373)</f>
        <v>05</v>
      </c>
      <c r="N373" s="1" t="str">
        <f aca="false">IF(LEN(K373)=1,"0"&amp;K373,K373)</f>
        <v>06</v>
      </c>
      <c r="O373" s="1" t="n">
        <v>3916.09302041688</v>
      </c>
      <c r="P373" s="1" t="n">
        <f aca="false">INT(O373)</f>
        <v>3916</v>
      </c>
      <c r="Q373" s="1" t="n">
        <f aca="false">2*P373+1</f>
        <v>7833</v>
      </c>
      <c r="R373" s="1" t="str">
        <f aca="false">FIXED(Q373,0,TRUE())</f>
        <v>7833</v>
      </c>
      <c r="S373" s="1" t="str">
        <f aca="false">L373&amp;M373&amp;N373&amp;R373</f>
        <v>6605067833</v>
      </c>
      <c r="T373" s="1" t="n">
        <f aca="false">MOD(MID($S373,T$2,1)*T$1,10)</f>
        <v>6</v>
      </c>
      <c r="U373" s="1" t="n">
        <f aca="false">MOD(MID($S373,U$2,1)*U$1,10)</f>
        <v>8</v>
      </c>
      <c r="V373" s="1" t="n">
        <f aca="false">MOD(MID($S373,V$2,1)*V$1,10)</f>
        <v>0</v>
      </c>
      <c r="W373" s="1" t="n">
        <f aca="false">MOD(MID($S373,W$2,1)*W$1,10)</f>
        <v>5</v>
      </c>
      <c r="X373" s="1" t="n">
        <f aca="false">MOD(MID($S373,X$2,1)*X$1,10)</f>
        <v>0</v>
      </c>
      <c r="Y373" s="1" t="n">
        <f aca="false">MOD(MID($S373,Y$2,1)*Y$1,10)</f>
        <v>8</v>
      </c>
      <c r="Z373" s="1" t="n">
        <f aca="false">MOD(MID($S373,Z$2,1)*Z$1,10)</f>
        <v>9</v>
      </c>
      <c r="AA373" s="1" t="n">
        <f aca="false">MOD(MID($S373,AA$2,1)*AA$1,10)</f>
        <v>2</v>
      </c>
      <c r="AB373" s="1" t="n">
        <f aca="false">MOD(MID($S373,AB$2,1)*AB$1,10)</f>
        <v>3</v>
      </c>
      <c r="AC373" s="1" t="n">
        <f aca="false">MOD(MID($S373,AC$2,1)*AC$1,10)</f>
        <v>9</v>
      </c>
      <c r="AD373" s="1" t="n">
        <f aca="false">MOD(10-MOD(SUM(T373:AC373),10),10)</f>
        <v>0</v>
      </c>
      <c r="AE373" s="1" t="str">
        <f aca="false">S373&amp;AD373</f>
        <v>66050678330</v>
      </c>
      <c r="AF373" s="1" t="n">
        <v>0.942258980071413</v>
      </c>
      <c r="AG373" s="1" t="n">
        <f aca="false">(D373+6935)*AF373</f>
        <v>-13882.3015533921</v>
      </c>
      <c r="AH373" s="1" t="n">
        <f aca="false">INT(AG373)</f>
        <v>-13883</v>
      </c>
      <c r="AI373" s="4" t="n">
        <f aca="true">TODAY()+AH373</f>
        <v>32018</v>
      </c>
      <c r="AJ373" s="1" t="s">
        <v>399</v>
      </c>
      <c r="AK373" s="1" t="n">
        <v>4279.2138431959</v>
      </c>
      <c r="AL373" s="2" t="n">
        <f aca="false">INT(AK373*100)/100</f>
        <v>4279.21</v>
      </c>
      <c r="AM373" s="1" t="n">
        <v>387.649159215064</v>
      </c>
      <c r="AN373" s="2" t="n">
        <f aca="false">INT(AM373*100)/100</f>
        <v>387.64</v>
      </c>
    </row>
    <row r="374" customFormat="false" ht="15" hidden="false" customHeight="false" outlineLevel="0" collapsed="false">
      <c r="A374" s="1" t="n">
        <v>108</v>
      </c>
      <c r="B374" s="1" t="n">
        <v>0.390942106387524</v>
      </c>
      <c r="C374" s="1" t="n">
        <v>-16061.4096499527</v>
      </c>
      <c r="D374" s="1" t="n">
        <f aca="false">INT(C374)</f>
        <v>-16062</v>
      </c>
      <c r="E374" s="4" t="n">
        <f aca="true">TODAY()+D374</f>
        <v>29839</v>
      </c>
      <c r="F374" s="1" t="n">
        <f aca="false">MOD(YEAR(E374),100)</f>
        <v>81</v>
      </c>
      <c r="G374" s="1" t="n">
        <f aca="false">IF(YEAR(E374)&lt;2000,MONTH(E374),MONTH(E374)+20)</f>
        <v>9</v>
      </c>
      <c r="H374" s="1" t="n">
        <f aca="false">DAY(E374)</f>
        <v>10</v>
      </c>
      <c r="I374" s="1" t="str">
        <f aca="false">FIXED(F374,0,TRUE())</f>
        <v>81</v>
      </c>
      <c r="J374" s="1" t="str">
        <f aca="false">FIXED(G374,0,TRUE())</f>
        <v>9</v>
      </c>
      <c r="K374" s="1" t="str">
        <f aca="false">FIXED(H374,0,TRUE())</f>
        <v>10</v>
      </c>
      <c r="L374" s="1" t="str">
        <f aca="false">IF(LEN(I374)=1,"0"&amp;I374,I374)</f>
        <v>81</v>
      </c>
      <c r="M374" s="1" t="str">
        <f aca="false">IF(LEN(J374)=1,"0"&amp;J374,J374)</f>
        <v>09</v>
      </c>
      <c r="N374" s="1" t="str">
        <f aca="false">IF(LEN(K374)=1,"0"&amp;K374,K374)</f>
        <v>10</v>
      </c>
      <c r="O374" s="1" t="n">
        <v>1824.4225592822</v>
      </c>
      <c r="P374" s="1" t="n">
        <f aca="false">INT(O374)</f>
        <v>1824</v>
      </c>
      <c r="Q374" s="1" t="n">
        <f aca="false">P374*2</f>
        <v>3648</v>
      </c>
      <c r="R374" s="1" t="str">
        <f aca="false">FIXED(Q374,0,TRUE())</f>
        <v>3648</v>
      </c>
      <c r="S374" s="1" t="str">
        <f aca="false">L374&amp;M374&amp;N374&amp;R374</f>
        <v>8109103648</v>
      </c>
      <c r="T374" s="1" t="n">
        <f aca="false">MOD(MID($S374,T$2,1)*T$1,10)</f>
        <v>8</v>
      </c>
      <c r="U374" s="1" t="n">
        <f aca="false">MOD(MID($S374,U$2,1)*U$1,10)</f>
        <v>3</v>
      </c>
      <c r="V374" s="1" t="n">
        <f aca="false">MOD(MID($S374,V$2,1)*V$1,10)</f>
        <v>0</v>
      </c>
      <c r="W374" s="1" t="n">
        <f aca="false">MOD(MID($S374,W$2,1)*W$1,10)</f>
        <v>1</v>
      </c>
      <c r="X374" s="1" t="n">
        <f aca="false">MOD(MID($S374,X$2,1)*X$1,10)</f>
        <v>1</v>
      </c>
      <c r="Y374" s="1" t="n">
        <f aca="false">MOD(MID($S374,Y$2,1)*Y$1,10)</f>
        <v>0</v>
      </c>
      <c r="Z374" s="1" t="n">
        <f aca="false">MOD(MID($S374,Z$2,1)*Z$1,10)</f>
        <v>1</v>
      </c>
      <c r="AA374" s="1" t="n">
        <f aca="false">MOD(MID($S374,AA$2,1)*AA$1,10)</f>
        <v>4</v>
      </c>
      <c r="AB374" s="1" t="n">
        <f aca="false">MOD(MID($S374,AB$2,1)*AB$1,10)</f>
        <v>4</v>
      </c>
      <c r="AC374" s="1" t="n">
        <f aca="false">MOD(MID($S374,AC$2,1)*AC$1,10)</f>
        <v>4</v>
      </c>
      <c r="AD374" s="1" t="n">
        <f aca="false">MOD(10-MOD(SUM(T374:AC374),10),10)</f>
        <v>4</v>
      </c>
      <c r="AE374" s="1" t="str">
        <f aca="false">S374&amp;AD374</f>
        <v>81091036484</v>
      </c>
      <c r="AF374" s="1" t="n">
        <v>0.145664845728935</v>
      </c>
      <c r="AG374" s="1" t="n">
        <f aca="false">(D374+6935)*AF374</f>
        <v>-1329.48304696799</v>
      </c>
      <c r="AH374" s="1" t="n">
        <f aca="false">INT(AG374)</f>
        <v>-1330</v>
      </c>
      <c r="AI374" s="4" t="n">
        <f aca="true">TODAY()+AH374</f>
        <v>44571</v>
      </c>
      <c r="AJ374" s="1" t="s">
        <v>400</v>
      </c>
      <c r="AK374" s="1" t="n">
        <v>4053.80413220618</v>
      </c>
      <c r="AL374" s="2" t="n">
        <f aca="false">INT(AK374*100)/100</f>
        <v>4053.8</v>
      </c>
      <c r="AM374" s="1" t="n">
        <v>427.164525284585</v>
      </c>
      <c r="AN374" s="2" t="n">
        <f aca="false">INT(AM374*100)/100</f>
        <v>427.16</v>
      </c>
    </row>
    <row r="375" customFormat="false" ht="15" hidden="false" customHeight="false" outlineLevel="0" collapsed="false">
      <c r="A375" s="1" t="n">
        <v>486</v>
      </c>
      <c r="B375" s="1" t="n">
        <v>0.3940244758446</v>
      </c>
      <c r="C375" s="1" t="n">
        <v>-23846.9100009156</v>
      </c>
      <c r="D375" s="1" t="n">
        <f aca="false">INT(C375)</f>
        <v>-23847</v>
      </c>
      <c r="E375" s="4" t="n">
        <f aca="true">TODAY()+D375</f>
        <v>22054</v>
      </c>
      <c r="F375" s="1" t="n">
        <f aca="false">MOD(YEAR(E375),100)</f>
        <v>60</v>
      </c>
      <c r="G375" s="1" t="n">
        <f aca="false">IF(YEAR(E375)&lt;2000,MONTH(E375),MONTH(E375)+20)</f>
        <v>5</v>
      </c>
      <c r="H375" s="1" t="n">
        <f aca="false">DAY(E375)</f>
        <v>18</v>
      </c>
      <c r="I375" s="1" t="str">
        <f aca="false">FIXED(F375,0,TRUE())</f>
        <v>60</v>
      </c>
      <c r="J375" s="1" t="str">
        <f aca="false">FIXED(G375,0,TRUE())</f>
        <v>5</v>
      </c>
      <c r="K375" s="1" t="str">
        <f aca="false">FIXED(H375,0,TRUE())</f>
        <v>18</v>
      </c>
      <c r="L375" s="1" t="str">
        <f aca="false">IF(LEN(I375)=1,"0"&amp;I375,I375)</f>
        <v>60</v>
      </c>
      <c r="M375" s="1" t="str">
        <f aca="false">IF(LEN(J375)=1,"0"&amp;J375,J375)</f>
        <v>05</v>
      </c>
      <c r="N375" s="1" t="str">
        <f aca="false">IF(LEN(K375)=1,"0"&amp;K375,K375)</f>
        <v>18</v>
      </c>
      <c r="O375" s="1" t="n">
        <v>2618.85641041292</v>
      </c>
      <c r="P375" s="1" t="n">
        <f aca="false">INT(O375)</f>
        <v>2618</v>
      </c>
      <c r="Q375" s="1" t="n">
        <f aca="false">P375*2</f>
        <v>5236</v>
      </c>
      <c r="R375" s="1" t="str">
        <f aca="false">FIXED(Q375,0,TRUE())</f>
        <v>5236</v>
      </c>
      <c r="S375" s="1" t="str">
        <f aca="false">L375&amp;M375&amp;N375&amp;R375</f>
        <v>6005185236</v>
      </c>
      <c r="T375" s="1" t="n">
        <f aca="false">MOD(MID($S375,T$2,1)*T$1,10)</f>
        <v>6</v>
      </c>
      <c r="U375" s="1" t="n">
        <f aca="false">MOD(MID($S375,U$2,1)*U$1,10)</f>
        <v>0</v>
      </c>
      <c r="V375" s="1" t="n">
        <f aca="false">MOD(MID($S375,V$2,1)*V$1,10)</f>
        <v>0</v>
      </c>
      <c r="W375" s="1" t="n">
        <f aca="false">MOD(MID($S375,W$2,1)*W$1,10)</f>
        <v>5</v>
      </c>
      <c r="X375" s="1" t="n">
        <f aca="false">MOD(MID($S375,X$2,1)*X$1,10)</f>
        <v>1</v>
      </c>
      <c r="Y375" s="1" t="n">
        <f aca="false">MOD(MID($S375,Y$2,1)*Y$1,10)</f>
        <v>4</v>
      </c>
      <c r="Z375" s="1" t="n">
        <f aca="false">MOD(MID($S375,Z$2,1)*Z$1,10)</f>
        <v>5</v>
      </c>
      <c r="AA375" s="1" t="n">
        <f aca="false">MOD(MID($S375,AA$2,1)*AA$1,10)</f>
        <v>8</v>
      </c>
      <c r="AB375" s="1" t="n">
        <f aca="false">MOD(MID($S375,AB$2,1)*AB$1,10)</f>
        <v>3</v>
      </c>
      <c r="AC375" s="1" t="n">
        <f aca="false">MOD(MID($S375,AC$2,1)*AC$1,10)</f>
        <v>8</v>
      </c>
      <c r="AD375" s="1" t="n">
        <f aca="false">MOD(10-MOD(SUM(T375:AC375),10),10)</f>
        <v>0</v>
      </c>
      <c r="AE375" s="1" t="str">
        <f aca="false">S375&amp;AD375</f>
        <v>60051852360</v>
      </c>
      <c r="AF375" s="1" t="n">
        <v>0.855250709555345</v>
      </c>
      <c r="AG375" s="1" t="n">
        <f aca="false">(D375+6935)*AF375</f>
        <v>-14464</v>
      </c>
      <c r="AH375" s="1" t="n">
        <f aca="false">INT(AG375)</f>
        <v>-14464</v>
      </c>
      <c r="AI375" s="4" t="n">
        <f aca="true">TODAY()+AH375</f>
        <v>31437</v>
      </c>
      <c r="AJ375" s="1" t="s">
        <v>401</v>
      </c>
      <c r="AK375" s="1" t="n">
        <v>4841.12063966796</v>
      </c>
      <c r="AL375" s="2" t="n">
        <f aca="false">INT(AK375*100)/100</f>
        <v>4841.12</v>
      </c>
      <c r="AM375" s="1" t="n">
        <v>430.008850367748</v>
      </c>
      <c r="AN375" s="2" t="n">
        <f aca="false">INT(AM375*100)/100</f>
        <v>430</v>
      </c>
    </row>
    <row r="376" customFormat="false" ht="15" hidden="false" customHeight="false" outlineLevel="0" collapsed="false">
      <c r="A376" s="1" t="n">
        <v>669</v>
      </c>
      <c r="B376" s="1" t="n">
        <v>0.395184179204688</v>
      </c>
      <c r="C376" s="1" t="n">
        <v>-20474.196600238</v>
      </c>
      <c r="D376" s="1" t="n">
        <f aca="false">INT(C376)</f>
        <v>-20475</v>
      </c>
      <c r="E376" s="4" t="n">
        <f aca="true">TODAY()+D376</f>
        <v>25426</v>
      </c>
      <c r="F376" s="1" t="n">
        <f aca="false">MOD(YEAR(E376),100)</f>
        <v>69</v>
      </c>
      <c r="G376" s="1" t="n">
        <f aca="false">IF(YEAR(E376)&lt;2000,MONTH(E376),MONTH(E376)+20)</f>
        <v>8</v>
      </c>
      <c r="H376" s="1" t="n">
        <f aca="false">DAY(E376)</f>
        <v>11</v>
      </c>
      <c r="I376" s="1" t="str">
        <f aca="false">FIXED(F376,0,TRUE())</f>
        <v>69</v>
      </c>
      <c r="J376" s="1" t="str">
        <f aca="false">FIXED(G376,0,TRUE())</f>
        <v>8</v>
      </c>
      <c r="K376" s="1" t="str">
        <f aca="false">FIXED(H376,0,TRUE())</f>
        <v>11</v>
      </c>
      <c r="L376" s="1" t="str">
        <f aca="false">IF(LEN(I376)=1,"0"&amp;I376,I376)</f>
        <v>69</v>
      </c>
      <c r="M376" s="1" t="str">
        <f aca="false">IF(LEN(J376)=1,"0"&amp;J376,J376)</f>
        <v>08</v>
      </c>
      <c r="N376" s="1" t="str">
        <f aca="false">IF(LEN(K376)=1,"0"&amp;K376,K376)</f>
        <v>11</v>
      </c>
      <c r="O376" s="1" t="n">
        <v>1156.7191686758</v>
      </c>
      <c r="P376" s="1" t="n">
        <f aca="false">INT(O376)</f>
        <v>1156</v>
      </c>
      <c r="Q376" s="1" t="n">
        <f aca="false">2*P376+1</f>
        <v>2313</v>
      </c>
      <c r="R376" s="1" t="str">
        <f aca="false">FIXED(Q376,0,TRUE())</f>
        <v>2313</v>
      </c>
      <c r="S376" s="1" t="str">
        <f aca="false">L376&amp;M376&amp;N376&amp;R376</f>
        <v>6908112313</v>
      </c>
      <c r="T376" s="1" t="n">
        <f aca="false">MOD(MID($S376,T$2,1)*T$1,10)</f>
        <v>6</v>
      </c>
      <c r="U376" s="1" t="n">
        <f aca="false">MOD(MID($S376,U$2,1)*U$1,10)</f>
        <v>7</v>
      </c>
      <c r="V376" s="1" t="n">
        <f aca="false">MOD(MID($S376,V$2,1)*V$1,10)</f>
        <v>0</v>
      </c>
      <c r="W376" s="1" t="n">
        <f aca="false">MOD(MID($S376,W$2,1)*W$1,10)</f>
        <v>2</v>
      </c>
      <c r="X376" s="1" t="n">
        <f aca="false">MOD(MID($S376,X$2,1)*X$1,10)</f>
        <v>1</v>
      </c>
      <c r="Y376" s="1" t="n">
        <f aca="false">MOD(MID($S376,Y$2,1)*Y$1,10)</f>
        <v>3</v>
      </c>
      <c r="Z376" s="1" t="n">
        <f aca="false">MOD(MID($S376,Z$2,1)*Z$1,10)</f>
        <v>4</v>
      </c>
      <c r="AA376" s="1" t="n">
        <f aca="false">MOD(MID($S376,AA$2,1)*AA$1,10)</f>
        <v>7</v>
      </c>
      <c r="AB376" s="1" t="n">
        <f aca="false">MOD(MID($S376,AB$2,1)*AB$1,10)</f>
        <v>1</v>
      </c>
      <c r="AC376" s="1" t="n">
        <f aca="false">MOD(MID($S376,AC$2,1)*AC$1,10)</f>
        <v>9</v>
      </c>
      <c r="AD376" s="1" t="n">
        <f aca="false">MOD(10-MOD(SUM(T376:AC376),10),10)</f>
        <v>0</v>
      </c>
      <c r="AE376" s="1" t="str">
        <f aca="false">S376&amp;AD376</f>
        <v>69081123130</v>
      </c>
      <c r="AF376" s="1" t="n">
        <v>0.825067903683584</v>
      </c>
      <c r="AG376" s="1" t="n">
        <f aca="false">(D376+6935)*AF376</f>
        <v>-11171.4194158757</v>
      </c>
      <c r="AH376" s="1" t="n">
        <f aca="false">INT(AG376)</f>
        <v>-11172</v>
      </c>
      <c r="AI376" s="4" t="n">
        <f aca="true">TODAY()+AH376</f>
        <v>34729</v>
      </c>
      <c r="AJ376" s="1" t="s">
        <v>402</v>
      </c>
      <c r="AK376" s="1" t="n">
        <v>3039.36887722404</v>
      </c>
      <c r="AL376" s="2" t="n">
        <f aca="false">INT(AK376*100)/100</f>
        <v>3039.36</v>
      </c>
      <c r="AM376" s="1" t="n">
        <v>390.029602954192</v>
      </c>
      <c r="AN376" s="2" t="n">
        <f aca="false">INT(AM376*100)/100</f>
        <v>390.02</v>
      </c>
    </row>
    <row r="377" customFormat="false" ht="15" hidden="false" customHeight="false" outlineLevel="0" collapsed="false">
      <c r="A377" s="1" t="n">
        <v>950</v>
      </c>
      <c r="B377" s="1" t="n">
        <v>0.396374401074252</v>
      </c>
      <c r="C377" s="1" t="n">
        <v>-19270.0949125645</v>
      </c>
      <c r="D377" s="1" t="n">
        <f aca="false">INT(C377)</f>
        <v>-19271</v>
      </c>
      <c r="E377" s="4" t="n">
        <f aca="true">TODAY()+D377</f>
        <v>26630</v>
      </c>
      <c r="F377" s="1" t="n">
        <f aca="false">MOD(YEAR(E377),100)</f>
        <v>72</v>
      </c>
      <c r="G377" s="1" t="n">
        <f aca="false">IF(YEAR(E377)&lt;2000,MONTH(E377),MONTH(E377)+20)</f>
        <v>11</v>
      </c>
      <c r="H377" s="1" t="n">
        <f aca="false">DAY(E377)</f>
        <v>27</v>
      </c>
      <c r="I377" s="1" t="str">
        <f aca="false">FIXED(F377,0,TRUE())</f>
        <v>72</v>
      </c>
      <c r="J377" s="1" t="str">
        <f aca="false">FIXED(G377,0,TRUE())</f>
        <v>11</v>
      </c>
      <c r="K377" s="1" t="str">
        <f aca="false">FIXED(H377,0,TRUE())</f>
        <v>27</v>
      </c>
      <c r="L377" s="1" t="str">
        <f aca="false">IF(LEN(I377)=1,"0"&amp;I377,I377)</f>
        <v>72</v>
      </c>
      <c r="M377" s="1" t="str">
        <f aca="false">IF(LEN(J377)=1,"0"&amp;J377,J377)</f>
        <v>11</v>
      </c>
      <c r="N377" s="1" t="str">
        <f aca="false">IF(LEN(K377)=1,"0"&amp;K377,K377)</f>
        <v>27</v>
      </c>
      <c r="O377" s="1" t="n">
        <v>3986.11743522446</v>
      </c>
      <c r="P377" s="1" t="n">
        <f aca="false">INT(O377)</f>
        <v>3986</v>
      </c>
      <c r="Q377" s="1" t="n">
        <f aca="false">2*P377+1</f>
        <v>7973</v>
      </c>
      <c r="R377" s="1" t="str">
        <f aca="false">FIXED(Q377,0,TRUE())</f>
        <v>7973</v>
      </c>
      <c r="S377" s="1" t="str">
        <f aca="false">L377&amp;M377&amp;N377&amp;R377</f>
        <v>7211277973</v>
      </c>
      <c r="T377" s="1" t="n">
        <f aca="false">MOD(MID($S377,T$2,1)*T$1,10)</f>
        <v>7</v>
      </c>
      <c r="U377" s="1" t="n">
        <f aca="false">MOD(MID($S377,U$2,1)*U$1,10)</f>
        <v>6</v>
      </c>
      <c r="V377" s="1" t="n">
        <f aca="false">MOD(MID($S377,V$2,1)*V$1,10)</f>
        <v>7</v>
      </c>
      <c r="W377" s="1" t="n">
        <f aca="false">MOD(MID($S377,W$2,1)*W$1,10)</f>
        <v>9</v>
      </c>
      <c r="X377" s="1" t="n">
        <f aca="false">MOD(MID($S377,X$2,1)*X$1,10)</f>
        <v>2</v>
      </c>
      <c r="Y377" s="1" t="n">
        <f aca="false">MOD(MID($S377,Y$2,1)*Y$1,10)</f>
        <v>1</v>
      </c>
      <c r="Z377" s="1" t="n">
        <f aca="false">MOD(MID($S377,Z$2,1)*Z$1,10)</f>
        <v>9</v>
      </c>
      <c r="AA377" s="1" t="n">
        <f aca="false">MOD(MID($S377,AA$2,1)*AA$1,10)</f>
        <v>1</v>
      </c>
      <c r="AB377" s="1" t="n">
        <f aca="false">MOD(MID($S377,AB$2,1)*AB$1,10)</f>
        <v>7</v>
      </c>
      <c r="AC377" s="1" t="n">
        <f aca="false">MOD(MID($S377,AC$2,1)*AC$1,10)</f>
        <v>9</v>
      </c>
      <c r="AD377" s="1" t="n">
        <f aca="false">MOD(10-MOD(SUM(T377:AC377),10),10)</f>
        <v>2</v>
      </c>
      <c r="AE377" s="1" t="str">
        <f aca="false">S377&amp;AD377</f>
        <v>72112779732</v>
      </c>
      <c r="AF377" s="1" t="n">
        <v>0.118564409314249</v>
      </c>
      <c r="AG377" s="1" t="n">
        <f aca="false">(D377+6935)*AF377</f>
        <v>-1462.61055330058</v>
      </c>
      <c r="AH377" s="1" t="n">
        <f aca="false">INT(AG377)</f>
        <v>-1463</v>
      </c>
      <c r="AI377" s="4" t="n">
        <f aca="true">TODAY()+AH377</f>
        <v>44438</v>
      </c>
      <c r="AJ377" s="1" t="s">
        <v>403</v>
      </c>
      <c r="AK377" s="1" t="n">
        <v>3083.19345683157</v>
      </c>
      <c r="AL377" s="2" t="n">
        <f aca="false">INT(AK377*100)/100</f>
        <v>3083.19</v>
      </c>
      <c r="AM377" s="1" t="n">
        <v>306.170842616047</v>
      </c>
      <c r="AN377" s="2" t="n">
        <f aca="false">INT(AM377*100)/100</f>
        <v>306.17</v>
      </c>
    </row>
    <row r="378" customFormat="false" ht="15" hidden="false" customHeight="false" outlineLevel="0" collapsed="false">
      <c r="A378" s="1" t="n">
        <v>306</v>
      </c>
      <c r="B378" s="1" t="n">
        <v>0.397930845057527</v>
      </c>
      <c r="C378" s="1" t="n">
        <v>-12224.2570268868</v>
      </c>
      <c r="D378" s="1" t="n">
        <f aca="false">INT(C378)</f>
        <v>-12225</v>
      </c>
      <c r="E378" s="4" t="n">
        <f aca="true">TODAY()+D378</f>
        <v>33676</v>
      </c>
      <c r="F378" s="1" t="n">
        <f aca="false">MOD(YEAR(E378),100)</f>
        <v>92</v>
      </c>
      <c r="G378" s="1" t="n">
        <f aca="false">IF(YEAR(E378)&lt;2000,MONTH(E378),MONTH(E378)+20)</f>
        <v>3</v>
      </c>
      <c r="H378" s="1" t="n">
        <f aca="false">DAY(E378)</f>
        <v>13</v>
      </c>
      <c r="I378" s="1" t="str">
        <f aca="false">FIXED(F378,0,TRUE())</f>
        <v>92</v>
      </c>
      <c r="J378" s="1" t="str">
        <f aca="false">FIXED(G378,0,TRUE())</f>
        <v>3</v>
      </c>
      <c r="K378" s="1" t="str">
        <f aca="false">FIXED(H378,0,TRUE())</f>
        <v>13</v>
      </c>
      <c r="L378" s="1" t="str">
        <f aca="false">IF(LEN(I378)=1,"0"&amp;I378,I378)</f>
        <v>92</v>
      </c>
      <c r="M378" s="1" t="str">
        <f aca="false">IF(LEN(J378)=1,"0"&amp;J378,J378)</f>
        <v>03</v>
      </c>
      <c r="N378" s="1" t="str">
        <f aca="false">IF(LEN(K378)=1,"0"&amp;K378,K378)</f>
        <v>13</v>
      </c>
      <c r="O378" s="1" t="n">
        <v>3414.38868373669</v>
      </c>
      <c r="P378" s="1" t="n">
        <f aca="false">INT(O378)</f>
        <v>3414</v>
      </c>
      <c r="Q378" s="1" t="n">
        <f aca="false">P378*2</f>
        <v>6828</v>
      </c>
      <c r="R378" s="1" t="str">
        <f aca="false">FIXED(Q378,0,TRUE())</f>
        <v>6828</v>
      </c>
      <c r="S378" s="1" t="str">
        <f aca="false">L378&amp;M378&amp;N378&amp;R378</f>
        <v>9203136828</v>
      </c>
      <c r="T378" s="1" t="n">
        <f aca="false">MOD(MID($S378,T$2,1)*T$1,10)</f>
        <v>9</v>
      </c>
      <c r="U378" s="1" t="n">
        <f aca="false">MOD(MID($S378,U$2,1)*U$1,10)</f>
        <v>6</v>
      </c>
      <c r="V378" s="1" t="n">
        <f aca="false">MOD(MID($S378,V$2,1)*V$1,10)</f>
        <v>0</v>
      </c>
      <c r="W378" s="1" t="n">
        <f aca="false">MOD(MID($S378,W$2,1)*W$1,10)</f>
        <v>7</v>
      </c>
      <c r="X378" s="1" t="n">
        <f aca="false">MOD(MID($S378,X$2,1)*X$1,10)</f>
        <v>1</v>
      </c>
      <c r="Y378" s="1" t="n">
        <f aca="false">MOD(MID($S378,Y$2,1)*Y$1,10)</f>
        <v>9</v>
      </c>
      <c r="Z378" s="1" t="n">
        <f aca="false">MOD(MID($S378,Z$2,1)*Z$1,10)</f>
        <v>2</v>
      </c>
      <c r="AA378" s="1" t="n">
        <f aca="false">MOD(MID($S378,AA$2,1)*AA$1,10)</f>
        <v>2</v>
      </c>
      <c r="AB378" s="1" t="n">
        <f aca="false">MOD(MID($S378,AB$2,1)*AB$1,10)</f>
        <v>2</v>
      </c>
      <c r="AC378" s="1" t="n">
        <f aca="false">MOD(MID($S378,AC$2,1)*AC$1,10)</f>
        <v>4</v>
      </c>
      <c r="AD378" s="1" t="n">
        <f aca="false">MOD(10-MOD(SUM(T378:AC378),10),10)</f>
        <v>8</v>
      </c>
      <c r="AE378" s="1" t="str">
        <f aca="false">S378&amp;AD378</f>
        <v>92031368288</v>
      </c>
      <c r="AF378" s="1" t="n">
        <v>0.810602130191962</v>
      </c>
      <c r="AG378" s="1" t="n">
        <f aca="false">(D378+6935)*AF378</f>
        <v>-4288.08526871548</v>
      </c>
      <c r="AH378" s="1" t="n">
        <f aca="false">INT(AG378)</f>
        <v>-4289</v>
      </c>
      <c r="AI378" s="4" t="n">
        <f aca="true">TODAY()+AH378</f>
        <v>41612</v>
      </c>
      <c r="AJ378" s="1" t="s">
        <v>404</v>
      </c>
      <c r="AK378" s="1" t="n">
        <v>3077.57805108799</v>
      </c>
      <c r="AL378" s="2" t="n">
        <f aca="false">INT(AK378*100)/100</f>
        <v>3077.57</v>
      </c>
      <c r="AM378" s="1" t="n">
        <v>363.515121921445</v>
      </c>
      <c r="AN378" s="2" t="n">
        <f aca="false">INT(AM378*100)/100</f>
        <v>363.51</v>
      </c>
    </row>
    <row r="379" customFormat="false" ht="15" hidden="false" customHeight="false" outlineLevel="0" collapsed="false">
      <c r="A379" s="1" t="n">
        <v>77</v>
      </c>
      <c r="B379" s="1" t="n">
        <v>0.398266548661763</v>
      </c>
      <c r="C379" s="1" t="n">
        <v>-9723.28867458113</v>
      </c>
      <c r="D379" s="1" t="n">
        <f aca="false">INT(C379)</f>
        <v>-9724</v>
      </c>
      <c r="E379" s="4" t="n">
        <f aca="true">TODAY()+D379</f>
        <v>36177</v>
      </c>
      <c r="F379" s="1" t="n">
        <f aca="false">MOD(YEAR(E379),100)</f>
        <v>99</v>
      </c>
      <c r="G379" s="1" t="n">
        <f aca="false">IF(YEAR(E379)&lt;2000,MONTH(E379),MONTH(E379)+20)</f>
        <v>1</v>
      </c>
      <c r="H379" s="1" t="n">
        <f aca="false">DAY(E379)</f>
        <v>17</v>
      </c>
      <c r="I379" s="1" t="str">
        <f aca="false">FIXED(F379,0,TRUE())</f>
        <v>99</v>
      </c>
      <c r="J379" s="1" t="str">
        <f aca="false">FIXED(G379,0,TRUE())</f>
        <v>1</v>
      </c>
      <c r="K379" s="1" t="str">
        <f aca="false">FIXED(H379,0,TRUE())</f>
        <v>17</v>
      </c>
      <c r="L379" s="1" t="str">
        <f aca="false">IF(LEN(I379)=1,"0"&amp;I379,I379)</f>
        <v>99</v>
      </c>
      <c r="M379" s="1" t="str">
        <f aca="false">IF(LEN(J379)=1,"0"&amp;J379,J379)</f>
        <v>01</v>
      </c>
      <c r="N379" s="1" t="str">
        <f aca="false">IF(LEN(K379)=1,"0"&amp;K379,K379)</f>
        <v>17</v>
      </c>
      <c r="O379" s="1" t="n">
        <v>3084.03820917386</v>
      </c>
      <c r="P379" s="1" t="n">
        <f aca="false">INT(O379)</f>
        <v>3084</v>
      </c>
      <c r="Q379" s="1" t="n">
        <f aca="false">P379*2</f>
        <v>6168</v>
      </c>
      <c r="R379" s="1" t="str">
        <f aca="false">FIXED(Q379,0,TRUE())</f>
        <v>6168</v>
      </c>
      <c r="S379" s="1" t="str">
        <f aca="false">L379&amp;M379&amp;N379&amp;R379</f>
        <v>9901176168</v>
      </c>
      <c r="T379" s="1" t="n">
        <f aca="false">MOD(MID($S379,T$2,1)*T$1,10)</f>
        <v>9</v>
      </c>
      <c r="U379" s="1" t="n">
        <f aca="false">MOD(MID($S379,U$2,1)*U$1,10)</f>
        <v>7</v>
      </c>
      <c r="V379" s="1" t="n">
        <f aca="false">MOD(MID($S379,V$2,1)*V$1,10)</f>
        <v>0</v>
      </c>
      <c r="W379" s="1" t="n">
        <f aca="false">MOD(MID($S379,W$2,1)*W$1,10)</f>
        <v>9</v>
      </c>
      <c r="X379" s="1" t="n">
        <f aca="false">MOD(MID($S379,X$2,1)*X$1,10)</f>
        <v>1</v>
      </c>
      <c r="Y379" s="1" t="n">
        <f aca="false">MOD(MID($S379,Y$2,1)*Y$1,10)</f>
        <v>1</v>
      </c>
      <c r="Z379" s="1" t="n">
        <f aca="false">MOD(MID($S379,Z$2,1)*Z$1,10)</f>
        <v>2</v>
      </c>
      <c r="AA379" s="1" t="n">
        <f aca="false">MOD(MID($S379,AA$2,1)*AA$1,10)</f>
        <v>9</v>
      </c>
      <c r="AB379" s="1" t="n">
        <f aca="false">MOD(MID($S379,AB$2,1)*AB$1,10)</f>
        <v>6</v>
      </c>
      <c r="AC379" s="1" t="n">
        <f aca="false">MOD(MID($S379,AC$2,1)*AC$1,10)</f>
        <v>4</v>
      </c>
      <c r="AD379" s="1" t="n">
        <f aca="false">MOD(10-MOD(SUM(T379:AC379),10),10)</f>
        <v>2</v>
      </c>
      <c r="AE379" s="1" t="str">
        <f aca="false">S379&amp;AD379</f>
        <v>99011761682</v>
      </c>
      <c r="AF379" s="1" t="n">
        <v>0.846583452864162</v>
      </c>
      <c r="AG379" s="1" t="n">
        <f aca="false">(D379+6935)*AF379</f>
        <v>-2361.12125003815</v>
      </c>
      <c r="AH379" s="1" t="n">
        <f aca="false">INT(AG379)</f>
        <v>-2362</v>
      </c>
      <c r="AI379" s="4" t="n">
        <f aca="true">TODAY()+AH379</f>
        <v>43539</v>
      </c>
      <c r="AJ379" s="1" t="s">
        <v>405</v>
      </c>
      <c r="AK379" s="1" t="n">
        <v>3591.08249153111</v>
      </c>
      <c r="AL379" s="2" t="n">
        <f aca="false">INT(AK379*100)/100</f>
        <v>3591.08</v>
      </c>
      <c r="AM379" s="1" t="n">
        <v>490.862758262887</v>
      </c>
      <c r="AN379" s="2" t="n">
        <f aca="false">INT(AM379*100)/100</f>
        <v>490.86</v>
      </c>
    </row>
    <row r="380" customFormat="false" ht="15" hidden="false" customHeight="false" outlineLevel="0" collapsed="false">
      <c r="A380" s="1" t="n">
        <v>555</v>
      </c>
      <c r="B380" s="1" t="n">
        <v>0.399517807550279</v>
      </c>
      <c r="C380" s="1" t="n">
        <v>-25010.4654072695</v>
      </c>
      <c r="D380" s="1" t="n">
        <f aca="false">INT(C380)</f>
        <v>-25011</v>
      </c>
      <c r="E380" s="4" t="n">
        <f aca="true">TODAY()+D380</f>
        <v>20890</v>
      </c>
      <c r="F380" s="1" t="n">
        <f aca="false">MOD(YEAR(E380),100)</f>
        <v>57</v>
      </c>
      <c r="G380" s="1" t="n">
        <f aca="false">IF(YEAR(E380)&lt;2000,MONTH(E380),MONTH(E380)+20)</f>
        <v>3</v>
      </c>
      <c r="H380" s="1" t="n">
        <f aca="false">DAY(E380)</f>
        <v>11</v>
      </c>
      <c r="I380" s="1" t="str">
        <f aca="false">FIXED(F380,0,TRUE())</f>
        <v>57</v>
      </c>
      <c r="J380" s="1" t="str">
        <f aca="false">FIXED(G380,0,TRUE())</f>
        <v>3</v>
      </c>
      <c r="K380" s="1" t="str">
        <f aca="false">FIXED(H380,0,TRUE())</f>
        <v>11</v>
      </c>
      <c r="L380" s="1" t="str">
        <f aca="false">IF(LEN(I380)=1,"0"&amp;I380,I380)</f>
        <v>57</v>
      </c>
      <c r="M380" s="1" t="str">
        <f aca="false">IF(LEN(J380)=1,"0"&amp;J380,J380)</f>
        <v>03</v>
      </c>
      <c r="N380" s="1" t="str">
        <f aca="false">IF(LEN(K380)=1,"0"&amp;K380,K380)</f>
        <v>11</v>
      </c>
      <c r="O380" s="1" t="n">
        <v>3705.19595934935</v>
      </c>
      <c r="P380" s="1" t="n">
        <f aca="false">INT(O380)</f>
        <v>3705</v>
      </c>
      <c r="Q380" s="1" t="n">
        <f aca="false">2*P380+1</f>
        <v>7411</v>
      </c>
      <c r="R380" s="1" t="str">
        <f aca="false">FIXED(Q380,0,TRUE())</f>
        <v>7411</v>
      </c>
      <c r="S380" s="1" t="str">
        <f aca="false">L380&amp;M380&amp;N380&amp;R380</f>
        <v>5703117411</v>
      </c>
      <c r="T380" s="1" t="n">
        <f aca="false">MOD(MID($S380,T$2,1)*T$1,10)</f>
        <v>5</v>
      </c>
      <c r="U380" s="1" t="n">
        <f aca="false">MOD(MID($S380,U$2,1)*U$1,10)</f>
        <v>1</v>
      </c>
      <c r="V380" s="1" t="n">
        <f aca="false">MOD(MID($S380,V$2,1)*V$1,10)</f>
        <v>0</v>
      </c>
      <c r="W380" s="1" t="n">
        <f aca="false">MOD(MID($S380,W$2,1)*W$1,10)</f>
        <v>7</v>
      </c>
      <c r="X380" s="1" t="n">
        <f aca="false">MOD(MID($S380,X$2,1)*X$1,10)</f>
        <v>1</v>
      </c>
      <c r="Y380" s="1" t="n">
        <f aca="false">MOD(MID($S380,Y$2,1)*Y$1,10)</f>
        <v>3</v>
      </c>
      <c r="Z380" s="1" t="n">
        <f aca="false">MOD(MID($S380,Z$2,1)*Z$1,10)</f>
        <v>9</v>
      </c>
      <c r="AA380" s="1" t="n">
        <f aca="false">MOD(MID($S380,AA$2,1)*AA$1,10)</f>
        <v>6</v>
      </c>
      <c r="AB380" s="1" t="n">
        <f aca="false">MOD(MID($S380,AB$2,1)*AB$1,10)</f>
        <v>1</v>
      </c>
      <c r="AC380" s="1" t="n">
        <f aca="false">MOD(MID($S380,AC$2,1)*AC$1,10)</f>
        <v>3</v>
      </c>
      <c r="AD380" s="1" t="n">
        <f aca="false">MOD(10-MOD(SUM(T380:AC380),10),10)</f>
        <v>4</v>
      </c>
      <c r="AE380" s="1" t="str">
        <f aca="false">S380&amp;AD380</f>
        <v>57031174114</v>
      </c>
      <c r="AF380" s="1" t="n">
        <v>0.428601947080905</v>
      </c>
      <c r="AG380" s="1" t="n">
        <f aca="false">(D380+6935)*AF380</f>
        <v>-7747.40879543443</v>
      </c>
      <c r="AH380" s="1" t="n">
        <f aca="false">INT(AG380)</f>
        <v>-7748</v>
      </c>
      <c r="AI380" s="4" t="n">
        <f aca="true">TODAY()+AH380</f>
        <v>38153</v>
      </c>
      <c r="AJ380" s="1" t="s">
        <v>406</v>
      </c>
      <c r="AK380" s="1" t="n">
        <v>4938.8409070101</v>
      </c>
      <c r="AL380" s="2" t="n">
        <f aca="false">INT(AK380*100)/100</f>
        <v>4938.84</v>
      </c>
      <c r="AM380" s="1" t="n">
        <v>360.634174626911</v>
      </c>
      <c r="AN380" s="2" t="n">
        <f aca="false">INT(AM380*100)/100</f>
        <v>360.63</v>
      </c>
    </row>
    <row r="381" customFormat="false" ht="15" hidden="false" customHeight="false" outlineLevel="0" collapsed="false">
      <c r="A381" s="1" t="n">
        <v>901</v>
      </c>
      <c r="B381" s="1" t="n">
        <v>0.399548326059755</v>
      </c>
      <c r="C381" s="1" t="n">
        <v>-15874.6510208441</v>
      </c>
      <c r="D381" s="1" t="n">
        <f aca="false">INT(C381)</f>
        <v>-15875</v>
      </c>
      <c r="E381" s="4" t="n">
        <f aca="true">TODAY()+D381</f>
        <v>30026</v>
      </c>
      <c r="F381" s="1" t="n">
        <f aca="false">MOD(YEAR(E381),100)</f>
        <v>82</v>
      </c>
      <c r="G381" s="1" t="n">
        <f aca="false">IF(YEAR(E381)&lt;2000,MONTH(E381),MONTH(E381)+20)</f>
        <v>3</v>
      </c>
      <c r="H381" s="1" t="n">
        <f aca="false">DAY(E381)</f>
        <v>16</v>
      </c>
      <c r="I381" s="1" t="str">
        <f aca="false">FIXED(F381,0,TRUE())</f>
        <v>82</v>
      </c>
      <c r="J381" s="1" t="str">
        <f aca="false">FIXED(G381,0,TRUE())</f>
        <v>3</v>
      </c>
      <c r="K381" s="1" t="str">
        <f aca="false">FIXED(H381,0,TRUE())</f>
        <v>16</v>
      </c>
      <c r="L381" s="1" t="str">
        <f aca="false">IF(LEN(I381)=1,"0"&amp;I381,I381)</f>
        <v>82</v>
      </c>
      <c r="M381" s="1" t="str">
        <f aca="false">IF(LEN(J381)=1,"0"&amp;J381,J381)</f>
        <v>03</v>
      </c>
      <c r="N381" s="1" t="str">
        <f aca="false">IF(LEN(K381)=1,"0"&amp;K381,K381)</f>
        <v>16</v>
      </c>
      <c r="O381" s="1" t="n">
        <v>3612.5165868099</v>
      </c>
      <c r="P381" s="1" t="n">
        <f aca="false">INT(O381)</f>
        <v>3612</v>
      </c>
      <c r="Q381" s="1" t="n">
        <f aca="false">2*P381+1</f>
        <v>7225</v>
      </c>
      <c r="R381" s="1" t="str">
        <f aca="false">FIXED(Q381,0,TRUE())</f>
        <v>7225</v>
      </c>
      <c r="S381" s="1" t="str">
        <f aca="false">L381&amp;M381&amp;N381&amp;R381</f>
        <v>8203167225</v>
      </c>
      <c r="T381" s="1" t="n">
        <f aca="false">MOD(MID($S381,T$2,1)*T$1,10)</f>
        <v>8</v>
      </c>
      <c r="U381" s="1" t="n">
        <f aca="false">MOD(MID($S381,U$2,1)*U$1,10)</f>
        <v>6</v>
      </c>
      <c r="V381" s="1" t="n">
        <f aca="false">MOD(MID($S381,V$2,1)*V$1,10)</f>
        <v>0</v>
      </c>
      <c r="W381" s="1" t="n">
        <f aca="false">MOD(MID($S381,W$2,1)*W$1,10)</f>
        <v>7</v>
      </c>
      <c r="X381" s="1" t="n">
        <f aca="false">MOD(MID($S381,X$2,1)*X$1,10)</f>
        <v>1</v>
      </c>
      <c r="Y381" s="1" t="n">
        <f aca="false">MOD(MID($S381,Y$2,1)*Y$1,10)</f>
        <v>8</v>
      </c>
      <c r="Z381" s="1" t="n">
        <f aca="false">MOD(MID($S381,Z$2,1)*Z$1,10)</f>
        <v>9</v>
      </c>
      <c r="AA381" s="1" t="n">
        <f aca="false">MOD(MID($S381,AA$2,1)*AA$1,10)</f>
        <v>8</v>
      </c>
      <c r="AB381" s="1" t="n">
        <f aca="false">MOD(MID($S381,AB$2,1)*AB$1,10)</f>
        <v>2</v>
      </c>
      <c r="AC381" s="1" t="n">
        <f aca="false">MOD(MID($S381,AC$2,1)*AC$1,10)</f>
        <v>5</v>
      </c>
      <c r="AD381" s="1" t="n">
        <f aca="false">MOD(10-MOD(SUM(T381:AC381),10),10)</f>
        <v>6</v>
      </c>
      <c r="AE381" s="1" t="str">
        <f aca="false">S381&amp;AD381</f>
        <v>82031672256</v>
      </c>
      <c r="AF381" s="1" t="n">
        <v>0.552171391949217</v>
      </c>
      <c r="AG381" s="1" t="n">
        <f aca="false">(D381+6935)*AF381</f>
        <v>-4936.412244026</v>
      </c>
      <c r="AH381" s="1" t="n">
        <f aca="false">INT(AG381)</f>
        <v>-4937</v>
      </c>
      <c r="AI381" s="4" t="n">
        <f aca="true">TODAY()+AH381</f>
        <v>40964</v>
      </c>
      <c r="AJ381" s="1" t="s">
        <v>407</v>
      </c>
      <c r="AK381" s="1" t="n">
        <v>4097.44560075686</v>
      </c>
      <c r="AL381" s="2" t="n">
        <f aca="false">INT(AK381*100)/100</f>
        <v>4097.44</v>
      </c>
      <c r="AM381" s="1" t="n">
        <v>446.147038178655</v>
      </c>
      <c r="AN381" s="2" t="n">
        <f aca="false">INT(AM381*100)/100</f>
        <v>446.14</v>
      </c>
    </row>
    <row r="382" customFormat="false" ht="15" hidden="false" customHeight="false" outlineLevel="0" collapsed="false">
      <c r="A382" s="1" t="n">
        <v>657</v>
      </c>
      <c r="B382" s="1" t="n">
        <v>0.400677510910367</v>
      </c>
      <c r="C382" s="1" t="n">
        <v>-19174.8725852229</v>
      </c>
      <c r="D382" s="1" t="n">
        <f aca="false">INT(C382)</f>
        <v>-19175</v>
      </c>
      <c r="E382" s="4" t="n">
        <f aca="true">TODAY()+D382</f>
        <v>26726</v>
      </c>
      <c r="F382" s="1" t="n">
        <f aca="false">MOD(YEAR(E382),100)</f>
        <v>73</v>
      </c>
      <c r="G382" s="1" t="n">
        <f aca="false">IF(YEAR(E382)&lt;2000,MONTH(E382),MONTH(E382)+20)</f>
        <v>3</v>
      </c>
      <c r="H382" s="1" t="n">
        <f aca="false">DAY(E382)</f>
        <v>3</v>
      </c>
      <c r="I382" s="1" t="str">
        <f aca="false">FIXED(F382,0,TRUE())</f>
        <v>73</v>
      </c>
      <c r="J382" s="1" t="str">
        <f aca="false">FIXED(G382,0,TRUE())</f>
        <v>3</v>
      </c>
      <c r="K382" s="1" t="str">
        <f aca="false">FIXED(H382,0,TRUE())</f>
        <v>3</v>
      </c>
      <c r="L382" s="1" t="str">
        <f aca="false">IF(LEN(I382)=1,"0"&amp;I382,I382)</f>
        <v>73</v>
      </c>
      <c r="M382" s="1" t="str">
        <f aca="false">IF(LEN(J382)=1,"0"&amp;J382,J382)</f>
        <v>03</v>
      </c>
      <c r="N382" s="1" t="str">
        <f aca="false">IF(LEN(K382)=1,"0"&amp;K382,K382)</f>
        <v>03</v>
      </c>
      <c r="O382" s="1" t="n">
        <v>2702.61110263375</v>
      </c>
      <c r="P382" s="1" t="n">
        <f aca="false">INT(O382)</f>
        <v>2702</v>
      </c>
      <c r="Q382" s="1" t="n">
        <f aca="false">2*P382+1</f>
        <v>5405</v>
      </c>
      <c r="R382" s="1" t="str">
        <f aca="false">FIXED(Q382,0,TRUE())</f>
        <v>5405</v>
      </c>
      <c r="S382" s="1" t="str">
        <f aca="false">L382&amp;M382&amp;N382&amp;R382</f>
        <v>7303035405</v>
      </c>
      <c r="T382" s="1" t="n">
        <f aca="false">MOD(MID($S382,T$2,1)*T$1,10)</f>
        <v>7</v>
      </c>
      <c r="U382" s="1" t="n">
        <f aca="false">MOD(MID($S382,U$2,1)*U$1,10)</f>
        <v>9</v>
      </c>
      <c r="V382" s="1" t="n">
        <f aca="false">MOD(MID($S382,V$2,1)*V$1,10)</f>
        <v>0</v>
      </c>
      <c r="W382" s="1" t="n">
        <f aca="false">MOD(MID($S382,W$2,1)*W$1,10)</f>
        <v>7</v>
      </c>
      <c r="X382" s="1" t="n">
        <f aca="false">MOD(MID($S382,X$2,1)*X$1,10)</f>
        <v>0</v>
      </c>
      <c r="Y382" s="1" t="n">
        <f aca="false">MOD(MID($S382,Y$2,1)*Y$1,10)</f>
        <v>9</v>
      </c>
      <c r="Z382" s="1" t="n">
        <f aca="false">MOD(MID($S382,Z$2,1)*Z$1,10)</f>
        <v>5</v>
      </c>
      <c r="AA382" s="1" t="n">
        <f aca="false">MOD(MID($S382,AA$2,1)*AA$1,10)</f>
        <v>6</v>
      </c>
      <c r="AB382" s="1" t="n">
        <f aca="false">MOD(MID($S382,AB$2,1)*AB$1,10)</f>
        <v>0</v>
      </c>
      <c r="AC382" s="1" t="n">
        <f aca="false">MOD(MID($S382,AC$2,1)*AC$1,10)</f>
        <v>5</v>
      </c>
      <c r="AD382" s="1" t="n">
        <f aca="false">MOD(10-MOD(SUM(T382:AC382),10),10)</f>
        <v>2</v>
      </c>
      <c r="AE382" s="1" t="str">
        <f aca="false">S382&amp;AD382</f>
        <v>73030354052</v>
      </c>
      <c r="AF382" s="1" t="n">
        <v>0.945432905056917</v>
      </c>
      <c r="AG382" s="1" t="n">
        <f aca="false">(D382+6935)*AF382</f>
        <v>-11572.0987578967</v>
      </c>
      <c r="AH382" s="1" t="n">
        <f aca="false">INT(AG382)</f>
        <v>-11573</v>
      </c>
      <c r="AI382" s="4" t="n">
        <f aca="true">TODAY()+AH382</f>
        <v>34328</v>
      </c>
      <c r="AJ382" s="1" t="s">
        <v>408</v>
      </c>
      <c r="AK382" s="1" t="n">
        <v>4417.34061708426</v>
      </c>
      <c r="AL382" s="2" t="n">
        <f aca="false">INT(AK382*100)/100</f>
        <v>4417.34</v>
      </c>
      <c r="AM382" s="1" t="n">
        <v>454.25275429548</v>
      </c>
      <c r="AN382" s="2" t="n">
        <f aca="false">INT(AM382*100)/100</f>
        <v>454.25</v>
      </c>
    </row>
    <row r="383" customFormat="false" ht="15" hidden="false" customHeight="false" outlineLevel="0" collapsed="false">
      <c r="A383" s="1" t="n">
        <v>704</v>
      </c>
      <c r="B383" s="1" t="n">
        <v>0.401470992156743</v>
      </c>
      <c r="C383" s="1" t="n">
        <v>-27141.6025269326</v>
      </c>
      <c r="D383" s="1" t="n">
        <f aca="false">INT(C383)</f>
        <v>-27142</v>
      </c>
      <c r="E383" s="4" t="n">
        <f aca="true">TODAY()+D383</f>
        <v>18759</v>
      </c>
      <c r="F383" s="1" t="n">
        <f aca="false">MOD(YEAR(E383),100)</f>
        <v>51</v>
      </c>
      <c r="G383" s="1" t="n">
        <f aca="false">IF(YEAR(E383)&lt;2000,MONTH(E383),MONTH(E383)+20)</f>
        <v>5</v>
      </c>
      <c r="H383" s="1" t="n">
        <f aca="false">DAY(E383)</f>
        <v>11</v>
      </c>
      <c r="I383" s="1" t="str">
        <f aca="false">FIXED(F383,0,TRUE())</f>
        <v>51</v>
      </c>
      <c r="J383" s="1" t="str">
        <f aca="false">FIXED(G383,0,TRUE())</f>
        <v>5</v>
      </c>
      <c r="K383" s="1" t="str">
        <f aca="false">FIXED(H383,0,TRUE())</f>
        <v>11</v>
      </c>
      <c r="L383" s="1" t="str">
        <f aca="false">IF(LEN(I383)=1,"0"&amp;I383,I383)</f>
        <v>51</v>
      </c>
      <c r="M383" s="1" t="str">
        <f aca="false">IF(LEN(J383)=1,"0"&amp;J383,J383)</f>
        <v>05</v>
      </c>
      <c r="N383" s="1" t="str">
        <f aca="false">IF(LEN(K383)=1,"0"&amp;K383,K383)</f>
        <v>11</v>
      </c>
      <c r="O383" s="1" t="n">
        <v>3672.79250465407</v>
      </c>
      <c r="P383" s="1" t="n">
        <f aca="false">INT(O383)</f>
        <v>3672</v>
      </c>
      <c r="Q383" s="1" t="n">
        <f aca="false">2*P383+1</f>
        <v>7345</v>
      </c>
      <c r="R383" s="1" t="str">
        <f aca="false">FIXED(Q383,0,TRUE())</f>
        <v>7345</v>
      </c>
      <c r="S383" s="1" t="str">
        <f aca="false">L383&amp;M383&amp;N383&amp;R383</f>
        <v>5105117345</v>
      </c>
      <c r="T383" s="1" t="n">
        <f aca="false">MOD(MID($S383,T$2,1)*T$1,10)</f>
        <v>5</v>
      </c>
      <c r="U383" s="1" t="n">
        <f aca="false">MOD(MID($S383,U$2,1)*U$1,10)</f>
        <v>3</v>
      </c>
      <c r="V383" s="1" t="n">
        <f aca="false">MOD(MID($S383,V$2,1)*V$1,10)</f>
        <v>0</v>
      </c>
      <c r="W383" s="1" t="n">
        <f aca="false">MOD(MID($S383,W$2,1)*W$1,10)</f>
        <v>5</v>
      </c>
      <c r="X383" s="1" t="n">
        <f aca="false">MOD(MID($S383,X$2,1)*X$1,10)</f>
        <v>1</v>
      </c>
      <c r="Y383" s="1" t="n">
        <f aca="false">MOD(MID($S383,Y$2,1)*Y$1,10)</f>
        <v>3</v>
      </c>
      <c r="Z383" s="1" t="n">
        <f aca="false">MOD(MID($S383,Z$2,1)*Z$1,10)</f>
        <v>9</v>
      </c>
      <c r="AA383" s="1" t="n">
        <f aca="false">MOD(MID($S383,AA$2,1)*AA$1,10)</f>
        <v>7</v>
      </c>
      <c r="AB383" s="1" t="n">
        <f aca="false">MOD(MID($S383,AB$2,1)*AB$1,10)</f>
        <v>4</v>
      </c>
      <c r="AC383" s="1" t="n">
        <f aca="false">MOD(MID($S383,AC$2,1)*AC$1,10)</f>
        <v>5</v>
      </c>
      <c r="AD383" s="1" t="n">
        <f aca="false">MOD(10-MOD(SUM(T383:AC383),10),10)</f>
        <v>8</v>
      </c>
      <c r="AE383" s="1" t="str">
        <f aca="false">S383&amp;AD383</f>
        <v>51051173458</v>
      </c>
      <c r="AF383" s="1" t="n">
        <v>0.501480147709586</v>
      </c>
      <c r="AG383" s="1" t="n">
        <f aca="false">(D383+6935)*AF383</f>
        <v>-10133.4093447676</v>
      </c>
      <c r="AH383" s="1" t="n">
        <f aca="false">INT(AG383)</f>
        <v>-10134</v>
      </c>
      <c r="AI383" s="4" t="n">
        <f aca="true">TODAY()+AH383</f>
        <v>35767</v>
      </c>
      <c r="AJ383" s="1" t="s">
        <v>409</v>
      </c>
      <c r="AK383" s="1" t="n">
        <v>4865.90166936247</v>
      </c>
      <c r="AL383" s="2" t="n">
        <f aca="false">INT(AK383*100)/100</f>
        <v>4865.9</v>
      </c>
      <c r="AM383" s="1" t="n">
        <v>488.6837366863</v>
      </c>
      <c r="AN383" s="2" t="n">
        <f aca="false">INT(AM383*100)/100</f>
        <v>488.68</v>
      </c>
    </row>
    <row r="384" customFormat="false" ht="15" hidden="false" customHeight="false" outlineLevel="0" collapsed="false">
      <c r="A384" s="1" t="n">
        <v>111</v>
      </c>
      <c r="B384" s="1" t="n">
        <v>0.402264473403119</v>
      </c>
      <c r="C384" s="1" t="n">
        <v>-13801.8759727775</v>
      </c>
      <c r="D384" s="1" t="n">
        <f aca="false">INT(C384)</f>
        <v>-13802</v>
      </c>
      <c r="E384" s="4" t="n">
        <f aca="true">TODAY()+D384</f>
        <v>32099</v>
      </c>
      <c r="F384" s="1" t="n">
        <f aca="false">MOD(YEAR(E384),100)</f>
        <v>87</v>
      </c>
      <c r="G384" s="1" t="n">
        <f aca="false">IF(YEAR(E384)&lt;2000,MONTH(E384),MONTH(E384)+20)</f>
        <v>11</v>
      </c>
      <c r="H384" s="1" t="n">
        <f aca="false">DAY(E384)</f>
        <v>18</v>
      </c>
      <c r="I384" s="1" t="str">
        <f aca="false">FIXED(F384,0,TRUE())</f>
        <v>87</v>
      </c>
      <c r="J384" s="1" t="str">
        <f aca="false">FIXED(G384,0,TRUE())</f>
        <v>11</v>
      </c>
      <c r="K384" s="1" t="str">
        <f aca="false">FIXED(H384,0,TRUE())</f>
        <v>18</v>
      </c>
      <c r="L384" s="1" t="str">
        <f aca="false">IF(LEN(I384)=1,"0"&amp;I384,I384)</f>
        <v>87</v>
      </c>
      <c r="M384" s="1" t="str">
        <f aca="false">IF(LEN(J384)=1,"0"&amp;J384,J384)</f>
        <v>11</v>
      </c>
      <c r="N384" s="1" t="str">
        <f aca="false">IF(LEN(K384)=1,"0"&amp;K384,K384)</f>
        <v>18</v>
      </c>
      <c r="O384" s="1" t="n">
        <v>1739.84405041658</v>
      </c>
      <c r="P384" s="1" t="n">
        <f aca="false">INT(O384)</f>
        <v>1739</v>
      </c>
      <c r="Q384" s="1" t="n">
        <f aca="false">P384*2</f>
        <v>3478</v>
      </c>
      <c r="R384" s="1" t="str">
        <f aca="false">FIXED(Q384,0,TRUE())</f>
        <v>3478</v>
      </c>
      <c r="S384" s="1" t="str">
        <f aca="false">L384&amp;M384&amp;N384&amp;R384</f>
        <v>8711183478</v>
      </c>
      <c r="T384" s="1" t="n">
        <f aca="false">MOD(MID($S384,T$2,1)*T$1,10)</f>
        <v>8</v>
      </c>
      <c r="U384" s="1" t="n">
        <f aca="false">MOD(MID($S384,U$2,1)*U$1,10)</f>
        <v>1</v>
      </c>
      <c r="V384" s="1" t="n">
        <f aca="false">MOD(MID($S384,V$2,1)*V$1,10)</f>
        <v>7</v>
      </c>
      <c r="W384" s="1" t="n">
        <f aca="false">MOD(MID($S384,W$2,1)*W$1,10)</f>
        <v>9</v>
      </c>
      <c r="X384" s="1" t="n">
        <f aca="false">MOD(MID($S384,X$2,1)*X$1,10)</f>
        <v>1</v>
      </c>
      <c r="Y384" s="1" t="n">
        <f aca="false">MOD(MID($S384,Y$2,1)*Y$1,10)</f>
        <v>4</v>
      </c>
      <c r="Z384" s="1" t="n">
        <f aca="false">MOD(MID($S384,Z$2,1)*Z$1,10)</f>
        <v>1</v>
      </c>
      <c r="AA384" s="1" t="n">
        <f aca="false">MOD(MID($S384,AA$2,1)*AA$1,10)</f>
        <v>6</v>
      </c>
      <c r="AB384" s="1" t="n">
        <f aca="false">MOD(MID($S384,AB$2,1)*AB$1,10)</f>
        <v>7</v>
      </c>
      <c r="AC384" s="1" t="n">
        <f aca="false">MOD(MID($S384,AC$2,1)*AC$1,10)</f>
        <v>4</v>
      </c>
      <c r="AD384" s="1" t="n">
        <f aca="false">MOD(10-MOD(SUM(T384:AC384),10),10)</f>
        <v>2</v>
      </c>
      <c r="AE384" s="1" t="str">
        <f aca="false">S384&amp;AD384</f>
        <v>87111834782</v>
      </c>
      <c r="AF384" s="1" t="n">
        <v>0.517105624561296</v>
      </c>
      <c r="AG384" s="1" t="n">
        <f aca="false">(D384+6935)*AF384</f>
        <v>-3550.96432386242</v>
      </c>
      <c r="AH384" s="1" t="n">
        <f aca="false">INT(AG384)</f>
        <v>-3551</v>
      </c>
      <c r="AI384" s="4" t="n">
        <f aca="true">TODAY()+AH384</f>
        <v>42350</v>
      </c>
      <c r="AJ384" s="1" t="s">
        <v>410</v>
      </c>
      <c r="AK384" s="1" t="n">
        <v>3907.92565691092</v>
      </c>
      <c r="AL384" s="2" t="n">
        <f aca="false">INT(AK384*100)/100</f>
        <v>3907.92</v>
      </c>
      <c r="AM384" s="1" t="n">
        <v>351.222266304514</v>
      </c>
      <c r="AN384" s="2" t="n">
        <f aca="false">INT(AM384*100)/100</f>
        <v>351.22</v>
      </c>
    </row>
    <row r="385" customFormat="false" ht="15" hidden="false" customHeight="false" outlineLevel="0" collapsed="false">
      <c r="A385" s="1" t="n">
        <v>972</v>
      </c>
      <c r="B385" s="1" t="n">
        <v>0.402691732535783</v>
      </c>
      <c r="C385" s="1" t="n">
        <v>-26303.0317087313</v>
      </c>
      <c r="D385" s="1" t="n">
        <f aca="false">INT(C385)</f>
        <v>-26304</v>
      </c>
      <c r="E385" s="4" t="n">
        <f aca="true">TODAY()+D385</f>
        <v>19597</v>
      </c>
      <c r="F385" s="1" t="n">
        <f aca="false">MOD(YEAR(E385),100)</f>
        <v>53</v>
      </c>
      <c r="G385" s="1" t="n">
        <f aca="false">IF(YEAR(E385)&lt;2000,MONTH(E385),MONTH(E385)+20)</f>
        <v>8</v>
      </c>
      <c r="H385" s="1" t="n">
        <f aca="false">DAY(E385)</f>
        <v>26</v>
      </c>
      <c r="I385" s="1" t="str">
        <f aca="false">FIXED(F385,0,TRUE())</f>
        <v>53</v>
      </c>
      <c r="J385" s="1" t="str">
        <f aca="false">FIXED(G385,0,TRUE())</f>
        <v>8</v>
      </c>
      <c r="K385" s="1" t="str">
        <f aca="false">FIXED(H385,0,TRUE())</f>
        <v>26</v>
      </c>
      <c r="L385" s="1" t="str">
        <f aca="false">IF(LEN(I385)=1,"0"&amp;I385,I385)</f>
        <v>53</v>
      </c>
      <c r="M385" s="1" t="str">
        <f aca="false">IF(LEN(J385)=1,"0"&amp;J385,J385)</f>
        <v>08</v>
      </c>
      <c r="N385" s="1" t="str">
        <f aca="false">IF(LEN(K385)=1,"0"&amp;K385,K385)</f>
        <v>26</v>
      </c>
      <c r="O385" s="1" t="n">
        <v>3043.67119357891</v>
      </c>
      <c r="P385" s="1" t="n">
        <f aca="false">INT(O385)</f>
        <v>3043</v>
      </c>
      <c r="Q385" s="1" t="n">
        <f aca="false">2*P385+1</f>
        <v>6087</v>
      </c>
      <c r="R385" s="1" t="str">
        <f aca="false">FIXED(Q385,0,TRUE())</f>
        <v>6087</v>
      </c>
      <c r="S385" s="1" t="str">
        <f aca="false">L385&amp;M385&amp;N385&amp;R385</f>
        <v>5308266087</v>
      </c>
      <c r="T385" s="1" t="n">
        <f aca="false">MOD(MID($S385,T$2,1)*T$1,10)</f>
        <v>5</v>
      </c>
      <c r="U385" s="1" t="n">
        <f aca="false">MOD(MID($S385,U$2,1)*U$1,10)</f>
        <v>9</v>
      </c>
      <c r="V385" s="1" t="n">
        <f aca="false">MOD(MID($S385,V$2,1)*V$1,10)</f>
        <v>0</v>
      </c>
      <c r="W385" s="1" t="n">
        <f aca="false">MOD(MID($S385,W$2,1)*W$1,10)</f>
        <v>2</v>
      </c>
      <c r="X385" s="1" t="n">
        <f aca="false">MOD(MID($S385,X$2,1)*X$1,10)</f>
        <v>2</v>
      </c>
      <c r="Y385" s="1" t="n">
        <f aca="false">MOD(MID($S385,Y$2,1)*Y$1,10)</f>
        <v>8</v>
      </c>
      <c r="Z385" s="1" t="n">
        <f aca="false">MOD(MID($S385,Z$2,1)*Z$1,10)</f>
        <v>2</v>
      </c>
      <c r="AA385" s="1" t="n">
        <f aca="false">MOD(MID($S385,AA$2,1)*AA$1,10)</f>
        <v>0</v>
      </c>
      <c r="AB385" s="1" t="n">
        <f aca="false">MOD(MID($S385,AB$2,1)*AB$1,10)</f>
        <v>8</v>
      </c>
      <c r="AC385" s="1" t="n">
        <f aca="false">MOD(MID($S385,AC$2,1)*AC$1,10)</f>
        <v>1</v>
      </c>
      <c r="AD385" s="1" t="n">
        <f aca="false">MOD(10-MOD(SUM(T385:AC385),10),10)</f>
        <v>3</v>
      </c>
      <c r="AE385" s="1" t="str">
        <f aca="false">S385&amp;AD385</f>
        <v>53082660873</v>
      </c>
      <c r="AF385" s="1" t="n">
        <v>0.90789513840144</v>
      </c>
      <c r="AG385" s="1" t="n">
        <f aca="false">(D385+6935)*AF385</f>
        <v>-17585.0209356975</v>
      </c>
      <c r="AH385" s="1" t="n">
        <f aca="false">INT(AG385)</f>
        <v>-17586</v>
      </c>
      <c r="AI385" s="4" t="n">
        <f aca="true">TODAY()+AH385</f>
        <v>28315</v>
      </c>
      <c r="AJ385" s="1" t="s">
        <v>411</v>
      </c>
      <c r="AK385" s="1" t="n">
        <v>4781.79265724662</v>
      </c>
      <c r="AL385" s="2" t="n">
        <f aca="false">INT(AK385*100)/100</f>
        <v>4781.79</v>
      </c>
      <c r="AM385" s="1" t="n">
        <v>339.832758568072</v>
      </c>
      <c r="AN385" s="2" t="n">
        <f aca="false">INT(AM385*100)/100</f>
        <v>339.83</v>
      </c>
    </row>
    <row r="386" customFormat="false" ht="15" hidden="false" customHeight="false" outlineLevel="0" collapsed="false">
      <c r="A386" s="1" t="n">
        <v>910</v>
      </c>
      <c r="B386" s="1" t="n">
        <v>0.402996917630543</v>
      </c>
      <c r="C386" s="1" t="n">
        <v>-22479.394512772</v>
      </c>
      <c r="D386" s="1" t="n">
        <f aca="false">INT(C386)</f>
        <v>-22480</v>
      </c>
      <c r="E386" s="4" t="n">
        <f aca="true">TODAY()+D386</f>
        <v>23421</v>
      </c>
      <c r="F386" s="1" t="n">
        <f aca="false">MOD(YEAR(E386),100)</f>
        <v>64</v>
      </c>
      <c r="G386" s="1" t="n">
        <f aca="false">IF(YEAR(E386)&lt;2000,MONTH(E386),MONTH(E386)+20)</f>
        <v>2</v>
      </c>
      <c r="H386" s="1" t="n">
        <f aca="false">DAY(E386)</f>
        <v>14</v>
      </c>
      <c r="I386" s="1" t="str">
        <f aca="false">FIXED(F386,0,TRUE())</f>
        <v>64</v>
      </c>
      <c r="J386" s="1" t="str">
        <f aca="false">FIXED(G386,0,TRUE())</f>
        <v>2</v>
      </c>
      <c r="K386" s="1" t="str">
        <f aca="false">FIXED(H386,0,TRUE())</f>
        <v>14</v>
      </c>
      <c r="L386" s="1" t="str">
        <f aca="false">IF(LEN(I386)=1,"0"&amp;I386,I386)</f>
        <v>64</v>
      </c>
      <c r="M386" s="1" t="str">
        <f aca="false">IF(LEN(J386)=1,"0"&amp;J386,J386)</f>
        <v>02</v>
      </c>
      <c r="N386" s="1" t="str">
        <f aca="false">IF(LEN(K386)=1,"0"&amp;K386,K386)</f>
        <v>14</v>
      </c>
      <c r="O386" s="1" t="n">
        <v>1853.25614185003</v>
      </c>
      <c r="P386" s="1" t="n">
        <f aca="false">INT(O386)</f>
        <v>1853</v>
      </c>
      <c r="Q386" s="1" t="n">
        <f aca="false">2*P386+1</f>
        <v>3707</v>
      </c>
      <c r="R386" s="1" t="str">
        <f aca="false">FIXED(Q386,0,TRUE())</f>
        <v>3707</v>
      </c>
      <c r="S386" s="1" t="str">
        <f aca="false">L386&amp;M386&amp;N386&amp;R386</f>
        <v>6402143707</v>
      </c>
      <c r="T386" s="1" t="n">
        <f aca="false">MOD(MID($S386,T$2,1)*T$1,10)</f>
        <v>6</v>
      </c>
      <c r="U386" s="1" t="n">
        <f aca="false">MOD(MID($S386,U$2,1)*U$1,10)</f>
        <v>2</v>
      </c>
      <c r="V386" s="1" t="n">
        <f aca="false">MOD(MID($S386,V$2,1)*V$1,10)</f>
        <v>0</v>
      </c>
      <c r="W386" s="1" t="n">
        <f aca="false">MOD(MID($S386,W$2,1)*W$1,10)</f>
        <v>8</v>
      </c>
      <c r="X386" s="1" t="n">
        <f aca="false">MOD(MID($S386,X$2,1)*X$1,10)</f>
        <v>1</v>
      </c>
      <c r="Y386" s="1" t="n">
        <f aca="false">MOD(MID($S386,Y$2,1)*Y$1,10)</f>
        <v>2</v>
      </c>
      <c r="Z386" s="1" t="n">
        <f aca="false">MOD(MID($S386,Z$2,1)*Z$1,10)</f>
        <v>1</v>
      </c>
      <c r="AA386" s="1" t="n">
        <f aca="false">MOD(MID($S386,AA$2,1)*AA$1,10)</f>
        <v>3</v>
      </c>
      <c r="AB386" s="1" t="n">
        <f aca="false">MOD(MID($S386,AB$2,1)*AB$1,10)</f>
        <v>0</v>
      </c>
      <c r="AC386" s="1" t="n">
        <f aca="false">MOD(MID($S386,AC$2,1)*AC$1,10)</f>
        <v>1</v>
      </c>
      <c r="AD386" s="1" t="n">
        <f aca="false">MOD(10-MOD(SUM(T386:AC386),10),10)</f>
        <v>6</v>
      </c>
      <c r="AE386" s="1" t="str">
        <f aca="false">S386&amp;AD386</f>
        <v>64021437076</v>
      </c>
      <c r="AF386" s="1" t="n">
        <v>0.116489150669881</v>
      </c>
      <c r="AG386" s="1" t="n">
        <f aca="false">(D386+6935)*AF386</f>
        <v>-1810.8238471633</v>
      </c>
      <c r="AH386" s="1" t="n">
        <f aca="false">INT(AG386)</f>
        <v>-1811</v>
      </c>
      <c r="AI386" s="4" t="n">
        <f aca="true">TODAY()+AH386</f>
        <v>44090</v>
      </c>
      <c r="AJ386" s="1" t="s">
        <v>412</v>
      </c>
      <c r="AK386" s="1" t="n">
        <v>3670.97994933927</v>
      </c>
      <c r="AL386" s="2" t="n">
        <f aca="false">INT(AK386*100)/100</f>
        <v>3670.97</v>
      </c>
      <c r="AM386" s="1" t="n">
        <v>324.109622486038</v>
      </c>
      <c r="AN386" s="2" t="n">
        <f aca="false">INT(AM386*100)/100</f>
        <v>324.1</v>
      </c>
    </row>
    <row r="387" customFormat="false" ht="15" hidden="false" customHeight="false" outlineLevel="0" collapsed="false">
      <c r="A387" s="1" t="n">
        <v>521</v>
      </c>
      <c r="B387" s="1" t="n">
        <v>0.404126102481155</v>
      </c>
      <c r="C387" s="1" t="n">
        <v>-13181.3950010682</v>
      </c>
      <c r="D387" s="1" t="n">
        <f aca="false">INT(C387)</f>
        <v>-13182</v>
      </c>
      <c r="E387" s="4" t="n">
        <f aca="true">TODAY()+D387</f>
        <v>32719</v>
      </c>
      <c r="F387" s="1" t="n">
        <f aca="false">MOD(YEAR(E387),100)</f>
        <v>89</v>
      </c>
      <c r="G387" s="1" t="n">
        <f aca="false">IF(YEAR(E387)&lt;2000,MONTH(E387),MONTH(E387)+20)</f>
        <v>7</v>
      </c>
      <c r="H387" s="1" t="n">
        <f aca="false">DAY(E387)</f>
        <v>30</v>
      </c>
      <c r="I387" s="1" t="str">
        <f aca="false">FIXED(F387,0,TRUE())</f>
        <v>89</v>
      </c>
      <c r="J387" s="1" t="str">
        <f aca="false">FIXED(G387,0,TRUE())</f>
        <v>7</v>
      </c>
      <c r="K387" s="1" t="str">
        <f aca="false">FIXED(H387,0,TRUE())</f>
        <v>30</v>
      </c>
      <c r="L387" s="1" t="str">
        <f aca="false">IF(LEN(I387)=1,"0"&amp;I387,I387)</f>
        <v>89</v>
      </c>
      <c r="M387" s="1" t="str">
        <f aca="false">IF(LEN(J387)=1,"0"&amp;J387,J387)</f>
        <v>07</v>
      </c>
      <c r="N387" s="1" t="str">
        <f aca="false">IF(LEN(K387)=1,"0"&amp;K387,K387)</f>
        <v>30</v>
      </c>
      <c r="O387" s="1" t="n">
        <v>2738.03521835994</v>
      </c>
      <c r="P387" s="1" t="n">
        <f aca="false">INT(O387)</f>
        <v>2738</v>
      </c>
      <c r="Q387" s="1" t="n">
        <f aca="false">2*P387+1</f>
        <v>5477</v>
      </c>
      <c r="R387" s="1" t="str">
        <f aca="false">FIXED(Q387,0,TRUE())</f>
        <v>5477</v>
      </c>
      <c r="S387" s="1" t="str">
        <f aca="false">L387&amp;M387&amp;N387&amp;R387</f>
        <v>8907305477</v>
      </c>
      <c r="T387" s="1" t="n">
        <f aca="false">MOD(MID($S387,T$2,1)*T$1,10)</f>
        <v>8</v>
      </c>
      <c r="U387" s="1" t="n">
        <f aca="false">MOD(MID($S387,U$2,1)*U$1,10)</f>
        <v>7</v>
      </c>
      <c r="V387" s="1" t="n">
        <f aca="false">MOD(MID($S387,V$2,1)*V$1,10)</f>
        <v>0</v>
      </c>
      <c r="W387" s="1" t="n">
        <f aca="false">MOD(MID($S387,W$2,1)*W$1,10)</f>
        <v>3</v>
      </c>
      <c r="X387" s="1" t="n">
        <f aca="false">MOD(MID($S387,X$2,1)*X$1,10)</f>
        <v>3</v>
      </c>
      <c r="Y387" s="1" t="n">
        <f aca="false">MOD(MID($S387,Y$2,1)*Y$1,10)</f>
        <v>0</v>
      </c>
      <c r="Z387" s="1" t="n">
        <f aca="false">MOD(MID($S387,Z$2,1)*Z$1,10)</f>
        <v>5</v>
      </c>
      <c r="AA387" s="1" t="n">
        <f aca="false">MOD(MID($S387,AA$2,1)*AA$1,10)</f>
        <v>6</v>
      </c>
      <c r="AB387" s="1" t="n">
        <f aca="false">MOD(MID($S387,AB$2,1)*AB$1,10)</f>
        <v>7</v>
      </c>
      <c r="AC387" s="1" t="n">
        <f aca="false">MOD(MID($S387,AC$2,1)*AC$1,10)</f>
        <v>1</v>
      </c>
      <c r="AD387" s="1" t="n">
        <f aca="false">MOD(10-MOD(SUM(T387:AC387),10),10)</f>
        <v>0</v>
      </c>
      <c r="AE387" s="1" t="str">
        <f aca="false">S387&amp;AD387</f>
        <v>89073054770</v>
      </c>
      <c r="AF387" s="1" t="n">
        <v>0.812860499893185</v>
      </c>
      <c r="AG387" s="1" t="n">
        <f aca="false">(D387+6935)*AF387</f>
        <v>-5077.93954283273</v>
      </c>
      <c r="AH387" s="1" t="n">
        <f aca="false">INT(AG387)</f>
        <v>-5078</v>
      </c>
      <c r="AI387" s="4" t="n">
        <f aca="true">TODAY()+AH387</f>
        <v>40823</v>
      </c>
      <c r="AJ387" s="1" t="s">
        <v>413</v>
      </c>
      <c r="AK387" s="1" t="n">
        <v>4939.08505508591</v>
      </c>
      <c r="AL387" s="2" t="n">
        <f aca="false">INT(AK387*100)/100</f>
        <v>4939.08</v>
      </c>
      <c r="AM387" s="1" t="n">
        <v>384.517960142827</v>
      </c>
      <c r="AN387" s="2" t="n">
        <f aca="false">INT(AM387*100)/100</f>
        <v>384.51</v>
      </c>
    </row>
    <row r="388" customFormat="false" ht="15" hidden="false" customHeight="false" outlineLevel="0" collapsed="false">
      <c r="A388" s="1" t="n">
        <v>983</v>
      </c>
      <c r="B388" s="1" t="n">
        <v>0.405133213293863</v>
      </c>
      <c r="C388" s="1" t="n">
        <v>-23567.3863948485</v>
      </c>
      <c r="D388" s="1" t="n">
        <f aca="false">INT(C388)</f>
        <v>-23568</v>
      </c>
      <c r="E388" s="4" t="n">
        <f aca="true">TODAY()+D388</f>
        <v>22333</v>
      </c>
      <c r="F388" s="1" t="n">
        <f aca="false">MOD(YEAR(E388),100)</f>
        <v>61</v>
      </c>
      <c r="G388" s="1" t="n">
        <f aca="false">IF(YEAR(E388)&lt;2000,MONTH(E388),MONTH(E388)+20)</f>
        <v>2</v>
      </c>
      <c r="H388" s="1" t="n">
        <f aca="false">DAY(E388)</f>
        <v>21</v>
      </c>
      <c r="I388" s="1" t="str">
        <f aca="false">FIXED(F388,0,TRUE())</f>
        <v>61</v>
      </c>
      <c r="J388" s="1" t="str">
        <f aca="false">FIXED(G388,0,TRUE())</f>
        <v>2</v>
      </c>
      <c r="K388" s="1" t="str">
        <f aca="false">FIXED(H388,0,TRUE())</f>
        <v>21</v>
      </c>
      <c r="L388" s="1" t="str">
        <f aca="false">IF(LEN(I388)=1,"0"&amp;I388,I388)</f>
        <v>61</v>
      </c>
      <c r="M388" s="1" t="str">
        <f aca="false">IF(LEN(J388)=1,"0"&amp;J388,J388)</f>
        <v>02</v>
      </c>
      <c r="N388" s="1" t="str">
        <f aca="false">IF(LEN(K388)=1,"0"&amp;K388,K388)</f>
        <v>21</v>
      </c>
      <c r="O388" s="1" t="n">
        <v>3783.04663228248</v>
      </c>
      <c r="P388" s="1" t="n">
        <f aca="false">INT(O388)</f>
        <v>3783</v>
      </c>
      <c r="Q388" s="1" t="n">
        <f aca="false">2*P388+1</f>
        <v>7567</v>
      </c>
      <c r="R388" s="1" t="str">
        <f aca="false">FIXED(Q388,0,TRUE())</f>
        <v>7567</v>
      </c>
      <c r="S388" s="1" t="str">
        <f aca="false">L388&amp;M388&amp;N388&amp;R388</f>
        <v>6102217567</v>
      </c>
      <c r="T388" s="1" t="n">
        <f aca="false">MOD(MID($S388,T$2,1)*T$1,10)</f>
        <v>6</v>
      </c>
      <c r="U388" s="1" t="n">
        <f aca="false">MOD(MID($S388,U$2,1)*U$1,10)</f>
        <v>3</v>
      </c>
      <c r="V388" s="1" t="n">
        <f aca="false">MOD(MID($S388,V$2,1)*V$1,10)</f>
        <v>0</v>
      </c>
      <c r="W388" s="1" t="n">
        <f aca="false">MOD(MID($S388,W$2,1)*W$1,10)</f>
        <v>8</v>
      </c>
      <c r="X388" s="1" t="n">
        <f aca="false">MOD(MID($S388,X$2,1)*X$1,10)</f>
        <v>2</v>
      </c>
      <c r="Y388" s="1" t="n">
        <f aca="false">MOD(MID($S388,Y$2,1)*Y$1,10)</f>
        <v>3</v>
      </c>
      <c r="Z388" s="1" t="n">
        <f aca="false">MOD(MID($S388,Z$2,1)*Z$1,10)</f>
        <v>9</v>
      </c>
      <c r="AA388" s="1" t="n">
        <f aca="false">MOD(MID($S388,AA$2,1)*AA$1,10)</f>
        <v>5</v>
      </c>
      <c r="AB388" s="1" t="n">
        <f aca="false">MOD(MID($S388,AB$2,1)*AB$1,10)</f>
        <v>6</v>
      </c>
      <c r="AC388" s="1" t="n">
        <f aca="false">MOD(MID($S388,AC$2,1)*AC$1,10)</f>
        <v>1</v>
      </c>
      <c r="AD388" s="1" t="n">
        <f aca="false">MOD(10-MOD(SUM(T388:AC388),10),10)</f>
        <v>7</v>
      </c>
      <c r="AE388" s="1" t="str">
        <f aca="false">S388&amp;AD388</f>
        <v>61022175677</v>
      </c>
      <c r="AF388" s="1" t="n">
        <v>0.267555772576067</v>
      </c>
      <c r="AG388" s="1" t="n">
        <f aca="false">(D388+6935)*AF388</f>
        <v>-4450.25516525773</v>
      </c>
      <c r="AH388" s="1" t="n">
        <f aca="false">INT(AG388)</f>
        <v>-4451</v>
      </c>
      <c r="AI388" s="4" t="n">
        <f aca="true">TODAY()+AH388</f>
        <v>41450</v>
      </c>
      <c r="AJ388" s="1" t="s">
        <v>414</v>
      </c>
      <c r="AK388" s="1" t="n">
        <v>4924.19202246162</v>
      </c>
      <c r="AL388" s="2" t="n">
        <f aca="false">INT(AK388*100)/100</f>
        <v>4924.19</v>
      </c>
      <c r="AM388" s="1" t="n">
        <v>472.869045075838</v>
      </c>
      <c r="AN388" s="2" t="n">
        <f aca="false">INT(AM388*100)/100</f>
        <v>472.86</v>
      </c>
    </row>
    <row r="389" customFormat="false" ht="15" hidden="false" customHeight="false" outlineLevel="0" collapsed="false">
      <c r="A389" s="1" t="n">
        <v>630</v>
      </c>
      <c r="B389" s="1" t="n">
        <v>0.41041291543321</v>
      </c>
      <c r="C389" s="1" t="n">
        <v>-15262.7707754753</v>
      </c>
      <c r="D389" s="1" t="n">
        <f aca="false">INT(C389)</f>
        <v>-15263</v>
      </c>
      <c r="E389" s="4" t="n">
        <f aca="true">TODAY()+D389</f>
        <v>30638</v>
      </c>
      <c r="F389" s="1" t="n">
        <f aca="false">MOD(YEAR(E389),100)</f>
        <v>83</v>
      </c>
      <c r="G389" s="1" t="n">
        <f aca="false">IF(YEAR(E389)&lt;2000,MONTH(E389),MONTH(E389)+20)</f>
        <v>11</v>
      </c>
      <c r="H389" s="1" t="n">
        <f aca="false">DAY(E389)</f>
        <v>18</v>
      </c>
      <c r="I389" s="1" t="str">
        <f aca="false">FIXED(F389,0,TRUE())</f>
        <v>83</v>
      </c>
      <c r="J389" s="1" t="str">
        <f aca="false">FIXED(G389,0,TRUE())</f>
        <v>11</v>
      </c>
      <c r="K389" s="1" t="str">
        <f aca="false">FIXED(H389,0,TRUE())</f>
        <v>18</v>
      </c>
      <c r="L389" s="1" t="str">
        <f aca="false">IF(LEN(I389)=1,"0"&amp;I389,I389)</f>
        <v>83</v>
      </c>
      <c r="M389" s="1" t="str">
        <f aca="false">IF(LEN(J389)=1,"0"&amp;J389,J389)</f>
        <v>11</v>
      </c>
      <c r="N389" s="1" t="str">
        <f aca="false">IF(LEN(K389)=1,"0"&amp;K389,K389)</f>
        <v>18</v>
      </c>
      <c r="O389" s="1" t="n">
        <v>2809.70726645711</v>
      </c>
      <c r="P389" s="1" t="n">
        <f aca="false">INT(O389)</f>
        <v>2809</v>
      </c>
      <c r="Q389" s="1" t="n">
        <f aca="false">2*P389+1</f>
        <v>5619</v>
      </c>
      <c r="R389" s="1" t="str">
        <f aca="false">FIXED(Q389,0,TRUE())</f>
        <v>5619</v>
      </c>
      <c r="S389" s="1" t="str">
        <f aca="false">L389&amp;M389&amp;N389&amp;R389</f>
        <v>8311185619</v>
      </c>
      <c r="T389" s="1" t="n">
        <f aca="false">MOD(MID($S389,T$2,1)*T$1,10)</f>
        <v>8</v>
      </c>
      <c r="U389" s="1" t="n">
        <f aca="false">MOD(MID($S389,U$2,1)*U$1,10)</f>
        <v>9</v>
      </c>
      <c r="V389" s="1" t="n">
        <f aca="false">MOD(MID($S389,V$2,1)*V$1,10)</f>
        <v>7</v>
      </c>
      <c r="W389" s="1" t="n">
        <f aca="false">MOD(MID($S389,W$2,1)*W$1,10)</f>
        <v>9</v>
      </c>
      <c r="X389" s="1" t="n">
        <f aca="false">MOD(MID($S389,X$2,1)*X$1,10)</f>
        <v>1</v>
      </c>
      <c r="Y389" s="1" t="n">
        <f aca="false">MOD(MID($S389,Y$2,1)*Y$1,10)</f>
        <v>4</v>
      </c>
      <c r="Z389" s="1" t="n">
        <f aca="false">MOD(MID($S389,Z$2,1)*Z$1,10)</f>
        <v>5</v>
      </c>
      <c r="AA389" s="1" t="n">
        <f aca="false">MOD(MID($S389,AA$2,1)*AA$1,10)</f>
        <v>4</v>
      </c>
      <c r="AB389" s="1" t="n">
        <f aca="false">MOD(MID($S389,AB$2,1)*AB$1,10)</f>
        <v>1</v>
      </c>
      <c r="AC389" s="1" t="n">
        <f aca="false">MOD(MID($S389,AC$2,1)*AC$1,10)</f>
        <v>7</v>
      </c>
      <c r="AD389" s="1" t="n">
        <f aca="false">MOD(10-MOD(SUM(T389:AC389),10),10)</f>
        <v>5</v>
      </c>
      <c r="AE389" s="1" t="str">
        <f aca="false">S389&amp;AD389</f>
        <v>83111856195</v>
      </c>
      <c r="AF389" s="1" t="n">
        <v>0.888729514450514</v>
      </c>
      <c r="AG389" s="1" t="n">
        <f aca="false">(D389+6935)*AF389</f>
        <v>-7401.33939634388</v>
      </c>
      <c r="AH389" s="1" t="n">
        <f aca="false">INT(AG389)</f>
        <v>-7402</v>
      </c>
      <c r="AI389" s="4" t="n">
        <f aca="true">TODAY()+AH389</f>
        <v>38499</v>
      </c>
      <c r="AJ389" s="1" t="s">
        <v>415</v>
      </c>
      <c r="AK389" s="1" t="n">
        <v>3810.81575975829</v>
      </c>
      <c r="AL389" s="2" t="n">
        <f aca="false">INT(AK389*100)/100</f>
        <v>3810.81</v>
      </c>
      <c r="AM389" s="1" t="n">
        <v>371.285134434034</v>
      </c>
      <c r="AN389" s="2" t="n">
        <f aca="false">INT(AM389*100)/100</f>
        <v>371.28</v>
      </c>
    </row>
    <row r="390" customFormat="false" ht="15" hidden="false" customHeight="false" outlineLevel="0" collapsed="false">
      <c r="A390" s="1" t="n">
        <v>145</v>
      </c>
      <c r="B390" s="1" t="n">
        <v>0.410596026490066</v>
      </c>
      <c r="C390" s="1" t="n">
        <v>-12140.7071138646</v>
      </c>
      <c r="D390" s="1" t="n">
        <f aca="false">INT(C390)</f>
        <v>-12141</v>
      </c>
      <c r="E390" s="4" t="n">
        <f aca="true">TODAY()+D390</f>
        <v>33760</v>
      </c>
      <c r="F390" s="1" t="n">
        <f aca="false">MOD(YEAR(E390),100)</f>
        <v>92</v>
      </c>
      <c r="G390" s="1" t="n">
        <f aca="false">IF(YEAR(E390)&lt;2000,MONTH(E390),MONTH(E390)+20)</f>
        <v>6</v>
      </c>
      <c r="H390" s="1" t="n">
        <f aca="false">DAY(E390)</f>
        <v>5</v>
      </c>
      <c r="I390" s="1" t="str">
        <f aca="false">FIXED(F390,0,TRUE())</f>
        <v>92</v>
      </c>
      <c r="J390" s="1" t="str">
        <f aca="false">FIXED(G390,0,TRUE())</f>
        <v>6</v>
      </c>
      <c r="K390" s="1" t="str">
        <f aca="false">FIXED(H390,0,TRUE())</f>
        <v>5</v>
      </c>
      <c r="L390" s="1" t="str">
        <f aca="false">IF(LEN(I390)=1,"0"&amp;I390,I390)</f>
        <v>92</v>
      </c>
      <c r="M390" s="1" t="str">
        <f aca="false">IF(LEN(J390)=1,"0"&amp;J390,J390)</f>
        <v>06</v>
      </c>
      <c r="N390" s="1" t="str">
        <f aca="false">IF(LEN(K390)=1,"0"&amp;K390,K390)</f>
        <v>05</v>
      </c>
      <c r="O390" s="1" t="n">
        <v>1068.84539323099</v>
      </c>
      <c r="P390" s="1" t="n">
        <f aca="false">INT(O390)</f>
        <v>1068</v>
      </c>
      <c r="Q390" s="1" t="n">
        <f aca="false">P390*2</f>
        <v>2136</v>
      </c>
      <c r="R390" s="1" t="str">
        <f aca="false">FIXED(Q390,0,TRUE())</f>
        <v>2136</v>
      </c>
      <c r="S390" s="1" t="str">
        <f aca="false">L390&amp;M390&amp;N390&amp;R390</f>
        <v>9206052136</v>
      </c>
      <c r="T390" s="1" t="n">
        <f aca="false">MOD(MID($S390,T$2,1)*T$1,10)</f>
        <v>9</v>
      </c>
      <c r="U390" s="1" t="n">
        <f aca="false">MOD(MID($S390,U$2,1)*U$1,10)</f>
        <v>6</v>
      </c>
      <c r="V390" s="1" t="n">
        <f aca="false">MOD(MID($S390,V$2,1)*V$1,10)</f>
        <v>0</v>
      </c>
      <c r="W390" s="1" t="n">
        <f aca="false">MOD(MID($S390,W$2,1)*W$1,10)</f>
        <v>4</v>
      </c>
      <c r="X390" s="1" t="n">
        <f aca="false">MOD(MID($S390,X$2,1)*X$1,10)</f>
        <v>0</v>
      </c>
      <c r="Y390" s="1" t="n">
        <f aca="false">MOD(MID($S390,Y$2,1)*Y$1,10)</f>
        <v>5</v>
      </c>
      <c r="Z390" s="1" t="n">
        <f aca="false">MOD(MID($S390,Z$2,1)*Z$1,10)</f>
        <v>4</v>
      </c>
      <c r="AA390" s="1" t="n">
        <f aca="false">MOD(MID($S390,AA$2,1)*AA$1,10)</f>
        <v>9</v>
      </c>
      <c r="AB390" s="1" t="n">
        <f aca="false">MOD(MID($S390,AB$2,1)*AB$1,10)</f>
        <v>3</v>
      </c>
      <c r="AC390" s="1" t="n">
        <f aca="false">MOD(MID($S390,AC$2,1)*AC$1,10)</f>
        <v>8</v>
      </c>
      <c r="AD390" s="1" t="n">
        <f aca="false">MOD(10-MOD(SUM(T390:AC390),10),10)</f>
        <v>2</v>
      </c>
      <c r="AE390" s="1" t="str">
        <f aca="false">S390&amp;AD390</f>
        <v>92060521362</v>
      </c>
      <c r="AF390" s="1" t="n">
        <v>0.957823419904172</v>
      </c>
      <c r="AG390" s="1" t="n">
        <f aca="false">(D390+6935)*AF390</f>
        <v>-4986.42872402112</v>
      </c>
      <c r="AH390" s="1" t="n">
        <f aca="false">INT(AG390)</f>
        <v>-4987</v>
      </c>
      <c r="AI390" s="4" t="n">
        <f aca="true">TODAY()+AH390</f>
        <v>40914</v>
      </c>
      <c r="AJ390" s="1" t="s">
        <v>416</v>
      </c>
      <c r="AK390" s="1" t="n">
        <v>4995.23911252175</v>
      </c>
      <c r="AL390" s="2" t="n">
        <f aca="false">INT(AK390*100)/100</f>
        <v>4995.23</v>
      </c>
      <c r="AM390" s="1" t="n">
        <v>369.112216559343</v>
      </c>
      <c r="AN390" s="2" t="n">
        <f aca="false">INT(AM390*100)/100</f>
        <v>369.11</v>
      </c>
    </row>
    <row r="391" customFormat="false" ht="15" hidden="false" customHeight="false" outlineLevel="0" collapsed="false">
      <c r="A391" s="1" t="n">
        <v>716</v>
      </c>
      <c r="B391" s="1" t="n">
        <v>0.410748619037446</v>
      </c>
      <c r="C391" s="1" t="n">
        <v>-18747.2936185797</v>
      </c>
      <c r="D391" s="1" t="n">
        <f aca="false">INT(C391)</f>
        <v>-18748</v>
      </c>
      <c r="E391" s="4" t="n">
        <f aca="true">TODAY()+D391</f>
        <v>27153</v>
      </c>
      <c r="F391" s="1" t="n">
        <f aca="false">MOD(YEAR(E391),100)</f>
        <v>74</v>
      </c>
      <c r="G391" s="1" t="n">
        <f aca="false">IF(YEAR(E391)&lt;2000,MONTH(E391),MONTH(E391)+20)</f>
        <v>5</v>
      </c>
      <c r="H391" s="1" t="n">
        <f aca="false">DAY(E391)</f>
        <v>4</v>
      </c>
      <c r="I391" s="1" t="str">
        <f aca="false">FIXED(F391,0,TRUE())</f>
        <v>74</v>
      </c>
      <c r="J391" s="1" t="str">
        <f aca="false">FIXED(G391,0,TRUE())</f>
        <v>5</v>
      </c>
      <c r="K391" s="1" t="str">
        <f aca="false">FIXED(H391,0,TRUE())</f>
        <v>4</v>
      </c>
      <c r="L391" s="1" t="str">
        <f aca="false">IF(LEN(I391)=1,"0"&amp;I391,I391)</f>
        <v>74</v>
      </c>
      <c r="M391" s="1" t="str">
        <f aca="false">IF(LEN(J391)=1,"0"&amp;J391,J391)</f>
        <v>05</v>
      </c>
      <c r="N391" s="1" t="str">
        <f aca="false">IF(LEN(K391)=1,"0"&amp;K391,K391)</f>
        <v>04</v>
      </c>
      <c r="O391" s="1" t="n">
        <v>1408.12054811243</v>
      </c>
      <c r="P391" s="1" t="n">
        <f aca="false">INT(O391)</f>
        <v>1408</v>
      </c>
      <c r="Q391" s="1" t="n">
        <f aca="false">2*P391+1</f>
        <v>2817</v>
      </c>
      <c r="R391" s="1" t="str">
        <f aca="false">FIXED(Q391,0,TRUE())</f>
        <v>2817</v>
      </c>
      <c r="S391" s="1" t="str">
        <f aca="false">L391&amp;M391&amp;N391&amp;R391</f>
        <v>7405042817</v>
      </c>
      <c r="T391" s="1" t="n">
        <f aca="false">MOD(MID($S391,T$2,1)*T$1,10)</f>
        <v>7</v>
      </c>
      <c r="U391" s="1" t="n">
        <f aca="false">MOD(MID($S391,U$2,1)*U$1,10)</f>
        <v>2</v>
      </c>
      <c r="V391" s="1" t="n">
        <f aca="false">MOD(MID($S391,V$2,1)*V$1,10)</f>
        <v>0</v>
      </c>
      <c r="W391" s="1" t="n">
        <f aca="false">MOD(MID($S391,W$2,1)*W$1,10)</f>
        <v>5</v>
      </c>
      <c r="X391" s="1" t="n">
        <f aca="false">MOD(MID($S391,X$2,1)*X$1,10)</f>
        <v>0</v>
      </c>
      <c r="Y391" s="1" t="n">
        <f aca="false">MOD(MID($S391,Y$2,1)*Y$1,10)</f>
        <v>2</v>
      </c>
      <c r="Z391" s="1" t="n">
        <f aca="false">MOD(MID($S391,Z$2,1)*Z$1,10)</f>
        <v>4</v>
      </c>
      <c r="AA391" s="1" t="n">
        <f aca="false">MOD(MID($S391,AA$2,1)*AA$1,10)</f>
        <v>2</v>
      </c>
      <c r="AB391" s="1" t="n">
        <f aca="false">MOD(MID($S391,AB$2,1)*AB$1,10)</f>
        <v>1</v>
      </c>
      <c r="AC391" s="1" t="n">
        <f aca="false">MOD(MID($S391,AC$2,1)*AC$1,10)</f>
        <v>1</v>
      </c>
      <c r="AD391" s="1" t="n">
        <f aca="false">MOD(10-MOD(SUM(T391:AC391),10),10)</f>
        <v>6</v>
      </c>
      <c r="AE391" s="1" t="str">
        <f aca="false">S391&amp;AD391</f>
        <v>74050428176</v>
      </c>
      <c r="AF391" s="1" t="n">
        <v>0.437971129490036</v>
      </c>
      <c r="AG391" s="1" t="n">
        <f aca="false">(D391+6935)*AF391</f>
        <v>-5173.75295266579</v>
      </c>
      <c r="AH391" s="1" t="n">
        <f aca="false">INT(AG391)</f>
        <v>-5174</v>
      </c>
      <c r="AI391" s="4" t="n">
        <f aca="true">TODAY()+AH391</f>
        <v>40727</v>
      </c>
      <c r="AJ391" s="1" t="s">
        <v>417</v>
      </c>
      <c r="AK391" s="1" t="n">
        <v>3798.60835596789</v>
      </c>
      <c r="AL391" s="2" t="n">
        <f aca="false">INT(AK391*100)/100</f>
        <v>3798.6</v>
      </c>
      <c r="AM391" s="1" t="n">
        <v>445.878475295267</v>
      </c>
      <c r="AN391" s="2" t="n">
        <f aca="false">INT(AM391*100)/100</f>
        <v>445.87</v>
      </c>
    </row>
    <row r="392" customFormat="false" ht="15" hidden="false" customHeight="false" outlineLevel="0" collapsed="false">
      <c r="A392" s="1" t="n">
        <v>553</v>
      </c>
      <c r="B392" s="1" t="n">
        <v>0.412060914944914</v>
      </c>
      <c r="C392" s="1" t="n">
        <v>-20870.444349498</v>
      </c>
      <c r="D392" s="1" t="n">
        <f aca="false">INT(C392)</f>
        <v>-20871</v>
      </c>
      <c r="E392" s="4" t="n">
        <f aca="true">TODAY()+D392</f>
        <v>25030</v>
      </c>
      <c r="F392" s="1" t="n">
        <f aca="false">MOD(YEAR(E392),100)</f>
        <v>68</v>
      </c>
      <c r="G392" s="1" t="n">
        <f aca="false">IF(YEAR(E392)&lt;2000,MONTH(E392),MONTH(E392)+20)</f>
        <v>7</v>
      </c>
      <c r="H392" s="1" t="n">
        <f aca="false">DAY(E392)</f>
        <v>11</v>
      </c>
      <c r="I392" s="1" t="str">
        <f aca="false">FIXED(F392,0,TRUE())</f>
        <v>68</v>
      </c>
      <c r="J392" s="1" t="str">
        <f aca="false">FIXED(G392,0,TRUE())</f>
        <v>7</v>
      </c>
      <c r="K392" s="1" t="str">
        <f aca="false">FIXED(H392,0,TRUE())</f>
        <v>11</v>
      </c>
      <c r="L392" s="1" t="str">
        <f aca="false">IF(LEN(I392)=1,"0"&amp;I392,I392)</f>
        <v>68</v>
      </c>
      <c r="M392" s="1" t="str">
        <f aca="false">IF(LEN(J392)=1,"0"&amp;J392,J392)</f>
        <v>07</v>
      </c>
      <c r="N392" s="1" t="str">
        <f aca="false">IF(LEN(K392)=1,"0"&amp;K392,K392)</f>
        <v>11</v>
      </c>
      <c r="O392" s="1" t="n">
        <v>701.011261329997</v>
      </c>
      <c r="P392" s="1" t="n">
        <f aca="false">INT(O392)</f>
        <v>701</v>
      </c>
      <c r="Q392" s="1" t="n">
        <f aca="false">2*P392+1</f>
        <v>1403</v>
      </c>
      <c r="R392" s="1" t="str">
        <f aca="false">FIXED(Q392,0,TRUE())</f>
        <v>1403</v>
      </c>
      <c r="S392" s="1" t="str">
        <f aca="false">L392&amp;M392&amp;N392&amp;R392</f>
        <v>6807111403</v>
      </c>
      <c r="T392" s="1" t="n">
        <f aca="false">MOD(MID($S392,T$2,1)*T$1,10)</f>
        <v>6</v>
      </c>
      <c r="U392" s="1" t="n">
        <f aca="false">MOD(MID($S392,U$2,1)*U$1,10)</f>
        <v>4</v>
      </c>
      <c r="V392" s="1" t="n">
        <f aca="false">MOD(MID($S392,V$2,1)*V$1,10)</f>
        <v>0</v>
      </c>
      <c r="W392" s="1" t="n">
        <f aca="false">MOD(MID($S392,W$2,1)*W$1,10)</f>
        <v>3</v>
      </c>
      <c r="X392" s="1" t="n">
        <f aca="false">MOD(MID($S392,X$2,1)*X$1,10)</f>
        <v>1</v>
      </c>
      <c r="Y392" s="1" t="n">
        <f aca="false">MOD(MID($S392,Y$2,1)*Y$1,10)</f>
        <v>3</v>
      </c>
      <c r="Z392" s="1" t="n">
        <f aca="false">MOD(MID($S392,Z$2,1)*Z$1,10)</f>
        <v>7</v>
      </c>
      <c r="AA392" s="1" t="n">
        <f aca="false">MOD(MID($S392,AA$2,1)*AA$1,10)</f>
        <v>6</v>
      </c>
      <c r="AB392" s="1" t="n">
        <f aca="false">MOD(MID($S392,AB$2,1)*AB$1,10)</f>
        <v>0</v>
      </c>
      <c r="AC392" s="1" t="n">
        <f aca="false">MOD(MID($S392,AC$2,1)*AC$1,10)</f>
        <v>9</v>
      </c>
      <c r="AD392" s="1" t="n">
        <f aca="false">MOD(10-MOD(SUM(T392:AC392),10),10)</f>
        <v>1</v>
      </c>
      <c r="AE392" s="1" t="str">
        <f aca="false">S392&amp;AD392</f>
        <v>68071114031</v>
      </c>
      <c r="AF392" s="1" t="n">
        <v>0.377880184331797</v>
      </c>
      <c r="AG392" s="1" t="n">
        <f aca="false">(D392+6935)*AF392</f>
        <v>-5266.13824884793</v>
      </c>
      <c r="AH392" s="1" t="n">
        <f aca="false">INT(AG392)</f>
        <v>-5267</v>
      </c>
      <c r="AI392" s="4" t="n">
        <f aca="true">TODAY()+AH392</f>
        <v>40634</v>
      </c>
      <c r="AJ392" s="1" t="s">
        <v>418</v>
      </c>
      <c r="AK392" s="1" t="n">
        <v>3649.55595568712</v>
      </c>
      <c r="AL392" s="2" t="n">
        <f aca="false">INT(AK392*100)/100</f>
        <v>3649.55</v>
      </c>
      <c r="AM392" s="1" t="n">
        <v>456.334116641743</v>
      </c>
      <c r="AN392" s="2" t="n">
        <f aca="false">INT(AM392*100)/100</f>
        <v>456.33</v>
      </c>
    </row>
    <row r="393" customFormat="false" ht="15" hidden="false" customHeight="false" outlineLevel="0" collapsed="false">
      <c r="A393" s="1" t="n">
        <v>63</v>
      </c>
      <c r="B393" s="1" t="n">
        <v>0.41621143223365</v>
      </c>
      <c r="C393" s="1" t="n">
        <v>-15359.8361156041</v>
      </c>
      <c r="D393" s="1" t="n">
        <f aca="false">INT(C393)</f>
        <v>-15360</v>
      </c>
      <c r="E393" s="4" t="n">
        <f aca="true">TODAY()+D393</f>
        <v>30541</v>
      </c>
      <c r="F393" s="1" t="n">
        <f aca="false">MOD(YEAR(E393),100)</f>
        <v>83</v>
      </c>
      <c r="G393" s="1" t="n">
        <f aca="false">IF(YEAR(E393)&lt;2000,MONTH(E393),MONTH(E393)+20)</f>
        <v>8</v>
      </c>
      <c r="H393" s="1" t="n">
        <f aca="false">DAY(E393)</f>
        <v>13</v>
      </c>
      <c r="I393" s="1" t="str">
        <f aca="false">FIXED(F393,0,TRUE())</f>
        <v>83</v>
      </c>
      <c r="J393" s="1" t="str">
        <f aca="false">FIXED(G393,0,TRUE())</f>
        <v>8</v>
      </c>
      <c r="K393" s="1" t="str">
        <f aca="false">FIXED(H393,0,TRUE())</f>
        <v>13</v>
      </c>
      <c r="L393" s="1" t="str">
        <f aca="false">IF(LEN(I393)=1,"0"&amp;I393,I393)</f>
        <v>83</v>
      </c>
      <c r="M393" s="1" t="str">
        <f aca="false">IF(LEN(J393)=1,"0"&amp;J393,J393)</f>
        <v>08</v>
      </c>
      <c r="N393" s="1" t="str">
        <f aca="false">IF(LEN(K393)=1,"0"&amp;K393,K393)</f>
        <v>13</v>
      </c>
      <c r="O393" s="1" t="n">
        <v>1170.72405163732</v>
      </c>
      <c r="P393" s="1" t="n">
        <f aca="false">INT(O393)</f>
        <v>1170</v>
      </c>
      <c r="Q393" s="1" t="n">
        <f aca="false">P393*2</f>
        <v>2340</v>
      </c>
      <c r="R393" s="1" t="str">
        <f aca="false">FIXED(Q393,0,TRUE())</f>
        <v>2340</v>
      </c>
      <c r="S393" s="1" t="str">
        <f aca="false">L393&amp;M393&amp;N393&amp;R393</f>
        <v>8308132340</v>
      </c>
      <c r="T393" s="1" t="n">
        <f aca="false">MOD(MID($S393,T$2,1)*T$1,10)</f>
        <v>8</v>
      </c>
      <c r="U393" s="1" t="n">
        <f aca="false">MOD(MID($S393,U$2,1)*U$1,10)</f>
        <v>9</v>
      </c>
      <c r="V393" s="1" t="n">
        <f aca="false">MOD(MID($S393,V$2,1)*V$1,10)</f>
        <v>0</v>
      </c>
      <c r="W393" s="1" t="n">
        <f aca="false">MOD(MID($S393,W$2,1)*W$1,10)</f>
        <v>2</v>
      </c>
      <c r="X393" s="1" t="n">
        <f aca="false">MOD(MID($S393,X$2,1)*X$1,10)</f>
        <v>1</v>
      </c>
      <c r="Y393" s="1" t="n">
        <f aca="false">MOD(MID($S393,Y$2,1)*Y$1,10)</f>
        <v>9</v>
      </c>
      <c r="Z393" s="1" t="n">
        <f aca="false">MOD(MID($S393,Z$2,1)*Z$1,10)</f>
        <v>4</v>
      </c>
      <c r="AA393" s="1" t="n">
        <f aca="false">MOD(MID($S393,AA$2,1)*AA$1,10)</f>
        <v>7</v>
      </c>
      <c r="AB393" s="1" t="n">
        <f aca="false">MOD(MID($S393,AB$2,1)*AB$1,10)</f>
        <v>4</v>
      </c>
      <c r="AC393" s="1" t="n">
        <f aca="false">MOD(MID($S393,AC$2,1)*AC$1,10)</f>
        <v>0</v>
      </c>
      <c r="AD393" s="1" t="n">
        <f aca="false">MOD(10-MOD(SUM(T393:AC393),10),10)</f>
        <v>6</v>
      </c>
      <c r="AE393" s="1" t="str">
        <f aca="false">S393&amp;AD393</f>
        <v>83081323406</v>
      </c>
      <c r="AF393" s="1" t="n">
        <v>0.994262520218513</v>
      </c>
      <c r="AG393" s="1" t="n">
        <f aca="false">(D393+6935)*AF393</f>
        <v>-8376.66173284097</v>
      </c>
      <c r="AH393" s="1" t="n">
        <f aca="false">INT(AG393)</f>
        <v>-8377</v>
      </c>
      <c r="AI393" s="4" t="n">
        <f aca="true">TODAY()+AH393</f>
        <v>37524</v>
      </c>
      <c r="AJ393" s="1" t="s">
        <v>419</v>
      </c>
      <c r="AK393" s="1" t="n">
        <v>4320.4138309885</v>
      </c>
      <c r="AL393" s="2" t="n">
        <f aca="false">INT(AK393*100)/100</f>
        <v>4320.41</v>
      </c>
      <c r="AM393" s="1" t="n">
        <v>448.307748649556</v>
      </c>
      <c r="AN393" s="2" t="n">
        <f aca="false">INT(AM393*100)/100</f>
        <v>448.3</v>
      </c>
    </row>
    <row r="394" customFormat="false" ht="15" hidden="false" customHeight="false" outlineLevel="0" collapsed="false">
      <c r="A394" s="1" t="n">
        <v>477</v>
      </c>
      <c r="B394" s="1" t="n">
        <v>0.41636402478103</v>
      </c>
      <c r="C394" s="1" t="n">
        <v>-22722.6722006897</v>
      </c>
      <c r="D394" s="1" t="n">
        <f aca="false">INT(C394)</f>
        <v>-22723</v>
      </c>
      <c r="E394" s="4" t="n">
        <f aca="true">TODAY()+D394</f>
        <v>23178</v>
      </c>
      <c r="F394" s="1" t="n">
        <f aca="false">MOD(YEAR(E394),100)</f>
        <v>63</v>
      </c>
      <c r="G394" s="1" t="n">
        <f aca="false">IF(YEAR(E394)&lt;2000,MONTH(E394),MONTH(E394)+20)</f>
        <v>6</v>
      </c>
      <c r="H394" s="1" t="n">
        <f aca="false">DAY(E394)</f>
        <v>16</v>
      </c>
      <c r="I394" s="1" t="str">
        <f aca="false">FIXED(F394,0,TRUE())</f>
        <v>63</v>
      </c>
      <c r="J394" s="1" t="str">
        <f aca="false">FIXED(G394,0,TRUE())</f>
        <v>6</v>
      </c>
      <c r="K394" s="1" t="str">
        <f aca="false">FIXED(H394,0,TRUE())</f>
        <v>16</v>
      </c>
      <c r="L394" s="1" t="str">
        <f aca="false">IF(LEN(I394)=1,"0"&amp;I394,I394)</f>
        <v>63</v>
      </c>
      <c r="M394" s="1" t="str">
        <f aca="false">IF(LEN(J394)=1,"0"&amp;J394,J394)</f>
        <v>06</v>
      </c>
      <c r="N394" s="1" t="str">
        <f aca="false">IF(LEN(K394)=1,"0"&amp;K394,K394)</f>
        <v>16</v>
      </c>
      <c r="O394" s="1" t="n">
        <v>769.113437299722</v>
      </c>
      <c r="P394" s="1" t="n">
        <f aca="false">INT(O394)</f>
        <v>769</v>
      </c>
      <c r="Q394" s="1" t="n">
        <f aca="false">P394*2</f>
        <v>1538</v>
      </c>
      <c r="R394" s="1" t="str">
        <f aca="false">FIXED(Q394,0,TRUE())</f>
        <v>1538</v>
      </c>
      <c r="S394" s="1" t="str">
        <f aca="false">L394&amp;M394&amp;N394&amp;R394</f>
        <v>6306161538</v>
      </c>
      <c r="T394" s="1" t="n">
        <f aca="false">MOD(MID($S394,T$2,1)*T$1,10)</f>
        <v>6</v>
      </c>
      <c r="U394" s="1" t="n">
        <f aca="false">MOD(MID($S394,U$2,1)*U$1,10)</f>
        <v>9</v>
      </c>
      <c r="V394" s="1" t="n">
        <f aca="false">MOD(MID($S394,V$2,1)*V$1,10)</f>
        <v>0</v>
      </c>
      <c r="W394" s="1" t="n">
        <f aca="false">MOD(MID($S394,W$2,1)*W$1,10)</f>
        <v>4</v>
      </c>
      <c r="X394" s="1" t="n">
        <f aca="false">MOD(MID($S394,X$2,1)*X$1,10)</f>
        <v>1</v>
      </c>
      <c r="Y394" s="1" t="n">
        <f aca="false">MOD(MID($S394,Y$2,1)*Y$1,10)</f>
        <v>8</v>
      </c>
      <c r="Z394" s="1" t="n">
        <f aca="false">MOD(MID($S394,Z$2,1)*Z$1,10)</f>
        <v>7</v>
      </c>
      <c r="AA394" s="1" t="n">
        <f aca="false">MOD(MID($S394,AA$2,1)*AA$1,10)</f>
        <v>5</v>
      </c>
      <c r="AB394" s="1" t="n">
        <f aca="false">MOD(MID($S394,AB$2,1)*AB$1,10)</f>
        <v>3</v>
      </c>
      <c r="AC394" s="1" t="n">
        <f aca="false">MOD(MID($S394,AC$2,1)*AC$1,10)</f>
        <v>4</v>
      </c>
      <c r="AD394" s="1" t="n">
        <f aca="false">MOD(10-MOD(SUM(T394:AC394),10),10)</f>
        <v>3</v>
      </c>
      <c r="AE394" s="1" t="str">
        <f aca="false">S394&amp;AD394</f>
        <v>63061615383</v>
      </c>
      <c r="AF394" s="1" t="n">
        <v>0.949705496383557</v>
      </c>
      <c r="AG394" s="1" t="n">
        <f aca="false">(D394+6935)*AF394</f>
        <v>-14993.9503769036</v>
      </c>
      <c r="AH394" s="1" t="n">
        <f aca="false">INT(AG394)</f>
        <v>-14994</v>
      </c>
      <c r="AI394" s="4" t="n">
        <f aca="true">TODAY()+AH394</f>
        <v>30907</v>
      </c>
      <c r="AJ394" s="1" t="s">
        <v>420</v>
      </c>
      <c r="AK394" s="1" t="n">
        <v>3616.47389141514</v>
      </c>
      <c r="AL394" s="2" t="n">
        <f aca="false">INT(AK394*100)/100</f>
        <v>3616.47</v>
      </c>
      <c r="AM394" s="1" t="n">
        <v>465.56901760918</v>
      </c>
      <c r="AN394" s="2" t="n">
        <f aca="false">INT(AM394*100)/100</f>
        <v>465.56</v>
      </c>
    </row>
    <row r="395" customFormat="false" ht="15" hidden="false" customHeight="false" outlineLevel="0" collapsed="false">
      <c r="A395" s="1" t="n">
        <v>345</v>
      </c>
      <c r="B395" s="1" t="n">
        <v>0.418897061067537</v>
      </c>
      <c r="C395" s="1" t="n">
        <v>-23282.3337504196</v>
      </c>
      <c r="D395" s="1" t="n">
        <f aca="false">INT(C395)</f>
        <v>-23283</v>
      </c>
      <c r="E395" s="4" t="n">
        <f aca="true">TODAY()+D395</f>
        <v>22618</v>
      </c>
      <c r="F395" s="1" t="n">
        <f aca="false">MOD(YEAR(E395),100)</f>
        <v>61</v>
      </c>
      <c r="G395" s="1" t="n">
        <f aca="false">IF(YEAR(E395)&lt;2000,MONTH(E395),MONTH(E395)+20)</f>
        <v>12</v>
      </c>
      <c r="H395" s="1" t="n">
        <f aca="false">DAY(E395)</f>
        <v>3</v>
      </c>
      <c r="I395" s="1" t="str">
        <f aca="false">FIXED(F395,0,TRUE())</f>
        <v>61</v>
      </c>
      <c r="J395" s="1" t="str">
        <f aca="false">FIXED(G395,0,TRUE())</f>
        <v>12</v>
      </c>
      <c r="K395" s="1" t="str">
        <f aca="false">FIXED(H395,0,TRUE())</f>
        <v>3</v>
      </c>
      <c r="L395" s="1" t="str">
        <f aca="false">IF(LEN(I395)=1,"0"&amp;I395,I395)</f>
        <v>61</v>
      </c>
      <c r="M395" s="1" t="str">
        <f aca="false">IF(LEN(J395)=1,"0"&amp;J395,J395)</f>
        <v>12</v>
      </c>
      <c r="N395" s="1" t="str">
        <f aca="false">IF(LEN(K395)=1,"0"&amp;K395,K395)</f>
        <v>03</v>
      </c>
      <c r="O395" s="1" t="n">
        <v>3176.99218726157</v>
      </c>
      <c r="P395" s="1" t="n">
        <f aca="false">INT(O395)</f>
        <v>3176</v>
      </c>
      <c r="Q395" s="1" t="n">
        <f aca="false">P395*2</f>
        <v>6352</v>
      </c>
      <c r="R395" s="1" t="str">
        <f aca="false">FIXED(Q395,0,TRUE())</f>
        <v>6352</v>
      </c>
      <c r="S395" s="1" t="str">
        <f aca="false">L395&amp;M395&amp;N395&amp;R395</f>
        <v>6112036352</v>
      </c>
      <c r="T395" s="1" t="n">
        <f aca="false">MOD(MID($S395,T$2,1)*T$1,10)</f>
        <v>6</v>
      </c>
      <c r="U395" s="1" t="n">
        <f aca="false">MOD(MID($S395,U$2,1)*U$1,10)</f>
        <v>3</v>
      </c>
      <c r="V395" s="1" t="n">
        <f aca="false">MOD(MID($S395,V$2,1)*V$1,10)</f>
        <v>7</v>
      </c>
      <c r="W395" s="1" t="n">
        <f aca="false">MOD(MID($S395,W$2,1)*W$1,10)</f>
        <v>8</v>
      </c>
      <c r="X395" s="1" t="n">
        <f aca="false">MOD(MID($S395,X$2,1)*X$1,10)</f>
        <v>0</v>
      </c>
      <c r="Y395" s="1" t="n">
        <f aca="false">MOD(MID($S395,Y$2,1)*Y$1,10)</f>
        <v>9</v>
      </c>
      <c r="Z395" s="1" t="n">
        <f aca="false">MOD(MID($S395,Z$2,1)*Z$1,10)</f>
        <v>2</v>
      </c>
      <c r="AA395" s="1" t="n">
        <f aca="false">MOD(MID($S395,AA$2,1)*AA$1,10)</f>
        <v>7</v>
      </c>
      <c r="AB395" s="1" t="n">
        <f aca="false">MOD(MID($S395,AB$2,1)*AB$1,10)</f>
        <v>5</v>
      </c>
      <c r="AC395" s="1" t="n">
        <f aca="false">MOD(MID($S395,AC$2,1)*AC$1,10)</f>
        <v>6</v>
      </c>
      <c r="AD395" s="1" t="n">
        <f aca="false">MOD(10-MOD(SUM(T395:AC395),10),10)</f>
        <v>7</v>
      </c>
      <c r="AE395" s="1" t="str">
        <f aca="false">S395&amp;AD395</f>
        <v>61120363527</v>
      </c>
      <c r="AF395" s="1" t="n">
        <v>0.203711050752281</v>
      </c>
      <c r="AG395" s="1" t="n">
        <f aca="false">(D395+6935)*AF395</f>
        <v>-3330.26825769829</v>
      </c>
      <c r="AH395" s="1" t="n">
        <f aca="false">INT(AG395)</f>
        <v>-3331</v>
      </c>
      <c r="AI395" s="4" t="n">
        <f aca="true">TODAY()+AH395</f>
        <v>42570</v>
      </c>
      <c r="AJ395" s="1" t="s">
        <v>308</v>
      </c>
      <c r="AK395" s="1" t="n">
        <v>4863.948484756</v>
      </c>
      <c r="AL395" s="2" t="n">
        <f aca="false">INT(AK395*100)/100</f>
        <v>4863.94</v>
      </c>
      <c r="AM395" s="1" t="n">
        <v>344.709616382336</v>
      </c>
      <c r="AN395" s="2" t="n">
        <f aca="false">INT(AM395*100)/100</f>
        <v>344.7</v>
      </c>
    </row>
    <row r="396" customFormat="false" ht="15" hidden="false" customHeight="false" outlineLevel="0" collapsed="false">
      <c r="A396" s="1" t="n">
        <v>905</v>
      </c>
      <c r="B396" s="1" t="n">
        <v>0.419690542313913</v>
      </c>
      <c r="C396" s="1" t="n">
        <v>-19642.9978331858</v>
      </c>
      <c r="D396" s="1" t="n">
        <f aca="false">INT(C396)</f>
        <v>-19643</v>
      </c>
      <c r="E396" s="4" t="n">
        <f aca="true">TODAY()+D396</f>
        <v>26258</v>
      </c>
      <c r="F396" s="1" t="n">
        <f aca="false">MOD(YEAR(E396),100)</f>
        <v>71</v>
      </c>
      <c r="G396" s="1" t="n">
        <f aca="false">IF(YEAR(E396)&lt;2000,MONTH(E396),MONTH(E396)+20)</f>
        <v>11</v>
      </c>
      <c r="H396" s="1" t="n">
        <f aca="false">DAY(E396)</f>
        <v>21</v>
      </c>
      <c r="I396" s="1" t="str">
        <f aca="false">FIXED(F396,0,TRUE())</f>
        <v>71</v>
      </c>
      <c r="J396" s="1" t="str">
        <f aca="false">FIXED(G396,0,TRUE())</f>
        <v>11</v>
      </c>
      <c r="K396" s="1" t="str">
        <f aca="false">FIXED(H396,0,TRUE())</f>
        <v>21</v>
      </c>
      <c r="L396" s="1" t="str">
        <f aca="false">IF(LEN(I396)=1,"0"&amp;I396,I396)</f>
        <v>71</v>
      </c>
      <c r="M396" s="1" t="str">
        <f aca="false">IF(LEN(J396)=1,"0"&amp;J396,J396)</f>
        <v>11</v>
      </c>
      <c r="N396" s="1" t="str">
        <f aca="false">IF(LEN(K396)=1,"0"&amp;K396,K396)</f>
        <v>21</v>
      </c>
      <c r="O396" s="1" t="n">
        <v>4228.18222602008</v>
      </c>
      <c r="P396" s="1" t="n">
        <f aca="false">INT(O396)</f>
        <v>4228</v>
      </c>
      <c r="Q396" s="1" t="n">
        <f aca="false">2*P396+1</f>
        <v>8457</v>
      </c>
      <c r="R396" s="1" t="str">
        <f aca="false">FIXED(Q396,0,TRUE())</f>
        <v>8457</v>
      </c>
      <c r="S396" s="1" t="str">
        <f aca="false">L396&amp;M396&amp;N396&amp;R396</f>
        <v>7111218457</v>
      </c>
      <c r="T396" s="1" t="n">
        <f aca="false">MOD(MID($S396,T$2,1)*T$1,10)</f>
        <v>7</v>
      </c>
      <c r="U396" s="1" t="n">
        <f aca="false">MOD(MID($S396,U$2,1)*U$1,10)</f>
        <v>3</v>
      </c>
      <c r="V396" s="1" t="n">
        <f aca="false">MOD(MID($S396,V$2,1)*V$1,10)</f>
        <v>7</v>
      </c>
      <c r="W396" s="1" t="n">
        <f aca="false">MOD(MID($S396,W$2,1)*W$1,10)</f>
        <v>9</v>
      </c>
      <c r="X396" s="1" t="n">
        <f aca="false">MOD(MID($S396,X$2,1)*X$1,10)</f>
        <v>2</v>
      </c>
      <c r="Y396" s="1" t="n">
        <f aca="false">MOD(MID($S396,Y$2,1)*Y$1,10)</f>
        <v>3</v>
      </c>
      <c r="Z396" s="1" t="n">
        <f aca="false">MOD(MID($S396,Z$2,1)*Z$1,10)</f>
        <v>6</v>
      </c>
      <c r="AA396" s="1" t="n">
        <f aca="false">MOD(MID($S396,AA$2,1)*AA$1,10)</f>
        <v>6</v>
      </c>
      <c r="AB396" s="1" t="n">
        <f aca="false">MOD(MID($S396,AB$2,1)*AB$1,10)</f>
        <v>5</v>
      </c>
      <c r="AC396" s="1" t="n">
        <f aca="false">MOD(MID($S396,AC$2,1)*AC$1,10)</f>
        <v>1</v>
      </c>
      <c r="AD396" s="1" t="n">
        <f aca="false">MOD(10-MOD(SUM(T396:AC396),10),10)</f>
        <v>1</v>
      </c>
      <c r="AE396" s="1" t="str">
        <f aca="false">S396&amp;AD396</f>
        <v>71112184571</v>
      </c>
      <c r="AF396" s="1" t="n">
        <v>0.514816736350597</v>
      </c>
      <c r="AG396" s="1" t="n">
        <f aca="false">(D396+6935)*AF396</f>
        <v>-6542.29108554338</v>
      </c>
      <c r="AH396" s="1" t="n">
        <f aca="false">INT(AG396)</f>
        <v>-6543</v>
      </c>
      <c r="AI396" s="4" t="n">
        <f aca="true">TODAY()+AH396</f>
        <v>39358</v>
      </c>
      <c r="AJ396" s="1" t="s">
        <v>421</v>
      </c>
      <c r="AK396" s="1" t="n">
        <v>3529.86236152226</v>
      </c>
      <c r="AL396" s="2" t="n">
        <f aca="false">INT(AK396*100)/100</f>
        <v>3529.86</v>
      </c>
      <c r="AM396" s="1" t="n">
        <v>483.159886471145</v>
      </c>
      <c r="AN396" s="2" t="n">
        <f aca="false">INT(AM396*100)/100</f>
        <v>483.15</v>
      </c>
    </row>
    <row r="397" customFormat="false" ht="15" hidden="false" customHeight="false" outlineLevel="0" collapsed="false">
      <c r="A397" s="1" t="n">
        <v>815</v>
      </c>
      <c r="B397" s="1" t="n">
        <v>0.420789208655049</v>
      </c>
      <c r="C397" s="1" t="n">
        <v>-23031.6840113529</v>
      </c>
      <c r="D397" s="1" t="n">
        <f aca="false">INT(C397)</f>
        <v>-23032</v>
      </c>
      <c r="E397" s="4" t="n">
        <f aca="true">TODAY()+D397</f>
        <v>22869</v>
      </c>
      <c r="F397" s="1" t="n">
        <f aca="false">MOD(YEAR(E397),100)</f>
        <v>62</v>
      </c>
      <c r="G397" s="1" t="n">
        <f aca="false">IF(YEAR(E397)&lt;2000,MONTH(E397),MONTH(E397)+20)</f>
        <v>8</v>
      </c>
      <c r="H397" s="1" t="n">
        <f aca="false">DAY(E397)</f>
        <v>11</v>
      </c>
      <c r="I397" s="1" t="str">
        <f aca="false">FIXED(F397,0,TRUE())</f>
        <v>62</v>
      </c>
      <c r="J397" s="1" t="str">
        <f aca="false">FIXED(G397,0,TRUE())</f>
        <v>8</v>
      </c>
      <c r="K397" s="1" t="str">
        <f aca="false">FIXED(H397,0,TRUE())</f>
        <v>11</v>
      </c>
      <c r="L397" s="1" t="str">
        <f aca="false">IF(LEN(I397)=1,"0"&amp;I397,I397)</f>
        <v>62</v>
      </c>
      <c r="M397" s="1" t="str">
        <f aca="false">IF(LEN(J397)=1,"0"&amp;J397,J397)</f>
        <v>08</v>
      </c>
      <c r="N397" s="1" t="str">
        <f aca="false">IF(LEN(K397)=1,"0"&amp;K397,K397)</f>
        <v>11</v>
      </c>
      <c r="O397" s="1" t="n">
        <v>1844.74336985382</v>
      </c>
      <c r="P397" s="1" t="n">
        <f aca="false">INT(O397)</f>
        <v>1844</v>
      </c>
      <c r="Q397" s="1" t="n">
        <f aca="false">2*P397+1</f>
        <v>3689</v>
      </c>
      <c r="R397" s="1" t="str">
        <f aca="false">FIXED(Q397,0,TRUE())</f>
        <v>3689</v>
      </c>
      <c r="S397" s="1" t="str">
        <f aca="false">L397&amp;M397&amp;N397&amp;R397</f>
        <v>6208113689</v>
      </c>
      <c r="T397" s="1" t="n">
        <f aca="false">MOD(MID($S397,T$2,1)*T$1,10)</f>
        <v>6</v>
      </c>
      <c r="U397" s="1" t="n">
        <f aca="false">MOD(MID($S397,U$2,1)*U$1,10)</f>
        <v>6</v>
      </c>
      <c r="V397" s="1" t="n">
        <f aca="false">MOD(MID($S397,V$2,1)*V$1,10)</f>
        <v>0</v>
      </c>
      <c r="W397" s="1" t="n">
        <f aca="false">MOD(MID($S397,W$2,1)*W$1,10)</f>
        <v>2</v>
      </c>
      <c r="X397" s="1" t="n">
        <f aca="false">MOD(MID($S397,X$2,1)*X$1,10)</f>
        <v>1</v>
      </c>
      <c r="Y397" s="1" t="n">
        <f aca="false">MOD(MID($S397,Y$2,1)*Y$1,10)</f>
        <v>3</v>
      </c>
      <c r="Z397" s="1" t="n">
        <f aca="false">MOD(MID($S397,Z$2,1)*Z$1,10)</f>
        <v>1</v>
      </c>
      <c r="AA397" s="1" t="n">
        <f aca="false">MOD(MID($S397,AA$2,1)*AA$1,10)</f>
        <v>4</v>
      </c>
      <c r="AB397" s="1" t="n">
        <f aca="false">MOD(MID($S397,AB$2,1)*AB$1,10)</f>
        <v>8</v>
      </c>
      <c r="AC397" s="1" t="n">
        <f aca="false">MOD(MID($S397,AC$2,1)*AC$1,10)</f>
        <v>7</v>
      </c>
      <c r="AD397" s="1" t="n">
        <f aca="false">MOD(10-MOD(SUM(T397:AC397),10),10)</f>
        <v>2</v>
      </c>
      <c r="AE397" s="1" t="str">
        <f aca="false">S397&amp;AD397</f>
        <v>62081136892</v>
      </c>
      <c r="AF397" s="1" t="n">
        <v>0.109347819452498</v>
      </c>
      <c r="AG397" s="1" t="n">
        <f aca="false">(D397+6935)*AF397</f>
        <v>-1760.17184972686</v>
      </c>
      <c r="AH397" s="1" t="n">
        <f aca="false">INT(AG397)</f>
        <v>-1761</v>
      </c>
      <c r="AI397" s="4" t="n">
        <f aca="true">TODAY()+AH397</f>
        <v>44140</v>
      </c>
      <c r="AJ397" s="1" t="s">
        <v>422</v>
      </c>
      <c r="AK397" s="1" t="n">
        <v>3860.80507827998</v>
      </c>
      <c r="AL397" s="2" t="n">
        <f aca="false">INT(AK397*100)/100</f>
        <v>3860.8</v>
      </c>
      <c r="AM397" s="1" t="n">
        <v>334.199041718802</v>
      </c>
      <c r="AN397" s="2" t="n">
        <f aca="false">INT(AM397*100)/100</f>
        <v>334.19</v>
      </c>
    </row>
    <row r="398" customFormat="false" ht="15" hidden="false" customHeight="false" outlineLevel="0" collapsed="false">
      <c r="A398" s="1" t="n">
        <v>699</v>
      </c>
      <c r="B398" s="1" t="n">
        <v>0.420972319711905</v>
      </c>
      <c r="C398" s="1" t="n">
        <v>-7607.50999481186</v>
      </c>
      <c r="D398" s="1" t="n">
        <f aca="false">INT(C398)</f>
        <v>-7608</v>
      </c>
      <c r="E398" s="4" t="n">
        <f aca="true">TODAY()+D398</f>
        <v>38293</v>
      </c>
      <c r="F398" s="1" t="n">
        <f aca="false">MOD(YEAR(E398),100)</f>
        <v>4</v>
      </c>
      <c r="G398" s="1" t="n">
        <f aca="false">IF(YEAR(E398)&lt;2000,MONTH(E398),MONTH(E398)+20)</f>
        <v>31</v>
      </c>
      <c r="H398" s="1" t="n">
        <f aca="false">DAY(E398)</f>
        <v>2</v>
      </c>
      <c r="I398" s="1" t="str">
        <f aca="false">FIXED(F398,0,TRUE())</f>
        <v>4</v>
      </c>
      <c r="J398" s="1" t="str">
        <f aca="false">FIXED(G398,0,TRUE())</f>
        <v>31</v>
      </c>
      <c r="K398" s="1" t="str">
        <f aca="false">FIXED(H398,0,TRUE())</f>
        <v>2</v>
      </c>
      <c r="L398" s="1" t="str">
        <f aca="false">IF(LEN(I398)=1,"0"&amp;I398,I398)</f>
        <v>04</v>
      </c>
      <c r="M398" s="1" t="str">
        <f aca="false">IF(LEN(J398)=1,"0"&amp;J398,J398)</f>
        <v>31</v>
      </c>
      <c r="N398" s="1" t="str">
        <f aca="false">IF(LEN(K398)=1,"0"&amp;K398,K398)</f>
        <v>02</v>
      </c>
      <c r="O398" s="1" t="n">
        <v>1054.56590472121</v>
      </c>
      <c r="P398" s="1" t="n">
        <f aca="false">INT(O398)</f>
        <v>1054</v>
      </c>
      <c r="Q398" s="1" t="n">
        <f aca="false">2*P398+1</f>
        <v>2109</v>
      </c>
      <c r="R398" s="1" t="str">
        <f aca="false">FIXED(Q398,0,TRUE())</f>
        <v>2109</v>
      </c>
      <c r="S398" s="1" t="str">
        <f aca="false">L398&amp;M398&amp;N398&amp;R398</f>
        <v>0431022109</v>
      </c>
      <c r="T398" s="1" t="n">
        <f aca="false">MOD(MID($S398,T$2,1)*T$1,10)</f>
        <v>0</v>
      </c>
      <c r="U398" s="1" t="n">
        <f aca="false">MOD(MID($S398,U$2,1)*U$1,10)</f>
        <v>2</v>
      </c>
      <c r="V398" s="1" t="n">
        <f aca="false">MOD(MID($S398,V$2,1)*V$1,10)</f>
        <v>1</v>
      </c>
      <c r="W398" s="1" t="n">
        <f aca="false">MOD(MID($S398,W$2,1)*W$1,10)</f>
        <v>9</v>
      </c>
      <c r="X398" s="1" t="n">
        <f aca="false">MOD(MID($S398,X$2,1)*X$1,10)</f>
        <v>0</v>
      </c>
      <c r="Y398" s="1" t="n">
        <f aca="false">MOD(MID($S398,Y$2,1)*Y$1,10)</f>
        <v>6</v>
      </c>
      <c r="Z398" s="1" t="n">
        <f aca="false">MOD(MID($S398,Z$2,1)*Z$1,10)</f>
        <v>4</v>
      </c>
      <c r="AA398" s="1" t="n">
        <f aca="false">MOD(MID($S398,AA$2,1)*AA$1,10)</f>
        <v>9</v>
      </c>
      <c r="AB398" s="1" t="n">
        <f aca="false">MOD(MID($S398,AB$2,1)*AB$1,10)</f>
        <v>0</v>
      </c>
      <c r="AC398" s="1" t="n">
        <f aca="false">MOD(MID($S398,AC$2,1)*AC$1,10)</f>
        <v>7</v>
      </c>
      <c r="AD398" s="1" t="n">
        <f aca="false">MOD(10-MOD(SUM(T398:AC398),10),10)</f>
        <v>2</v>
      </c>
      <c r="AE398" s="1" t="str">
        <f aca="false">S398&amp;AD398</f>
        <v>04310221092</v>
      </c>
      <c r="AF398" s="1" t="n">
        <v>0.878261665700247</v>
      </c>
      <c r="AG398" s="1" t="n">
        <f aca="false">(D398+6935)*AF398</f>
        <v>-591.070101016266</v>
      </c>
      <c r="AH398" s="1" t="n">
        <f aca="false">INT(AG398)</f>
        <v>-592</v>
      </c>
      <c r="AI398" s="4" t="n">
        <f aca="true">TODAY()+AH398</f>
        <v>45309</v>
      </c>
      <c r="AJ398" s="1" t="s">
        <v>423</v>
      </c>
      <c r="AK398" s="1" t="n">
        <v>4220.67934202094</v>
      </c>
      <c r="AL398" s="2" t="n">
        <f aca="false">INT(AK398*100)/100</f>
        <v>4220.67</v>
      </c>
      <c r="AM398" s="1" t="n">
        <v>499.786370433668</v>
      </c>
      <c r="AN398" s="2" t="n">
        <f aca="false">INT(AM398*100)/100</f>
        <v>499.78</v>
      </c>
    </row>
    <row r="399" customFormat="false" ht="15" hidden="false" customHeight="false" outlineLevel="0" collapsed="false">
      <c r="A399" s="1" t="n">
        <v>2</v>
      </c>
      <c r="B399" s="1" t="n">
        <v>0.421582689901425</v>
      </c>
      <c r="C399" s="1" t="n">
        <v>-17294.9995422224</v>
      </c>
      <c r="D399" s="1" t="n">
        <f aca="false">INT(C399)</f>
        <v>-17295</v>
      </c>
      <c r="E399" s="4" t="n">
        <f aca="true">TODAY()+D399</f>
        <v>28606</v>
      </c>
      <c r="F399" s="1" t="n">
        <f aca="false">MOD(YEAR(E399),100)</f>
        <v>78</v>
      </c>
      <c r="G399" s="1" t="n">
        <f aca="false">IF(YEAR(E399)&lt;2000,MONTH(E399),MONTH(E399)+20)</f>
        <v>4</v>
      </c>
      <c r="H399" s="1" t="n">
        <f aca="false">DAY(E399)</f>
        <v>26</v>
      </c>
      <c r="I399" s="1" t="str">
        <f aca="false">FIXED(F399,0,TRUE())</f>
        <v>78</v>
      </c>
      <c r="J399" s="1" t="str">
        <f aca="false">FIXED(G399,0,TRUE())</f>
        <v>4</v>
      </c>
      <c r="K399" s="1" t="str">
        <f aca="false">FIXED(H399,0,TRUE())</f>
        <v>26</v>
      </c>
      <c r="L399" s="1" t="str">
        <f aca="false">IF(LEN(I399)=1,"0"&amp;I399,I399)</f>
        <v>78</v>
      </c>
      <c r="M399" s="1" t="str">
        <f aca="false">IF(LEN(J399)=1,"0"&amp;J399,J399)</f>
        <v>04</v>
      </c>
      <c r="N399" s="1" t="str">
        <f aca="false">IF(LEN(K399)=1,"0"&amp;K399,K399)</f>
        <v>26</v>
      </c>
      <c r="O399" s="1" t="n">
        <v>2334.09045686209</v>
      </c>
      <c r="P399" s="1" t="n">
        <f aca="false">INT(O399)</f>
        <v>2334</v>
      </c>
      <c r="Q399" s="1" t="n">
        <f aca="false">P399*2</f>
        <v>4668</v>
      </c>
      <c r="R399" s="1" t="str">
        <f aca="false">FIXED(Q399,0,TRUE())</f>
        <v>4668</v>
      </c>
      <c r="S399" s="1" t="str">
        <f aca="false">L399&amp;M399&amp;N399&amp;R399</f>
        <v>7804264668</v>
      </c>
      <c r="T399" s="1" t="n">
        <f aca="false">MOD(MID($S399,T$2,1)*T$1,10)</f>
        <v>7</v>
      </c>
      <c r="U399" s="1" t="n">
        <f aca="false">MOD(MID($S399,U$2,1)*U$1,10)</f>
        <v>4</v>
      </c>
      <c r="V399" s="1" t="n">
        <f aca="false">MOD(MID($S399,V$2,1)*V$1,10)</f>
        <v>0</v>
      </c>
      <c r="W399" s="1" t="n">
        <f aca="false">MOD(MID($S399,W$2,1)*W$1,10)</f>
        <v>6</v>
      </c>
      <c r="X399" s="1" t="n">
        <f aca="false">MOD(MID($S399,X$2,1)*X$1,10)</f>
        <v>2</v>
      </c>
      <c r="Y399" s="1" t="n">
        <f aca="false">MOD(MID($S399,Y$2,1)*Y$1,10)</f>
        <v>8</v>
      </c>
      <c r="Z399" s="1" t="n">
        <f aca="false">MOD(MID($S399,Z$2,1)*Z$1,10)</f>
        <v>8</v>
      </c>
      <c r="AA399" s="1" t="n">
        <f aca="false">MOD(MID($S399,AA$2,1)*AA$1,10)</f>
        <v>4</v>
      </c>
      <c r="AB399" s="1" t="n">
        <f aca="false">MOD(MID($S399,AB$2,1)*AB$1,10)</f>
        <v>6</v>
      </c>
      <c r="AC399" s="1" t="n">
        <f aca="false">MOD(MID($S399,AC$2,1)*AC$1,10)</f>
        <v>4</v>
      </c>
      <c r="AD399" s="1" t="n">
        <f aca="false">MOD(10-MOD(SUM(T399:AC399),10),10)</f>
        <v>1</v>
      </c>
      <c r="AE399" s="1" t="str">
        <f aca="false">S399&amp;AD399</f>
        <v>78042646681</v>
      </c>
      <c r="AF399" s="1" t="n">
        <v>0.967070528275399</v>
      </c>
      <c r="AG399" s="1" t="n">
        <f aca="false">(D399+6935)*AF399</f>
        <v>-10018.8506729331</v>
      </c>
      <c r="AH399" s="1" t="n">
        <f aca="false">INT(AG399)</f>
        <v>-10019</v>
      </c>
      <c r="AI399" s="4" t="n">
        <f aca="true">TODAY()+AH399</f>
        <v>35882</v>
      </c>
      <c r="AJ399" s="1" t="s">
        <v>424</v>
      </c>
      <c r="AK399" s="1" t="n">
        <v>3066.22516556291</v>
      </c>
      <c r="AL399" s="2" t="n">
        <f aca="false">INT(AK399*100)/100</f>
        <v>3066.22</v>
      </c>
      <c r="AM399" s="1" t="n">
        <v>393.252357554857</v>
      </c>
      <c r="AN399" s="2" t="n">
        <f aca="false">INT(AM399*100)/100</f>
        <v>393.25</v>
      </c>
    </row>
    <row r="400" customFormat="false" ht="15" hidden="false" customHeight="false" outlineLevel="0" collapsed="false">
      <c r="A400" s="1" t="n">
        <v>762</v>
      </c>
      <c r="B400" s="1" t="n">
        <v>0.421735282448805</v>
      </c>
      <c r="C400" s="1" t="n">
        <v>-23953.1904049806</v>
      </c>
      <c r="D400" s="1" t="n">
        <f aca="false">INT(C400)</f>
        <v>-23954</v>
      </c>
      <c r="E400" s="4" t="n">
        <f aca="true">TODAY()+D400</f>
        <v>21947</v>
      </c>
      <c r="F400" s="1" t="n">
        <f aca="false">MOD(YEAR(E400),100)</f>
        <v>60</v>
      </c>
      <c r="G400" s="1" t="n">
        <f aca="false">IF(YEAR(E400)&lt;2000,MONTH(E400),MONTH(E400)+20)</f>
        <v>2</v>
      </c>
      <c r="H400" s="1" t="n">
        <f aca="false">DAY(E400)</f>
        <v>1</v>
      </c>
      <c r="I400" s="1" t="str">
        <f aca="false">FIXED(F400,0,TRUE())</f>
        <v>60</v>
      </c>
      <c r="J400" s="1" t="str">
        <f aca="false">FIXED(G400,0,TRUE())</f>
        <v>2</v>
      </c>
      <c r="K400" s="1" t="str">
        <f aca="false">FIXED(H400,0,TRUE())</f>
        <v>1</v>
      </c>
      <c r="L400" s="1" t="str">
        <f aca="false">IF(LEN(I400)=1,"0"&amp;I400,I400)</f>
        <v>60</v>
      </c>
      <c r="M400" s="1" t="str">
        <f aca="false">IF(LEN(J400)=1,"0"&amp;J400,J400)</f>
        <v>02</v>
      </c>
      <c r="N400" s="1" t="str">
        <f aca="false">IF(LEN(K400)=1,"0"&amp;K400,K400)</f>
        <v>01</v>
      </c>
      <c r="O400" s="1" t="n">
        <v>1244.73024689474</v>
      </c>
      <c r="P400" s="1" t="n">
        <f aca="false">INT(O400)</f>
        <v>1244</v>
      </c>
      <c r="Q400" s="1" t="n">
        <f aca="false">2*P400+1</f>
        <v>2489</v>
      </c>
      <c r="R400" s="1" t="str">
        <f aca="false">FIXED(Q400,0,TRUE())</f>
        <v>2489</v>
      </c>
      <c r="S400" s="1" t="str">
        <f aca="false">L400&amp;M400&amp;N400&amp;R400</f>
        <v>6002012489</v>
      </c>
      <c r="T400" s="1" t="n">
        <f aca="false">MOD(MID($S400,T$2,1)*T$1,10)</f>
        <v>6</v>
      </c>
      <c r="U400" s="1" t="n">
        <f aca="false">MOD(MID($S400,U$2,1)*U$1,10)</f>
        <v>0</v>
      </c>
      <c r="V400" s="1" t="n">
        <f aca="false">MOD(MID($S400,V$2,1)*V$1,10)</f>
        <v>0</v>
      </c>
      <c r="W400" s="1" t="n">
        <f aca="false">MOD(MID($S400,W$2,1)*W$1,10)</f>
        <v>8</v>
      </c>
      <c r="X400" s="1" t="n">
        <f aca="false">MOD(MID($S400,X$2,1)*X$1,10)</f>
        <v>0</v>
      </c>
      <c r="Y400" s="1" t="n">
        <f aca="false">MOD(MID($S400,Y$2,1)*Y$1,10)</f>
        <v>3</v>
      </c>
      <c r="Z400" s="1" t="n">
        <f aca="false">MOD(MID($S400,Z$2,1)*Z$1,10)</f>
        <v>4</v>
      </c>
      <c r="AA400" s="1" t="n">
        <f aca="false">MOD(MID($S400,AA$2,1)*AA$1,10)</f>
        <v>6</v>
      </c>
      <c r="AB400" s="1" t="n">
        <f aca="false">MOD(MID($S400,AB$2,1)*AB$1,10)</f>
        <v>8</v>
      </c>
      <c r="AC400" s="1" t="n">
        <f aca="false">MOD(MID($S400,AC$2,1)*AC$1,10)</f>
        <v>7</v>
      </c>
      <c r="AD400" s="1" t="n">
        <f aca="false">MOD(10-MOD(SUM(T400:AC400),10),10)</f>
        <v>8</v>
      </c>
      <c r="AE400" s="1" t="str">
        <f aca="false">S400&amp;AD400</f>
        <v>60020124898</v>
      </c>
      <c r="AF400" s="1" t="n">
        <v>0.207525864436781</v>
      </c>
      <c r="AG400" s="1" t="n">
        <f aca="false">(D400+6935)*AF400</f>
        <v>-3531.88268684957</v>
      </c>
      <c r="AH400" s="1" t="n">
        <f aca="false">INT(AG400)</f>
        <v>-3532</v>
      </c>
      <c r="AI400" s="4" t="n">
        <f aca="true">TODAY()+AH400</f>
        <v>42369</v>
      </c>
      <c r="AJ400" s="1" t="s">
        <v>425</v>
      </c>
      <c r="AK400" s="1" t="n">
        <v>3803.67442854091</v>
      </c>
      <c r="AL400" s="2" t="n">
        <f aca="false">INT(AK400*100)/100</f>
        <v>3803.67</v>
      </c>
      <c r="AM400" s="1" t="n">
        <v>403.036591692862</v>
      </c>
      <c r="AN400" s="2" t="n">
        <f aca="false">INT(AM400*100)/100</f>
        <v>403.03</v>
      </c>
    </row>
    <row r="401" customFormat="false" ht="15" hidden="false" customHeight="false" outlineLevel="0" collapsed="false">
      <c r="A401" s="1" t="n">
        <v>365</v>
      </c>
      <c r="B401" s="1" t="n">
        <v>0.422101504562517</v>
      </c>
      <c r="C401" s="1" t="n">
        <v>-10028.6144596698</v>
      </c>
      <c r="D401" s="1" t="n">
        <f aca="false">INT(C401)</f>
        <v>-10029</v>
      </c>
      <c r="E401" s="4" t="n">
        <f aca="true">TODAY()+D401</f>
        <v>35872</v>
      </c>
      <c r="F401" s="1" t="n">
        <f aca="false">MOD(YEAR(E401),100)</f>
        <v>98</v>
      </c>
      <c r="G401" s="1" t="n">
        <f aca="false">IF(YEAR(E401)&lt;2000,MONTH(E401),MONTH(E401)+20)</f>
        <v>3</v>
      </c>
      <c r="H401" s="1" t="n">
        <f aca="false">DAY(E401)</f>
        <v>18</v>
      </c>
      <c r="I401" s="1" t="str">
        <f aca="false">FIXED(F401,0,TRUE())</f>
        <v>98</v>
      </c>
      <c r="J401" s="1" t="str">
        <f aca="false">FIXED(G401,0,TRUE())</f>
        <v>3</v>
      </c>
      <c r="K401" s="1" t="str">
        <f aca="false">FIXED(H401,0,TRUE())</f>
        <v>18</v>
      </c>
      <c r="L401" s="1" t="str">
        <f aca="false">IF(LEN(I401)=1,"0"&amp;I401,I401)</f>
        <v>98</v>
      </c>
      <c r="M401" s="1" t="str">
        <f aca="false">IF(LEN(J401)=1,"0"&amp;J401,J401)</f>
        <v>03</v>
      </c>
      <c r="N401" s="1" t="str">
        <f aca="false">IF(LEN(K401)=1,"0"&amp;K401,K401)</f>
        <v>18</v>
      </c>
      <c r="O401" s="1" t="n">
        <v>2851.99652088992</v>
      </c>
      <c r="P401" s="1" t="n">
        <f aca="false">INT(O401)</f>
        <v>2851</v>
      </c>
      <c r="Q401" s="1" t="n">
        <f aca="false">P401*2</f>
        <v>5702</v>
      </c>
      <c r="R401" s="1" t="str">
        <f aca="false">FIXED(Q401,0,TRUE())</f>
        <v>5702</v>
      </c>
      <c r="S401" s="1" t="str">
        <f aca="false">L401&amp;M401&amp;N401&amp;R401</f>
        <v>9803185702</v>
      </c>
      <c r="T401" s="1" t="n">
        <f aca="false">MOD(MID($S401,T$2,1)*T$1,10)</f>
        <v>9</v>
      </c>
      <c r="U401" s="1" t="n">
        <f aca="false">MOD(MID($S401,U$2,1)*U$1,10)</f>
        <v>4</v>
      </c>
      <c r="V401" s="1" t="n">
        <f aca="false">MOD(MID($S401,V$2,1)*V$1,10)</f>
        <v>0</v>
      </c>
      <c r="W401" s="1" t="n">
        <f aca="false">MOD(MID($S401,W$2,1)*W$1,10)</f>
        <v>7</v>
      </c>
      <c r="X401" s="1" t="n">
        <f aca="false">MOD(MID($S401,X$2,1)*X$1,10)</f>
        <v>1</v>
      </c>
      <c r="Y401" s="1" t="n">
        <f aca="false">MOD(MID($S401,Y$2,1)*Y$1,10)</f>
        <v>4</v>
      </c>
      <c r="Z401" s="1" t="n">
        <f aca="false">MOD(MID($S401,Z$2,1)*Z$1,10)</f>
        <v>5</v>
      </c>
      <c r="AA401" s="1" t="n">
        <f aca="false">MOD(MID($S401,AA$2,1)*AA$1,10)</f>
        <v>3</v>
      </c>
      <c r="AB401" s="1" t="n">
        <f aca="false">MOD(MID($S401,AB$2,1)*AB$1,10)</f>
        <v>0</v>
      </c>
      <c r="AC401" s="1" t="n">
        <f aca="false">MOD(MID($S401,AC$2,1)*AC$1,10)</f>
        <v>6</v>
      </c>
      <c r="AD401" s="1" t="n">
        <f aca="false">MOD(10-MOD(SUM(T401:AC401),10),10)</f>
        <v>1</v>
      </c>
      <c r="AE401" s="1" t="str">
        <f aca="false">S401&amp;AD401</f>
        <v>98031857021</v>
      </c>
      <c r="AF401" s="1" t="n">
        <v>0.639362773522141</v>
      </c>
      <c r="AG401" s="1" t="n">
        <f aca="false">(D401+6935)*AF401</f>
        <v>-1978.1884212775</v>
      </c>
      <c r="AH401" s="1" t="n">
        <f aca="false">INT(AG401)</f>
        <v>-1979</v>
      </c>
      <c r="AI401" s="4" t="n">
        <f aca="true">TODAY()+AH401</f>
        <v>43922</v>
      </c>
      <c r="AJ401" s="1" t="s">
        <v>426</v>
      </c>
      <c r="AK401" s="1" t="n">
        <v>3619.76989043855</v>
      </c>
      <c r="AL401" s="2" t="n">
        <f aca="false">INT(AK401*100)/100</f>
        <v>3619.76</v>
      </c>
      <c r="AM401" s="1" t="n">
        <v>420.596942045351</v>
      </c>
      <c r="AN401" s="2" t="n">
        <f aca="false">INT(AM401*100)/100</f>
        <v>420.59</v>
      </c>
    </row>
    <row r="402" customFormat="false" ht="15" hidden="false" customHeight="false" outlineLevel="0" collapsed="false">
      <c r="A402" s="1" t="n">
        <v>525</v>
      </c>
      <c r="B402" s="1" t="n">
        <v>0.422620319223609</v>
      </c>
      <c r="C402" s="1" t="n">
        <v>-19964.296395764</v>
      </c>
      <c r="D402" s="1" t="n">
        <f aca="false">INT(C402)</f>
        <v>-19965</v>
      </c>
      <c r="E402" s="4" t="n">
        <f aca="true">TODAY()+D402</f>
        <v>25936</v>
      </c>
      <c r="F402" s="1" t="n">
        <f aca="false">MOD(YEAR(E402),100)</f>
        <v>71</v>
      </c>
      <c r="G402" s="1" t="n">
        <f aca="false">IF(YEAR(E402)&lt;2000,MONTH(E402),MONTH(E402)+20)</f>
        <v>1</v>
      </c>
      <c r="H402" s="1" t="n">
        <f aca="false">DAY(E402)</f>
        <v>3</v>
      </c>
      <c r="I402" s="1" t="str">
        <f aca="false">FIXED(F402,0,TRUE())</f>
        <v>71</v>
      </c>
      <c r="J402" s="1" t="str">
        <f aca="false">FIXED(G402,0,TRUE())</f>
        <v>1</v>
      </c>
      <c r="K402" s="1" t="str">
        <f aca="false">FIXED(H402,0,TRUE())</f>
        <v>3</v>
      </c>
      <c r="L402" s="1" t="str">
        <f aca="false">IF(LEN(I402)=1,"0"&amp;I402,I402)</f>
        <v>71</v>
      </c>
      <c r="M402" s="1" t="str">
        <f aca="false">IF(LEN(J402)=1,"0"&amp;J402,J402)</f>
        <v>01</v>
      </c>
      <c r="N402" s="1" t="str">
        <f aca="false">IF(LEN(K402)=1,"0"&amp;K402,K402)</f>
        <v>03</v>
      </c>
      <c r="O402" s="1" t="n">
        <v>1003.35196996979</v>
      </c>
      <c r="P402" s="1" t="n">
        <f aca="false">INT(O402)</f>
        <v>1003</v>
      </c>
      <c r="Q402" s="1" t="n">
        <f aca="false">2*P402+1</f>
        <v>2007</v>
      </c>
      <c r="R402" s="1" t="str">
        <f aca="false">FIXED(Q402,0,TRUE())</f>
        <v>2007</v>
      </c>
      <c r="S402" s="1" t="str">
        <f aca="false">L402&amp;M402&amp;N402&amp;R402</f>
        <v>7101032007</v>
      </c>
      <c r="T402" s="1" t="n">
        <f aca="false">MOD(MID($S402,T$2,1)*T$1,10)</f>
        <v>7</v>
      </c>
      <c r="U402" s="1" t="n">
        <f aca="false">MOD(MID($S402,U$2,1)*U$1,10)</f>
        <v>3</v>
      </c>
      <c r="V402" s="1" t="n">
        <f aca="false">MOD(MID($S402,V$2,1)*V$1,10)</f>
        <v>0</v>
      </c>
      <c r="W402" s="1" t="n">
        <f aca="false">MOD(MID($S402,W$2,1)*W$1,10)</f>
        <v>9</v>
      </c>
      <c r="X402" s="1" t="n">
        <f aca="false">MOD(MID($S402,X$2,1)*X$1,10)</f>
        <v>0</v>
      </c>
      <c r="Y402" s="1" t="n">
        <f aca="false">MOD(MID($S402,Y$2,1)*Y$1,10)</f>
        <v>9</v>
      </c>
      <c r="Z402" s="1" t="n">
        <f aca="false">MOD(MID($S402,Z$2,1)*Z$1,10)</f>
        <v>4</v>
      </c>
      <c r="AA402" s="1" t="n">
        <f aca="false">MOD(MID($S402,AA$2,1)*AA$1,10)</f>
        <v>0</v>
      </c>
      <c r="AB402" s="1" t="n">
        <f aca="false">MOD(MID($S402,AB$2,1)*AB$1,10)</f>
        <v>0</v>
      </c>
      <c r="AC402" s="1" t="n">
        <f aca="false">MOD(MID($S402,AC$2,1)*AC$1,10)</f>
        <v>1</v>
      </c>
      <c r="AD402" s="1" t="n">
        <f aca="false">MOD(10-MOD(SUM(T402:AC402),10),10)</f>
        <v>7</v>
      </c>
      <c r="AE402" s="1" t="str">
        <f aca="false">S402&amp;AD402</f>
        <v>71010320077</v>
      </c>
      <c r="AF402" s="1" t="n">
        <v>0.977904599139378</v>
      </c>
      <c r="AG402" s="1" t="n">
        <f aca="false">(D402+6935)*AF402</f>
        <v>-12742.0969267861</v>
      </c>
      <c r="AH402" s="1" t="n">
        <f aca="false">INT(AG402)</f>
        <v>-12743</v>
      </c>
      <c r="AI402" s="4" t="n">
        <f aca="true">TODAY()+AH402</f>
        <v>33158</v>
      </c>
      <c r="AJ402" s="1" t="s">
        <v>427</v>
      </c>
      <c r="AK402" s="1" t="n">
        <v>3534.80636005738</v>
      </c>
      <c r="AL402" s="2" t="n">
        <f aca="false">INT(AK402*100)/100</f>
        <v>3534.8</v>
      </c>
      <c r="AM402" s="1" t="n">
        <v>374.764244514298</v>
      </c>
      <c r="AN402" s="2" t="n">
        <f aca="false">INT(AM402*100)/100</f>
        <v>374.76</v>
      </c>
    </row>
    <row r="403" customFormat="false" ht="15" hidden="false" customHeight="false" outlineLevel="0" collapsed="false">
      <c r="A403" s="1" t="n">
        <v>860</v>
      </c>
      <c r="B403" s="1" t="n">
        <v>0.424207281716361</v>
      </c>
      <c r="C403" s="1" t="n">
        <v>-26991.7041535691</v>
      </c>
      <c r="D403" s="1" t="n">
        <f aca="false">INT(C403)</f>
        <v>-26992</v>
      </c>
      <c r="E403" s="4" t="n">
        <f aca="true">TODAY()+D403</f>
        <v>18909</v>
      </c>
      <c r="F403" s="1" t="n">
        <f aca="false">MOD(YEAR(E403),100)</f>
        <v>51</v>
      </c>
      <c r="G403" s="1" t="n">
        <f aca="false">IF(YEAR(E403)&lt;2000,MONTH(E403),MONTH(E403)+20)</f>
        <v>10</v>
      </c>
      <c r="H403" s="1" t="n">
        <f aca="false">DAY(E403)</f>
        <v>8</v>
      </c>
      <c r="I403" s="1" t="str">
        <f aca="false">FIXED(F403,0,TRUE())</f>
        <v>51</v>
      </c>
      <c r="J403" s="1" t="str">
        <f aca="false">FIXED(G403,0,TRUE())</f>
        <v>10</v>
      </c>
      <c r="K403" s="1" t="str">
        <f aca="false">FIXED(H403,0,TRUE())</f>
        <v>8</v>
      </c>
      <c r="L403" s="1" t="str">
        <f aca="false">IF(LEN(I403)=1,"0"&amp;I403,I403)</f>
        <v>51</v>
      </c>
      <c r="M403" s="1" t="str">
        <f aca="false">IF(LEN(J403)=1,"0"&amp;J403,J403)</f>
        <v>10</v>
      </c>
      <c r="N403" s="1" t="str">
        <f aca="false">IF(LEN(K403)=1,"0"&amp;K403,K403)</f>
        <v>08</v>
      </c>
      <c r="O403" s="1" t="n">
        <v>2040.67442854091</v>
      </c>
      <c r="P403" s="1" t="n">
        <f aca="false">INT(O403)</f>
        <v>2040</v>
      </c>
      <c r="Q403" s="1" t="n">
        <f aca="false">2*P403+1</f>
        <v>4081</v>
      </c>
      <c r="R403" s="1" t="str">
        <f aca="false">FIXED(Q403,0,TRUE())</f>
        <v>4081</v>
      </c>
      <c r="S403" s="1" t="str">
        <f aca="false">L403&amp;M403&amp;N403&amp;R403</f>
        <v>5110084081</v>
      </c>
      <c r="T403" s="1" t="n">
        <f aca="false">MOD(MID($S403,T$2,1)*T$1,10)</f>
        <v>5</v>
      </c>
      <c r="U403" s="1" t="n">
        <f aca="false">MOD(MID($S403,U$2,1)*U$1,10)</f>
        <v>3</v>
      </c>
      <c r="V403" s="1" t="n">
        <f aca="false">MOD(MID($S403,V$2,1)*V$1,10)</f>
        <v>7</v>
      </c>
      <c r="W403" s="1" t="n">
        <f aca="false">MOD(MID($S403,W$2,1)*W$1,10)</f>
        <v>0</v>
      </c>
      <c r="X403" s="1" t="n">
        <f aca="false">MOD(MID($S403,X$2,1)*X$1,10)</f>
        <v>0</v>
      </c>
      <c r="Y403" s="1" t="n">
        <f aca="false">MOD(MID($S403,Y$2,1)*Y$1,10)</f>
        <v>4</v>
      </c>
      <c r="Z403" s="1" t="n">
        <f aca="false">MOD(MID($S403,Z$2,1)*Z$1,10)</f>
        <v>8</v>
      </c>
      <c r="AA403" s="1" t="n">
        <f aca="false">MOD(MID($S403,AA$2,1)*AA$1,10)</f>
        <v>0</v>
      </c>
      <c r="AB403" s="1" t="n">
        <f aca="false">MOD(MID($S403,AB$2,1)*AB$1,10)</f>
        <v>8</v>
      </c>
      <c r="AC403" s="1" t="n">
        <f aca="false">MOD(MID($S403,AC$2,1)*AC$1,10)</f>
        <v>3</v>
      </c>
      <c r="AD403" s="1" t="n">
        <f aca="false">MOD(10-MOD(SUM(T403:AC403),10),10)</f>
        <v>2</v>
      </c>
      <c r="AE403" s="1" t="str">
        <f aca="false">S403&amp;AD403</f>
        <v>51100840812</v>
      </c>
      <c r="AF403" s="1" t="n">
        <v>0.760155034028138</v>
      </c>
      <c r="AG403" s="1" t="n">
        <f aca="false">(D403+6935)*AF403</f>
        <v>-15246.4295175024</v>
      </c>
      <c r="AH403" s="1" t="n">
        <f aca="false">INT(AG403)</f>
        <v>-15247</v>
      </c>
      <c r="AI403" s="4" t="n">
        <f aca="true">TODAY()+AH403</f>
        <v>30654</v>
      </c>
      <c r="AJ403" s="1" t="s">
        <v>428</v>
      </c>
      <c r="AK403" s="1" t="n">
        <v>4354.71663563952</v>
      </c>
      <c r="AL403" s="2" t="n">
        <f aca="false">INT(AK403*100)/100</f>
        <v>4354.71</v>
      </c>
      <c r="AM403" s="1" t="n">
        <v>349.055452131718</v>
      </c>
      <c r="AN403" s="2" t="n">
        <f aca="false">INT(AM403*100)/100</f>
        <v>349.05</v>
      </c>
    </row>
    <row r="404" customFormat="false" ht="15" hidden="false" customHeight="false" outlineLevel="0" collapsed="false">
      <c r="A404" s="1" t="n">
        <v>746</v>
      </c>
      <c r="B404" s="1" t="n">
        <v>0.425031281472213</v>
      </c>
      <c r="C404" s="1" t="n">
        <v>-22757.6894436476</v>
      </c>
      <c r="D404" s="1" t="n">
        <f aca="false">INT(C404)</f>
        <v>-22758</v>
      </c>
      <c r="E404" s="4" t="n">
        <f aca="true">TODAY()+D404</f>
        <v>23143</v>
      </c>
      <c r="F404" s="1" t="n">
        <f aca="false">MOD(YEAR(E404),100)</f>
        <v>63</v>
      </c>
      <c r="G404" s="1" t="n">
        <f aca="false">IF(YEAR(E404)&lt;2000,MONTH(E404),MONTH(E404)+20)</f>
        <v>5</v>
      </c>
      <c r="H404" s="1" t="n">
        <f aca="false">DAY(E404)</f>
        <v>12</v>
      </c>
      <c r="I404" s="1" t="str">
        <f aca="false">FIXED(F404,0,TRUE())</f>
        <v>63</v>
      </c>
      <c r="J404" s="1" t="str">
        <f aca="false">FIXED(G404,0,TRUE())</f>
        <v>5</v>
      </c>
      <c r="K404" s="1" t="str">
        <f aca="false">FIXED(H404,0,TRUE())</f>
        <v>12</v>
      </c>
      <c r="L404" s="1" t="str">
        <f aca="false">IF(LEN(I404)=1,"0"&amp;I404,I404)</f>
        <v>63</v>
      </c>
      <c r="M404" s="1" t="str">
        <f aca="false">IF(LEN(J404)=1,"0"&amp;J404,J404)</f>
        <v>05</v>
      </c>
      <c r="N404" s="1" t="str">
        <f aca="false">IF(LEN(K404)=1,"0"&amp;K404,K404)</f>
        <v>12</v>
      </c>
      <c r="O404" s="1" t="n">
        <v>2611.57936338389</v>
      </c>
      <c r="P404" s="1" t="n">
        <f aca="false">INT(O404)</f>
        <v>2611</v>
      </c>
      <c r="Q404" s="1" t="n">
        <f aca="false">2*P404+1</f>
        <v>5223</v>
      </c>
      <c r="R404" s="1" t="str">
        <f aca="false">FIXED(Q404,0,TRUE())</f>
        <v>5223</v>
      </c>
      <c r="S404" s="1" t="str">
        <f aca="false">L404&amp;M404&amp;N404&amp;R404</f>
        <v>6305125223</v>
      </c>
      <c r="T404" s="1" t="n">
        <f aca="false">MOD(MID($S404,T$2,1)*T$1,10)</f>
        <v>6</v>
      </c>
      <c r="U404" s="1" t="n">
        <f aca="false">MOD(MID($S404,U$2,1)*U$1,10)</f>
        <v>9</v>
      </c>
      <c r="V404" s="1" t="n">
        <f aca="false">MOD(MID($S404,V$2,1)*V$1,10)</f>
        <v>0</v>
      </c>
      <c r="W404" s="1" t="n">
        <f aca="false">MOD(MID($S404,W$2,1)*W$1,10)</f>
        <v>5</v>
      </c>
      <c r="X404" s="1" t="n">
        <f aca="false">MOD(MID($S404,X$2,1)*X$1,10)</f>
        <v>1</v>
      </c>
      <c r="Y404" s="1" t="n">
        <f aca="false">MOD(MID($S404,Y$2,1)*Y$1,10)</f>
        <v>6</v>
      </c>
      <c r="Z404" s="1" t="n">
        <f aca="false">MOD(MID($S404,Z$2,1)*Z$1,10)</f>
        <v>5</v>
      </c>
      <c r="AA404" s="1" t="n">
        <f aca="false">MOD(MID($S404,AA$2,1)*AA$1,10)</f>
        <v>8</v>
      </c>
      <c r="AB404" s="1" t="n">
        <f aca="false">MOD(MID($S404,AB$2,1)*AB$1,10)</f>
        <v>2</v>
      </c>
      <c r="AC404" s="1" t="n">
        <f aca="false">MOD(MID($S404,AC$2,1)*AC$1,10)</f>
        <v>9</v>
      </c>
      <c r="AD404" s="1" t="n">
        <f aca="false">MOD(10-MOD(SUM(T404:AC404),10),10)</f>
        <v>9</v>
      </c>
      <c r="AE404" s="1" t="str">
        <f aca="false">S404&amp;AD404</f>
        <v>63051252239</v>
      </c>
      <c r="AF404" s="1" t="n">
        <v>0.56282235175634</v>
      </c>
      <c r="AG404" s="1" t="n">
        <f aca="false">(D404+6935)*AF404</f>
        <v>-8905.53807184057</v>
      </c>
      <c r="AH404" s="1" t="n">
        <f aca="false">INT(AG404)</f>
        <v>-8906</v>
      </c>
      <c r="AI404" s="4" t="n">
        <f aca="true">TODAY()+AH404</f>
        <v>36995</v>
      </c>
      <c r="AJ404" s="1" t="s">
        <v>429</v>
      </c>
      <c r="AK404" s="1" t="n">
        <v>3233.89385662404</v>
      </c>
      <c r="AL404" s="2" t="n">
        <f aca="false">INT(AK404*100)/100</f>
        <v>3233.89</v>
      </c>
      <c r="AM404" s="1" t="n">
        <v>443.83983886227</v>
      </c>
      <c r="AN404" s="2" t="n">
        <f aca="false">INT(AM404*100)/100</f>
        <v>443.83</v>
      </c>
    </row>
    <row r="405" customFormat="false" ht="15" hidden="false" customHeight="false" outlineLevel="0" collapsed="false">
      <c r="A405" s="1" t="n">
        <v>537</v>
      </c>
      <c r="B405" s="1" t="n">
        <v>0.425061799981689</v>
      </c>
      <c r="C405" s="1" t="n">
        <v>-7921.43650624104</v>
      </c>
      <c r="D405" s="1" t="n">
        <f aca="false">INT(C405)</f>
        <v>-7922</v>
      </c>
      <c r="E405" s="4" t="n">
        <f aca="true">TODAY()+D405</f>
        <v>37979</v>
      </c>
      <c r="F405" s="1" t="n">
        <f aca="false">MOD(YEAR(E405),100)</f>
        <v>3</v>
      </c>
      <c r="G405" s="1" t="n">
        <f aca="false">IF(YEAR(E405)&lt;2000,MONTH(E405),MONTH(E405)+20)</f>
        <v>32</v>
      </c>
      <c r="H405" s="1" t="n">
        <f aca="false">DAY(E405)</f>
        <v>24</v>
      </c>
      <c r="I405" s="1" t="str">
        <f aca="false">FIXED(F405,0,TRUE())</f>
        <v>3</v>
      </c>
      <c r="J405" s="1" t="str">
        <f aca="false">FIXED(G405,0,TRUE())</f>
        <v>32</v>
      </c>
      <c r="K405" s="1" t="str">
        <f aca="false">FIXED(H405,0,TRUE())</f>
        <v>24</v>
      </c>
      <c r="L405" s="1" t="str">
        <f aca="false">IF(LEN(I405)=1,"0"&amp;I405,I405)</f>
        <v>03</v>
      </c>
      <c r="M405" s="1" t="str">
        <f aca="false">IF(LEN(J405)=1,"0"&amp;J405,J405)</f>
        <v>32</v>
      </c>
      <c r="N405" s="1" t="str">
        <f aca="false">IF(LEN(K405)=1,"0"&amp;K405,K405)</f>
        <v>24</v>
      </c>
      <c r="O405" s="1" t="n">
        <v>2247.58970915861</v>
      </c>
      <c r="P405" s="1" t="n">
        <f aca="false">INT(O405)</f>
        <v>2247</v>
      </c>
      <c r="Q405" s="1" t="n">
        <f aca="false">2*P405+1</f>
        <v>4495</v>
      </c>
      <c r="R405" s="1" t="str">
        <f aca="false">FIXED(Q405,0,TRUE())</f>
        <v>4495</v>
      </c>
      <c r="S405" s="1" t="str">
        <f aca="false">L405&amp;M405&amp;N405&amp;R405</f>
        <v>0332244495</v>
      </c>
      <c r="T405" s="1" t="n">
        <f aca="false">MOD(MID($S405,T$2,1)*T$1,10)</f>
        <v>0</v>
      </c>
      <c r="U405" s="1" t="n">
        <f aca="false">MOD(MID($S405,U$2,1)*U$1,10)</f>
        <v>9</v>
      </c>
      <c r="V405" s="1" t="n">
        <f aca="false">MOD(MID($S405,V$2,1)*V$1,10)</f>
        <v>1</v>
      </c>
      <c r="W405" s="1" t="n">
        <f aca="false">MOD(MID($S405,W$2,1)*W$1,10)</f>
        <v>8</v>
      </c>
      <c r="X405" s="1" t="n">
        <f aca="false">MOD(MID($S405,X$2,1)*X$1,10)</f>
        <v>2</v>
      </c>
      <c r="Y405" s="1" t="n">
        <f aca="false">MOD(MID($S405,Y$2,1)*Y$1,10)</f>
        <v>2</v>
      </c>
      <c r="Z405" s="1" t="n">
        <f aca="false">MOD(MID($S405,Z$2,1)*Z$1,10)</f>
        <v>8</v>
      </c>
      <c r="AA405" s="1" t="n">
        <f aca="false">MOD(MID($S405,AA$2,1)*AA$1,10)</f>
        <v>6</v>
      </c>
      <c r="AB405" s="1" t="n">
        <f aca="false">MOD(MID($S405,AB$2,1)*AB$1,10)</f>
        <v>9</v>
      </c>
      <c r="AC405" s="1" t="n">
        <f aca="false">MOD(MID($S405,AC$2,1)*AC$1,10)</f>
        <v>5</v>
      </c>
      <c r="AD405" s="1" t="n">
        <f aca="false">MOD(10-MOD(SUM(T405:AC405),10),10)</f>
        <v>0</v>
      </c>
      <c r="AE405" s="1" t="str">
        <f aca="false">S405&amp;AD405</f>
        <v>03322444950</v>
      </c>
      <c r="AF405" s="1" t="n">
        <v>0.450880458998383</v>
      </c>
      <c r="AG405" s="1" t="n">
        <f aca="false">(D405+6935)*AF405</f>
        <v>-445.019013031404</v>
      </c>
      <c r="AH405" s="1" t="n">
        <f aca="false">INT(AG405)</f>
        <v>-446</v>
      </c>
      <c r="AI405" s="4" t="n">
        <f aca="true">TODAY()+AH405</f>
        <v>45455</v>
      </c>
      <c r="AJ405" s="1" t="s">
        <v>430</v>
      </c>
      <c r="AK405" s="1" t="n">
        <v>4477.34000671407</v>
      </c>
      <c r="AL405" s="2" t="n">
        <f aca="false">INT(AK405*100)/100</f>
        <v>4477.34</v>
      </c>
      <c r="AM405" s="1" t="n">
        <v>422.440260017701</v>
      </c>
      <c r="AN405" s="2" t="n">
        <f aca="false">INT(AM405*100)/100</f>
        <v>422.44</v>
      </c>
    </row>
    <row r="406" customFormat="false" ht="15" hidden="false" customHeight="false" outlineLevel="0" collapsed="false">
      <c r="A406" s="1" t="n">
        <v>724</v>
      </c>
      <c r="B406" s="1" t="n">
        <v>0.425092318491165</v>
      </c>
      <c r="C406" s="1" t="n">
        <v>-14829.6627704703</v>
      </c>
      <c r="D406" s="1" t="n">
        <f aca="false">INT(C406)</f>
        <v>-14830</v>
      </c>
      <c r="E406" s="4" t="n">
        <f aca="true">TODAY()+D406</f>
        <v>31071</v>
      </c>
      <c r="F406" s="1" t="n">
        <f aca="false">MOD(YEAR(E406),100)</f>
        <v>85</v>
      </c>
      <c r="G406" s="1" t="n">
        <f aca="false">IF(YEAR(E406)&lt;2000,MONTH(E406),MONTH(E406)+20)</f>
        <v>1</v>
      </c>
      <c r="H406" s="1" t="n">
        <f aca="false">DAY(E406)</f>
        <v>24</v>
      </c>
      <c r="I406" s="1" t="str">
        <f aca="false">FIXED(F406,0,TRUE())</f>
        <v>85</v>
      </c>
      <c r="J406" s="1" t="str">
        <f aca="false">FIXED(G406,0,TRUE())</f>
        <v>1</v>
      </c>
      <c r="K406" s="1" t="str">
        <f aca="false">FIXED(H406,0,TRUE())</f>
        <v>24</v>
      </c>
      <c r="L406" s="1" t="str">
        <f aca="false">IF(LEN(I406)=1,"0"&amp;I406,I406)</f>
        <v>85</v>
      </c>
      <c r="M406" s="1" t="str">
        <f aca="false">IF(LEN(J406)=1,"0"&amp;J406,J406)</f>
        <v>01</v>
      </c>
      <c r="N406" s="1" t="str">
        <f aca="false">IF(LEN(K406)=1,"0"&amp;K406,K406)</f>
        <v>24</v>
      </c>
      <c r="O406" s="1" t="n">
        <v>4249.32685323649</v>
      </c>
      <c r="P406" s="1" t="n">
        <f aca="false">INT(O406)</f>
        <v>4249</v>
      </c>
      <c r="Q406" s="1" t="n">
        <f aca="false">2*P406+1</f>
        <v>8499</v>
      </c>
      <c r="R406" s="1" t="str">
        <f aca="false">FIXED(Q406,0,TRUE())</f>
        <v>8499</v>
      </c>
      <c r="S406" s="1" t="str">
        <f aca="false">L406&amp;M406&amp;N406&amp;R406</f>
        <v>8501248499</v>
      </c>
      <c r="T406" s="1" t="n">
        <f aca="false">MOD(MID($S406,T$2,1)*T$1,10)</f>
        <v>8</v>
      </c>
      <c r="U406" s="1" t="n">
        <f aca="false">MOD(MID($S406,U$2,1)*U$1,10)</f>
        <v>5</v>
      </c>
      <c r="V406" s="1" t="n">
        <f aca="false">MOD(MID($S406,V$2,1)*V$1,10)</f>
        <v>0</v>
      </c>
      <c r="W406" s="1" t="n">
        <f aca="false">MOD(MID($S406,W$2,1)*W$1,10)</f>
        <v>9</v>
      </c>
      <c r="X406" s="1" t="n">
        <f aca="false">MOD(MID($S406,X$2,1)*X$1,10)</f>
        <v>2</v>
      </c>
      <c r="Y406" s="1" t="n">
        <f aca="false">MOD(MID($S406,Y$2,1)*Y$1,10)</f>
        <v>2</v>
      </c>
      <c r="Z406" s="1" t="n">
        <f aca="false">MOD(MID($S406,Z$2,1)*Z$1,10)</f>
        <v>6</v>
      </c>
      <c r="AA406" s="1" t="n">
        <f aca="false">MOD(MID($S406,AA$2,1)*AA$1,10)</f>
        <v>6</v>
      </c>
      <c r="AB406" s="1" t="n">
        <f aca="false">MOD(MID($S406,AB$2,1)*AB$1,10)</f>
        <v>9</v>
      </c>
      <c r="AC406" s="1" t="n">
        <f aca="false">MOD(MID($S406,AC$2,1)*AC$1,10)</f>
        <v>7</v>
      </c>
      <c r="AD406" s="1" t="n">
        <f aca="false">MOD(10-MOD(SUM(T406:AC406),10),10)</f>
        <v>6</v>
      </c>
      <c r="AE406" s="1" t="str">
        <f aca="false">S406&amp;AD406</f>
        <v>85012484996</v>
      </c>
      <c r="AF406" s="1" t="n">
        <v>0.170690023499252</v>
      </c>
      <c r="AG406" s="1" t="n">
        <f aca="false">(D406+6935)*AF406</f>
        <v>-1347.5977355266</v>
      </c>
      <c r="AH406" s="1" t="n">
        <f aca="false">INT(AG406)</f>
        <v>-1348</v>
      </c>
      <c r="AI406" s="4" t="n">
        <f aca="true">TODAY()+AH406</f>
        <v>44553</v>
      </c>
      <c r="AJ406" s="1" t="s">
        <v>431</v>
      </c>
      <c r="AK406" s="1" t="n">
        <v>4411.90832239753</v>
      </c>
      <c r="AL406" s="2" t="n">
        <f aca="false">INT(AK406*100)/100</f>
        <v>4411.9</v>
      </c>
      <c r="AM406" s="1" t="n">
        <v>450.022888882107</v>
      </c>
      <c r="AN406" s="2" t="n">
        <f aca="false">INT(AM406*100)/100</f>
        <v>450.02</v>
      </c>
    </row>
    <row r="407" customFormat="false" ht="15" hidden="false" customHeight="false" outlineLevel="0" collapsed="false">
      <c r="A407" s="1" t="n">
        <v>865</v>
      </c>
      <c r="B407" s="1" t="n">
        <v>0.425244911038545</v>
      </c>
      <c r="C407" s="1" t="n">
        <v>-16457.0430616169</v>
      </c>
      <c r="D407" s="1" t="n">
        <f aca="false">INT(C407)</f>
        <v>-16458</v>
      </c>
      <c r="E407" s="4" t="n">
        <f aca="true">TODAY()+D407</f>
        <v>29443</v>
      </c>
      <c r="F407" s="1" t="n">
        <f aca="false">MOD(YEAR(E407),100)</f>
        <v>80</v>
      </c>
      <c r="G407" s="1" t="n">
        <f aca="false">IF(YEAR(E407)&lt;2000,MONTH(E407),MONTH(E407)+20)</f>
        <v>8</v>
      </c>
      <c r="H407" s="1" t="n">
        <f aca="false">DAY(E407)</f>
        <v>10</v>
      </c>
      <c r="I407" s="1" t="str">
        <f aca="false">FIXED(F407,0,TRUE())</f>
        <v>80</v>
      </c>
      <c r="J407" s="1" t="str">
        <f aca="false">FIXED(G407,0,TRUE())</f>
        <v>8</v>
      </c>
      <c r="K407" s="1" t="str">
        <f aca="false">FIXED(H407,0,TRUE())</f>
        <v>10</v>
      </c>
      <c r="L407" s="1" t="str">
        <f aca="false">IF(LEN(I407)=1,"0"&amp;I407,I407)</f>
        <v>80</v>
      </c>
      <c r="M407" s="1" t="str">
        <f aca="false">IF(LEN(J407)=1,"0"&amp;J407,J407)</f>
        <v>08</v>
      </c>
      <c r="N407" s="1" t="str">
        <f aca="false">IF(LEN(K407)=1,"0"&amp;K407,K407)</f>
        <v>10</v>
      </c>
      <c r="O407" s="1" t="n">
        <v>1882.50163274026</v>
      </c>
      <c r="P407" s="1" t="n">
        <f aca="false">INT(O407)</f>
        <v>1882</v>
      </c>
      <c r="Q407" s="1" t="n">
        <f aca="false">2*P407+1</f>
        <v>3765</v>
      </c>
      <c r="R407" s="1" t="str">
        <f aca="false">FIXED(Q407,0,TRUE())</f>
        <v>3765</v>
      </c>
      <c r="S407" s="1" t="str">
        <f aca="false">L407&amp;M407&amp;N407&amp;R407</f>
        <v>8008103765</v>
      </c>
      <c r="T407" s="1" t="n">
        <f aca="false">MOD(MID($S407,T$2,1)*T$1,10)</f>
        <v>8</v>
      </c>
      <c r="U407" s="1" t="n">
        <f aca="false">MOD(MID($S407,U$2,1)*U$1,10)</f>
        <v>0</v>
      </c>
      <c r="V407" s="1" t="n">
        <f aca="false">MOD(MID($S407,V$2,1)*V$1,10)</f>
        <v>0</v>
      </c>
      <c r="W407" s="1" t="n">
        <f aca="false">MOD(MID($S407,W$2,1)*W$1,10)</f>
        <v>2</v>
      </c>
      <c r="X407" s="1" t="n">
        <f aca="false">MOD(MID($S407,X$2,1)*X$1,10)</f>
        <v>1</v>
      </c>
      <c r="Y407" s="1" t="n">
        <f aca="false">MOD(MID($S407,Y$2,1)*Y$1,10)</f>
        <v>0</v>
      </c>
      <c r="Z407" s="1" t="n">
        <f aca="false">MOD(MID($S407,Z$2,1)*Z$1,10)</f>
        <v>1</v>
      </c>
      <c r="AA407" s="1" t="n">
        <f aca="false">MOD(MID($S407,AA$2,1)*AA$1,10)</f>
        <v>3</v>
      </c>
      <c r="AB407" s="1" t="n">
        <f aca="false">MOD(MID($S407,AB$2,1)*AB$1,10)</f>
        <v>6</v>
      </c>
      <c r="AC407" s="1" t="n">
        <f aca="false">MOD(MID($S407,AC$2,1)*AC$1,10)</f>
        <v>5</v>
      </c>
      <c r="AD407" s="1" t="n">
        <f aca="false">MOD(10-MOD(SUM(T407:AC407),10),10)</f>
        <v>4</v>
      </c>
      <c r="AE407" s="1" t="str">
        <f aca="false">S407&amp;AD407</f>
        <v>80081037654</v>
      </c>
      <c r="AF407" s="1" t="n">
        <v>0.897366252632222</v>
      </c>
      <c r="AG407" s="1" t="n">
        <f aca="false">(D407+6935)*AF407</f>
        <v>-8545.61882381665</v>
      </c>
      <c r="AH407" s="1" t="n">
        <f aca="false">INT(AG407)</f>
        <v>-8546</v>
      </c>
      <c r="AI407" s="4" t="n">
        <f aca="true">TODAY()+AH407</f>
        <v>37355</v>
      </c>
      <c r="AJ407" s="1" t="s">
        <v>432</v>
      </c>
      <c r="AK407" s="1" t="n">
        <v>4690.72542497025</v>
      </c>
      <c r="AL407" s="2" t="n">
        <f aca="false">INT(AK407*100)/100</f>
        <v>4690.72</v>
      </c>
      <c r="AM407" s="1" t="n">
        <v>320.3436384167</v>
      </c>
      <c r="AN407" s="2" t="n">
        <f aca="false">INT(AM407*100)/100</f>
        <v>320.34</v>
      </c>
    </row>
    <row r="408" customFormat="false" ht="15" hidden="false" customHeight="false" outlineLevel="0" collapsed="false">
      <c r="A408" s="1" t="n">
        <v>136</v>
      </c>
      <c r="B408" s="1" t="n">
        <v>0.426313058870205</v>
      </c>
      <c r="C408" s="1" t="n">
        <v>-8216.31855220191</v>
      </c>
      <c r="D408" s="1" t="n">
        <f aca="false">INT(C408)</f>
        <v>-8217</v>
      </c>
      <c r="E408" s="4" t="n">
        <f aca="true">TODAY()+D408</f>
        <v>37684</v>
      </c>
      <c r="F408" s="1" t="n">
        <f aca="false">MOD(YEAR(E408),100)</f>
        <v>3</v>
      </c>
      <c r="G408" s="1" t="n">
        <f aca="false">IF(YEAR(E408)&lt;2000,MONTH(E408),MONTH(E408)+20)</f>
        <v>23</v>
      </c>
      <c r="H408" s="1" t="n">
        <f aca="false">DAY(E408)</f>
        <v>4</v>
      </c>
      <c r="I408" s="1" t="str">
        <f aca="false">FIXED(F408,0,TRUE())</f>
        <v>3</v>
      </c>
      <c r="J408" s="1" t="str">
        <f aca="false">FIXED(G408,0,TRUE())</f>
        <v>23</v>
      </c>
      <c r="K408" s="1" t="str">
        <f aca="false">FIXED(H408,0,TRUE())</f>
        <v>4</v>
      </c>
      <c r="L408" s="1" t="str">
        <f aca="false">IF(LEN(I408)=1,"0"&amp;I408,I408)</f>
        <v>03</v>
      </c>
      <c r="M408" s="1" t="str">
        <f aca="false">IF(LEN(J408)=1,"0"&amp;J408,J408)</f>
        <v>23</v>
      </c>
      <c r="N408" s="1" t="str">
        <f aca="false">IF(LEN(K408)=1,"0"&amp;K408,K408)</f>
        <v>04</v>
      </c>
      <c r="O408" s="1" t="n">
        <v>4030.46623126927</v>
      </c>
      <c r="P408" s="1" t="n">
        <f aca="false">INT(O408)</f>
        <v>4030</v>
      </c>
      <c r="Q408" s="1" t="n">
        <f aca="false">P408*2</f>
        <v>8060</v>
      </c>
      <c r="R408" s="1" t="str">
        <f aca="false">FIXED(Q408,0,TRUE())</f>
        <v>8060</v>
      </c>
      <c r="S408" s="1" t="str">
        <f aca="false">L408&amp;M408&amp;N408&amp;R408</f>
        <v>0323048060</v>
      </c>
      <c r="T408" s="1" t="n">
        <f aca="false">MOD(MID($S408,T$2,1)*T$1,10)</f>
        <v>0</v>
      </c>
      <c r="U408" s="1" t="n">
        <f aca="false">MOD(MID($S408,U$2,1)*U$1,10)</f>
        <v>9</v>
      </c>
      <c r="V408" s="1" t="n">
        <f aca="false">MOD(MID($S408,V$2,1)*V$1,10)</f>
        <v>4</v>
      </c>
      <c r="W408" s="1" t="n">
        <f aca="false">MOD(MID($S408,W$2,1)*W$1,10)</f>
        <v>7</v>
      </c>
      <c r="X408" s="1" t="n">
        <f aca="false">MOD(MID($S408,X$2,1)*X$1,10)</f>
        <v>0</v>
      </c>
      <c r="Y408" s="1" t="n">
        <f aca="false">MOD(MID($S408,Y$2,1)*Y$1,10)</f>
        <v>2</v>
      </c>
      <c r="Z408" s="1" t="n">
        <f aca="false">MOD(MID($S408,Z$2,1)*Z$1,10)</f>
        <v>6</v>
      </c>
      <c r="AA408" s="1" t="n">
        <f aca="false">MOD(MID($S408,AA$2,1)*AA$1,10)</f>
        <v>0</v>
      </c>
      <c r="AB408" s="1" t="n">
        <f aca="false">MOD(MID($S408,AB$2,1)*AB$1,10)</f>
        <v>6</v>
      </c>
      <c r="AC408" s="1" t="n">
        <f aca="false">MOD(MID($S408,AC$2,1)*AC$1,10)</f>
        <v>0</v>
      </c>
      <c r="AD408" s="1" t="n">
        <f aca="false">MOD(10-MOD(SUM(T408:AC408),10),10)</f>
        <v>6</v>
      </c>
      <c r="AE408" s="1" t="str">
        <f aca="false">S408&amp;AD408</f>
        <v>03230480606</v>
      </c>
      <c r="AF408" s="1" t="n">
        <v>0.192327646717734</v>
      </c>
      <c r="AG408" s="1" t="n">
        <f aca="false">(D408+6935)*AF408</f>
        <v>-246.564043092135</v>
      </c>
      <c r="AH408" s="1" t="n">
        <f aca="false">INT(AG408)</f>
        <v>-247</v>
      </c>
      <c r="AI408" s="4" t="n">
        <f aca="true">TODAY()+AH408</f>
        <v>45654</v>
      </c>
      <c r="AJ408" s="1" t="s">
        <v>433</v>
      </c>
      <c r="AK408" s="1" t="n">
        <v>3374.8283333842</v>
      </c>
      <c r="AL408" s="2" t="n">
        <f aca="false">INT(AK408*100)/100</f>
        <v>3374.82</v>
      </c>
      <c r="AM408" s="1" t="n">
        <v>420.383312479019</v>
      </c>
      <c r="AN408" s="2" t="n">
        <f aca="false">INT(AM408*100)/100</f>
        <v>420.38</v>
      </c>
    </row>
    <row r="409" customFormat="false" ht="15" hidden="false" customHeight="false" outlineLevel="0" collapsed="false">
      <c r="A409" s="1" t="n">
        <v>601</v>
      </c>
      <c r="B409" s="1" t="n">
        <v>0.427381206701865</v>
      </c>
      <c r="C409" s="1" t="n">
        <v>-25349.5797601245</v>
      </c>
      <c r="D409" s="1" t="n">
        <f aca="false">INT(C409)</f>
        <v>-25350</v>
      </c>
      <c r="E409" s="4" t="n">
        <f aca="true">TODAY()+D409</f>
        <v>20551</v>
      </c>
      <c r="F409" s="1" t="n">
        <f aca="false">MOD(YEAR(E409),100)</f>
        <v>56</v>
      </c>
      <c r="G409" s="1" t="n">
        <f aca="false">IF(YEAR(E409)&lt;2000,MONTH(E409),MONTH(E409)+20)</f>
        <v>4</v>
      </c>
      <c r="H409" s="1" t="n">
        <f aca="false">DAY(E409)</f>
        <v>6</v>
      </c>
      <c r="I409" s="1" t="str">
        <f aca="false">FIXED(F409,0,TRUE())</f>
        <v>56</v>
      </c>
      <c r="J409" s="1" t="str">
        <f aca="false">FIXED(G409,0,TRUE())</f>
        <v>4</v>
      </c>
      <c r="K409" s="1" t="str">
        <f aca="false">FIXED(H409,0,TRUE())</f>
        <v>6</v>
      </c>
      <c r="L409" s="1" t="str">
        <f aca="false">IF(LEN(I409)=1,"0"&amp;I409,I409)</f>
        <v>56</v>
      </c>
      <c r="M409" s="1" t="str">
        <f aca="false">IF(LEN(J409)=1,"0"&amp;J409,J409)</f>
        <v>04</v>
      </c>
      <c r="N409" s="1" t="str">
        <f aca="false">IF(LEN(K409)=1,"0"&amp;K409,K409)</f>
        <v>06</v>
      </c>
      <c r="O409" s="1" t="n">
        <v>3442.67305520798</v>
      </c>
      <c r="P409" s="1" t="n">
        <f aca="false">INT(O409)</f>
        <v>3442</v>
      </c>
      <c r="Q409" s="1" t="n">
        <f aca="false">2*P409+1</f>
        <v>6885</v>
      </c>
      <c r="R409" s="1" t="str">
        <f aca="false">FIXED(Q409,0,TRUE())</f>
        <v>6885</v>
      </c>
      <c r="S409" s="1" t="str">
        <f aca="false">L409&amp;M409&amp;N409&amp;R409</f>
        <v>5604066885</v>
      </c>
      <c r="T409" s="1" t="n">
        <f aca="false">MOD(MID($S409,T$2,1)*T$1,10)</f>
        <v>5</v>
      </c>
      <c r="U409" s="1" t="n">
        <f aca="false">MOD(MID($S409,U$2,1)*U$1,10)</f>
        <v>8</v>
      </c>
      <c r="V409" s="1" t="n">
        <f aca="false">MOD(MID($S409,V$2,1)*V$1,10)</f>
        <v>0</v>
      </c>
      <c r="W409" s="1" t="n">
        <f aca="false">MOD(MID($S409,W$2,1)*W$1,10)</f>
        <v>6</v>
      </c>
      <c r="X409" s="1" t="n">
        <f aca="false">MOD(MID($S409,X$2,1)*X$1,10)</f>
        <v>0</v>
      </c>
      <c r="Y409" s="1" t="n">
        <f aca="false">MOD(MID($S409,Y$2,1)*Y$1,10)</f>
        <v>8</v>
      </c>
      <c r="Z409" s="1" t="n">
        <f aca="false">MOD(MID($S409,Z$2,1)*Z$1,10)</f>
        <v>2</v>
      </c>
      <c r="AA409" s="1" t="n">
        <f aca="false">MOD(MID($S409,AA$2,1)*AA$1,10)</f>
        <v>2</v>
      </c>
      <c r="AB409" s="1" t="n">
        <f aca="false">MOD(MID($S409,AB$2,1)*AB$1,10)</f>
        <v>8</v>
      </c>
      <c r="AC409" s="1" t="n">
        <f aca="false">MOD(MID($S409,AC$2,1)*AC$1,10)</f>
        <v>5</v>
      </c>
      <c r="AD409" s="1" t="n">
        <f aca="false">MOD(10-MOD(SUM(T409:AC409),10),10)</f>
        <v>6</v>
      </c>
      <c r="AE409" s="1" t="str">
        <f aca="false">S409&amp;AD409</f>
        <v>56040668856</v>
      </c>
      <c r="AF409" s="1" t="n">
        <v>0.949400311288797</v>
      </c>
      <c r="AG409" s="1" t="n">
        <f aca="false">(D409+6935)*AF409</f>
        <v>-17483.2067323832</v>
      </c>
      <c r="AH409" s="1" t="n">
        <f aca="false">INT(AG409)</f>
        <v>-17484</v>
      </c>
      <c r="AI409" s="4" t="n">
        <f aca="true">TODAY()+AH409</f>
        <v>28417</v>
      </c>
      <c r="AJ409" s="1" t="s">
        <v>434</v>
      </c>
      <c r="AK409" s="1" t="n">
        <v>4455.3056428724</v>
      </c>
      <c r="AL409" s="2" t="n">
        <f aca="false">INT(AK409*100)/100</f>
        <v>4455.3</v>
      </c>
      <c r="AM409" s="1" t="n">
        <v>376.595355082858</v>
      </c>
      <c r="AN409" s="2" t="n">
        <f aca="false">INT(AM409*100)/100</f>
        <v>376.59</v>
      </c>
    </row>
    <row r="410" customFormat="false" ht="15" hidden="false" customHeight="false" outlineLevel="0" collapsed="false">
      <c r="A410" s="1" t="n">
        <v>493</v>
      </c>
      <c r="B410" s="1" t="n">
        <v>0.428052613910337</v>
      </c>
      <c r="C410" s="1" t="n">
        <v>-10536.6716513565</v>
      </c>
      <c r="D410" s="1" t="n">
        <f aca="false">INT(C410)</f>
        <v>-10537</v>
      </c>
      <c r="E410" s="4" t="n">
        <f aca="true">TODAY()+D410</f>
        <v>35364</v>
      </c>
      <c r="F410" s="1" t="n">
        <f aca="false">MOD(YEAR(E410),100)</f>
        <v>96</v>
      </c>
      <c r="G410" s="1" t="n">
        <f aca="false">IF(YEAR(E410)&lt;2000,MONTH(E410),MONTH(E410)+20)</f>
        <v>10</v>
      </c>
      <c r="H410" s="1" t="n">
        <f aca="false">DAY(E410)</f>
        <v>26</v>
      </c>
      <c r="I410" s="1" t="str">
        <f aca="false">FIXED(F410,0,TRUE())</f>
        <v>96</v>
      </c>
      <c r="J410" s="1" t="str">
        <f aca="false">FIXED(G410,0,TRUE())</f>
        <v>10</v>
      </c>
      <c r="K410" s="1" t="str">
        <f aca="false">FIXED(H410,0,TRUE())</f>
        <v>26</v>
      </c>
      <c r="L410" s="1" t="str">
        <f aca="false">IF(LEN(I410)=1,"0"&amp;I410,I410)</f>
        <v>96</v>
      </c>
      <c r="M410" s="1" t="str">
        <f aca="false">IF(LEN(J410)=1,"0"&amp;J410,J410)</f>
        <v>10</v>
      </c>
      <c r="N410" s="1" t="str">
        <f aca="false">IF(LEN(K410)=1,"0"&amp;K410,K410)</f>
        <v>26</v>
      </c>
      <c r="O410" s="1" t="n">
        <v>4556.47315897092</v>
      </c>
      <c r="P410" s="1" t="n">
        <f aca="false">INT(O410)</f>
        <v>4556</v>
      </c>
      <c r="Q410" s="1" t="n">
        <f aca="false">P410*2</f>
        <v>9112</v>
      </c>
      <c r="R410" s="1" t="str">
        <f aca="false">FIXED(Q410,0,TRUE())</f>
        <v>9112</v>
      </c>
      <c r="S410" s="1" t="str">
        <f aca="false">L410&amp;M410&amp;N410&amp;R410</f>
        <v>9610269112</v>
      </c>
      <c r="T410" s="1" t="n">
        <f aca="false">MOD(MID($S410,T$2,1)*T$1,10)</f>
        <v>9</v>
      </c>
      <c r="U410" s="1" t="n">
        <f aca="false">MOD(MID($S410,U$2,1)*U$1,10)</f>
        <v>8</v>
      </c>
      <c r="V410" s="1" t="n">
        <f aca="false">MOD(MID($S410,V$2,1)*V$1,10)</f>
        <v>7</v>
      </c>
      <c r="W410" s="1" t="n">
        <f aca="false">MOD(MID($S410,W$2,1)*W$1,10)</f>
        <v>0</v>
      </c>
      <c r="X410" s="1" t="n">
        <f aca="false">MOD(MID($S410,X$2,1)*X$1,10)</f>
        <v>2</v>
      </c>
      <c r="Y410" s="1" t="n">
        <f aca="false">MOD(MID($S410,Y$2,1)*Y$1,10)</f>
        <v>8</v>
      </c>
      <c r="Z410" s="1" t="n">
        <f aca="false">MOD(MID($S410,Z$2,1)*Z$1,10)</f>
        <v>3</v>
      </c>
      <c r="AA410" s="1" t="n">
        <f aca="false">MOD(MID($S410,AA$2,1)*AA$1,10)</f>
        <v>9</v>
      </c>
      <c r="AB410" s="1" t="n">
        <f aca="false">MOD(MID($S410,AB$2,1)*AB$1,10)</f>
        <v>1</v>
      </c>
      <c r="AC410" s="1" t="n">
        <f aca="false">MOD(MID($S410,AC$2,1)*AC$1,10)</f>
        <v>6</v>
      </c>
      <c r="AD410" s="1" t="n">
        <f aca="false">MOD(10-MOD(SUM(T410:AC410),10),10)</f>
        <v>7</v>
      </c>
      <c r="AE410" s="1" t="str">
        <f aca="false">S410&amp;AD410</f>
        <v>96102691127</v>
      </c>
      <c r="AF410" s="1" t="n">
        <v>0.327524643696402</v>
      </c>
      <c r="AG410" s="1" t="n">
        <f aca="false">(D410+6935)*AF410</f>
        <v>-1179.74376659444</v>
      </c>
      <c r="AH410" s="1" t="n">
        <f aca="false">INT(AG410)</f>
        <v>-1180</v>
      </c>
      <c r="AI410" s="4" t="n">
        <f aca="true">TODAY()+AH410</f>
        <v>44721</v>
      </c>
      <c r="AJ410" s="1" t="s">
        <v>435</v>
      </c>
      <c r="AK410" s="1" t="n">
        <v>3732.68837549974</v>
      </c>
      <c r="AL410" s="2" t="n">
        <f aca="false">INT(AK410*100)/100</f>
        <v>3732.68</v>
      </c>
      <c r="AM410" s="1" t="n">
        <v>470.946378978851</v>
      </c>
      <c r="AN410" s="2" t="n">
        <f aca="false">INT(AM410*100)/100</f>
        <v>470.94</v>
      </c>
    </row>
    <row r="411" customFormat="false" ht="15" hidden="false" customHeight="false" outlineLevel="0" collapsed="false">
      <c r="A411" s="1" t="n">
        <v>368</v>
      </c>
      <c r="B411" s="1" t="n">
        <v>0.428510391552477</v>
      </c>
      <c r="C411" s="1" t="n">
        <v>-21337.9552598651</v>
      </c>
      <c r="D411" s="1" t="n">
        <f aca="false">INT(C411)</f>
        <v>-21338</v>
      </c>
      <c r="E411" s="4" t="n">
        <f aca="true">TODAY()+D411</f>
        <v>24563</v>
      </c>
      <c r="F411" s="1" t="n">
        <f aca="false">MOD(YEAR(E411),100)</f>
        <v>67</v>
      </c>
      <c r="G411" s="1" t="n">
        <f aca="false">IF(YEAR(E411)&lt;2000,MONTH(E411),MONTH(E411)+20)</f>
        <v>4</v>
      </c>
      <c r="H411" s="1" t="n">
        <f aca="false">DAY(E411)</f>
        <v>1</v>
      </c>
      <c r="I411" s="1" t="str">
        <f aca="false">FIXED(F411,0,TRUE())</f>
        <v>67</v>
      </c>
      <c r="J411" s="1" t="str">
        <f aca="false">FIXED(G411,0,TRUE())</f>
        <v>4</v>
      </c>
      <c r="K411" s="1" t="str">
        <f aca="false">FIXED(H411,0,TRUE())</f>
        <v>1</v>
      </c>
      <c r="L411" s="1" t="str">
        <f aca="false">IF(LEN(I411)=1,"0"&amp;I411,I411)</f>
        <v>67</v>
      </c>
      <c r="M411" s="1" t="str">
        <f aca="false">IF(LEN(J411)=1,"0"&amp;J411,J411)</f>
        <v>04</v>
      </c>
      <c r="N411" s="1" t="str">
        <f aca="false">IF(LEN(K411)=1,"0"&amp;K411,K411)</f>
        <v>01</v>
      </c>
      <c r="O411" s="1" t="n">
        <v>917.400433362835</v>
      </c>
      <c r="P411" s="1" t="n">
        <f aca="false">INT(O411)</f>
        <v>917</v>
      </c>
      <c r="Q411" s="1" t="n">
        <f aca="false">P411*2</f>
        <v>1834</v>
      </c>
      <c r="R411" s="1" t="str">
        <f aca="false">FIXED(Q411,0,TRUE())</f>
        <v>1834</v>
      </c>
      <c r="S411" s="1" t="str">
        <f aca="false">L411&amp;M411&amp;N411&amp;R411</f>
        <v>6704011834</v>
      </c>
      <c r="T411" s="1" t="n">
        <f aca="false">MOD(MID($S411,T$2,1)*T$1,10)</f>
        <v>6</v>
      </c>
      <c r="U411" s="1" t="n">
        <f aca="false">MOD(MID($S411,U$2,1)*U$1,10)</f>
        <v>1</v>
      </c>
      <c r="V411" s="1" t="n">
        <f aca="false">MOD(MID($S411,V$2,1)*V$1,10)</f>
        <v>0</v>
      </c>
      <c r="W411" s="1" t="n">
        <f aca="false">MOD(MID($S411,W$2,1)*W$1,10)</f>
        <v>6</v>
      </c>
      <c r="X411" s="1" t="n">
        <f aca="false">MOD(MID($S411,X$2,1)*X$1,10)</f>
        <v>0</v>
      </c>
      <c r="Y411" s="1" t="n">
        <f aca="false">MOD(MID($S411,Y$2,1)*Y$1,10)</f>
        <v>3</v>
      </c>
      <c r="Z411" s="1" t="n">
        <f aca="false">MOD(MID($S411,Z$2,1)*Z$1,10)</f>
        <v>7</v>
      </c>
      <c r="AA411" s="1" t="n">
        <f aca="false">MOD(MID($S411,AA$2,1)*AA$1,10)</f>
        <v>2</v>
      </c>
      <c r="AB411" s="1" t="n">
        <f aca="false">MOD(MID($S411,AB$2,1)*AB$1,10)</f>
        <v>3</v>
      </c>
      <c r="AC411" s="1" t="n">
        <f aca="false">MOD(MID($S411,AC$2,1)*AC$1,10)</f>
        <v>2</v>
      </c>
      <c r="AD411" s="1" t="n">
        <f aca="false">MOD(10-MOD(SUM(T411:AC411),10),10)</f>
        <v>0</v>
      </c>
      <c r="AE411" s="1" t="str">
        <f aca="false">S411&amp;AD411</f>
        <v>67040118340</v>
      </c>
      <c r="AF411" s="1" t="n">
        <v>0.1706289864803</v>
      </c>
      <c r="AG411" s="1" t="n">
        <f aca="false">(D411+6935)*AF411</f>
        <v>-2457.56929227577</v>
      </c>
      <c r="AH411" s="1" t="n">
        <f aca="false">INT(AG411)</f>
        <v>-2458</v>
      </c>
      <c r="AI411" s="4" t="n">
        <f aca="true">TODAY()+AH411</f>
        <v>43443</v>
      </c>
      <c r="AJ411" s="1" t="s">
        <v>436</v>
      </c>
      <c r="AK411" s="1" t="n">
        <v>3593.15775017548</v>
      </c>
      <c r="AL411" s="2" t="n">
        <f aca="false">INT(AK411*100)/100</f>
        <v>3593.15</v>
      </c>
      <c r="AM411" s="1" t="n">
        <v>403.109836115604</v>
      </c>
      <c r="AN411" s="2" t="n">
        <f aca="false">INT(AM411*100)/100</f>
        <v>403.1</v>
      </c>
    </row>
    <row r="412" customFormat="false" ht="15" hidden="false" customHeight="false" outlineLevel="0" collapsed="false">
      <c r="A412" s="1" t="n">
        <v>855</v>
      </c>
      <c r="B412" s="1" t="n">
        <v>0.428662984099857</v>
      </c>
      <c r="C412" s="1" t="n">
        <v>-26124.2594683676</v>
      </c>
      <c r="D412" s="1" t="n">
        <f aca="false">INT(C412)</f>
        <v>-26125</v>
      </c>
      <c r="E412" s="4" t="n">
        <f aca="true">TODAY()+D412</f>
        <v>19776</v>
      </c>
      <c r="F412" s="1" t="n">
        <f aca="false">MOD(YEAR(E412),100)</f>
        <v>54</v>
      </c>
      <c r="G412" s="1" t="n">
        <f aca="false">IF(YEAR(E412)&lt;2000,MONTH(E412),MONTH(E412)+20)</f>
        <v>2</v>
      </c>
      <c r="H412" s="1" t="n">
        <f aca="false">DAY(E412)</f>
        <v>21</v>
      </c>
      <c r="I412" s="1" t="str">
        <f aca="false">FIXED(F412,0,TRUE())</f>
        <v>54</v>
      </c>
      <c r="J412" s="1" t="str">
        <f aca="false">FIXED(G412,0,TRUE())</f>
        <v>2</v>
      </c>
      <c r="K412" s="1" t="str">
        <f aca="false">FIXED(H412,0,TRUE())</f>
        <v>21</v>
      </c>
      <c r="L412" s="1" t="str">
        <f aca="false">IF(LEN(I412)=1,"0"&amp;I412,I412)</f>
        <v>54</v>
      </c>
      <c r="M412" s="1" t="str">
        <f aca="false">IF(LEN(J412)=1,"0"&amp;J412,J412)</f>
        <v>02</v>
      </c>
      <c r="N412" s="1" t="str">
        <f aca="false">IF(LEN(K412)=1,"0"&amp;K412,K412)</f>
        <v>21</v>
      </c>
      <c r="O412" s="1" t="n">
        <v>3907.3056428724</v>
      </c>
      <c r="P412" s="1" t="n">
        <f aca="false">INT(O412)</f>
        <v>3907</v>
      </c>
      <c r="Q412" s="1" t="n">
        <f aca="false">2*P412+1</f>
        <v>7815</v>
      </c>
      <c r="R412" s="1" t="str">
        <f aca="false">FIXED(Q412,0,TRUE())</f>
        <v>7815</v>
      </c>
      <c r="S412" s="1" t="str">
        <f aca="false">L412&amp;M412&amp;N412&amp;R412</f>
        <v>5402217815</v>
      </c>
      <c r="T412" s="1" t="n">
        <f aca="false">MOD(MID($S412,T$2,1)*T$1,10)</f>
        <v>5</v>
      </c>
      <c r="U412" s="1" t="n">
        <f aca="false">MOD(MID($S412,U$2,1)*U$1,10)</f>
        <v>2</v>
      </c>
      <c r="V412" s="1" t="n">
        <f aca="false">MOD(MID($S412,V$2,1)*V$1,10)</f>
        <v>0</v>
      </c>
      <c r="W412" s="1" t="n">
        <f aca="false">MOD(MID($S412,W$2,1)*W$1,10)</f>
        <v>8</v>
      </c>
      <c r="X412" s="1" t="n">
        <f aca="false">MOD(MID($S412,X$2,1)*X$1,10)</f>
        <v>2</v>
      </c>
      <c r="Y412" s="1" t="n">
        <f aca="false">MOD(MID($S412,Y$2,1)*Y$1,10)</f>
        <v>3</v>
      </c>
      <c r="Z412" s="1" t="n">
        <f aca="false">MOD(MID($S412,Z$2,1)*Z$1,10)</f>
        <v>9</v>
      </c>
      <c r="AA412" s="1" t="n">
        <f aca="false">MOD(MID($S412,AA$2,1)*AA$1,10)</f>
        <v>2</v>
      </c>
      <c r="AB412" s="1" t="n">
        <f aca="false">MOD(MID($S412,AB$2,1)*AB$1,10)</f>
        <v>1</v>
      </c>
      <c r="AC412" s="1" t="n">
        <f aca="false">MOD(MID($S412,AC$2,1)*AC$1,10)</f>
        <v>5</v>
      </c>
      <c r="AD412" s="1" t="n">
        <f aca="false">MOD(10-MOD(SUM(T412:AC412),10),10)</f>
        <v>3</v>
      </c>
      <c r="AE412" s="1" t="str">
        <f aca="false">S412&amp;AD412</f>
        <v>54022178153</v>
      </c>
      <c r="AF412" s="1" t="n">
        <v>0.443342387157811</v>
      </c>
      <c r="AG412" s="1" t="n">
        <f aca="false">(D412+6935)*AF412</f>
        <v>-8507.7404095584</v>
      </c>
      <c r="AH412" s="1" t="n">
        <f aca="false">INT(AG412)</f>
        <v>-8508</v>
      </c>
      <c r="AI412" s="4" t="n">
        <f aca="true">TODAY()+AH412</f>
        <v>37393</v>
      </c>
      <c r="AJ412" s="1" t="s">
        <v>437</v>
      </c>
      <c r="AK412" s="1" t="n">
        <v>4186.49861140782</v>
      </c>
      <c r="AL412" s="2" t="n">
        <f aca="false">INT(AK412*100)/100</f>
        <v>4186.49</v>
      </c>
      <c r="AM412" s="1" t="n">
        <v>348.36573381756</v>
      </c>
      <c r="AN412" s="2" t="n">
        <f aca="false">INT(AM412*100)/100</f>
        <v>348.36</v>
      </c>
    </row>
    <row r="413" customFormat="false" ht="15" hidden="false" customHeight="false" outlineLevel="0" collapsed="false">
      <c r="A413" s="1" t="n">
        <v>417</v>
      </c>
      <c r="B413" s="1" t="n">
        <v>0.428968169194617</v>
      </c>
      <c r="C413" s="1" t="n">
        <v>-8438.70876186407</v>
      </c>
      <c r="D413" s="1" t="n">
        <f aca="false">INT(C413)</f>
        <v>-8439</v>
      </c>
      <c r="E413" s="4" t="n">
        <f aca="true">TODAY()+D413</f>
        <v>37462</v>
      </c>
      <c r="F413" s="1" t="n">
        <f aca="false">MOD(YEAR(E413),100)</f>
        <v>2</v>
      </c>
      <c r="G413" s="1" t="n">
        <f aca="false">IF(YEAR(E413)&lt;2000,MONTH(E413),MONTH(E413)+20)</f>
        <v>27</v>
      </c>
      <c r="H413" s="1" t="n">
        <f aca="false">DAY(E413)</f>
        <v>25</v>
      </c>
      <c r="I413" s="1" t="str">
        <f aca="false">FIXED(F413,0,TRUE())</f>
        <v>2</v>
      </c>
      <c r="J413" s="1" t="str">
        <f aca="false">FIXED(G413,0,TRUE())</f>
        <v>27</v>
      </c>
      <c r="K413" s="1" t="str">
        <f aca="false">FIXED(H413,0,TRUE())</f>
        <v>25</v>
      </c>
      <c r="L413" s="1" t="str">
        <f aca="false">IF(LEN(I413)=1,"0"&amp;I413,I413)</f>
        <v>02</v>
      </c>
      <c r="M413" s="1" t="str">
        <f aca="false">IF(LEN(J413)=1,"0"&amp;J413,J413)</f>
        <v>27</v>
      </c>
      <c r="N413" s="1" t="str">
        <f aca="false">IF(LEN(K413)=1,"0"&amp;K413,K413)</f>
        <v>25</v>
      </c>
      <c r="O413" s="1" t="n">
        <v>895.020081179235</v>
      </c>
      <c r="P413" s="1" t="n">
        <f aca="false">INT(O413)</f>
        <v>895</v>
      </c>
      <c r="Q413" s="1" t="n">
        <f aca="false">P413*2</f>
        <v>1790</v>
      </c>
      <c r="R413" s="1" t="str">
        <f aca="false">FIXED(Q413,0,TRUE())</f>
        <v>1790</v>
      </c>
      <c r="S413" s="1" t="str">
        <f aca="false">L413&amp;M413&amp;N413&amp;R413</f>
        <v>0227251790</v>
      </c>
      <c r="T413" s="1" t="n">
        <f aca="false">MOD(MID($S413,T$2,1)*T$1,10)</f>
        <v>0</v>
      </c>
      <c r="U413" s="1" t="n">
        <f aca="false">MOD(MID($S413,U$2,1)*U$1,10)</f>
        <v>6</v>
      </c>
      <c r="V413" s="1" t="n">
        <f aca="false">MOD(MID($S413,V$2,1)*V$1,10)</f>
        <v>4</v>
      </c>
      <c r="W413" s="1" t="n">
        <f aca="false">MOD(MID($S413,W$2,1)*W$1,10)</f>
        <v>3</v>
      </c>
      <c r="X413" s="1" t="n">
        <f aca="false">MOD(MID($S413,X$2,1)*X$1,10)</f>
        <v>2</v>
      </c>
      <c r="Y413" s="1" t="n">
        <f aca="false">MOD(MID($S413,Y$2,1)*Y$1,10)</f>
        <v>5</v>
      </c>
      <c r="Z413" s="1" t="n">
        <f aca="false">MOD(MID($S413,Z$2,1)*Z$1,10)</f>
        <v>7</v>
      </c>
      <c r="AA413" s="1" t="n">
        <f aca="false">MOD(MID($S413,AA$2,1)*AA$1,10)</f>
        <v>3</v>
      </c>
      <c r="AB413" s="1" t="n">
        <f aca="false">MOD(MID($S413,AB$2,1)*AB$1,10)</f>
        <v>9</v>
      </c>
      <c r="AC413" s="1" t="n">
        <f aca="false">MOD(MID($S413,AC$2,1)*AC$1,10)</f>
        <v>0</v>
      </c>
      <c r="AD413" s="1" t="n">
        <f aca="false">MOD(10-MOD(SUM(T413:AC413),10),10)</f>
        <v>1</v>
      </c>
      <c r="AE413" s="1" t="str">
        <f aca="false">S413&amp;AD413</f>
        <v>02272517901</v>
      </c>
      <c r="AF413" s="1" t="n">
        <v>0.175603503524888</v>
      </c>
      <c r="AG413" s="1" t="n">
        <f aca="false">(D413+6935)*AF413</f>
        <v>-264.107669301431</v>
      </c>
      <c r="AH413" s="1" t="n">
        <f aca="false">INT(AG413)</f>
        <v>-265</v>
      </c>
      <c r="AI413" s="4" t="n">
        <f aca="true">TODAY()+AH413</f>
        <v>45636</v>
      </c>
      <c r="AJ413" s="1" t="s">
        <v>438</v>
      </c>
      <c r="AK413" s="1" t="n">
        <v>3123.78307443464</v>
      </c>
      <c r="AL413" s="2" t="n">
        <f aca="false">INT(AK413*100)/100</f>
        <v>3123.78</v>
      </c>
      <c r="AM413" s="1" t="n">
        <v>425.144199957274</v>
      </c>
      <c r="AN413" s="2" t="n">
        <f aca="false">INT(AM413*100)/100</f>
        <v>425.14</v>
      </c>
    </row>
    <row r="414" customFormat="false" ht="15" hidden="false" customHeight="false" outlineLevel="0" collapsed="false">
      <c r="A414" s="1" t="n">
        <v>104</v>
      </c>
      <c r="B414" s="1" t="n">
        <v>0.429548020874661</v>
      </c>
      <c r="C414" s="1" t="n">
        <v>-16576.8388927885</v>
      </c>
      <c r="D414" s="1" t="n">
        <f aca="false">INT(C414)</f>
        <v>-16577</v>
      </c>
      <c r="E414" s="4" t="n">
        <f aca="true">TODAY()+D414</f>
        <v>29324</v>
      </c>
      <c r="F414" s="1" t="n">
        <f aca="false">MOD(YEAR(E414),100)</f>
        <v>80</v>
      </c>
      <c r="G414" s="1" t="n">
        <f aca="false">IF(YEAR(E414)&lt;2000,MONTH(E414),MONTH(E414)+20)</f>
        <v>4</v>
      </c>
      <c r="H414" s="1" t="n">
        <f aca="false">DAY(E414)</f>
        <v>13</v>
      </c>
      <c r="I414" s="1" t="str">
        <f aca="false">FIXED(F414,0,TRUE())</f>
        <v>80</v>
      </c>
      <c r="J414" s="1" t="str">
        <f aca="false">FIXED(G414,0,TRUE())</f>
        <v>4</v>
      </c>
      <c r="K414" s="1" t="str">
        <f aca="false">FIXED(H414,0,TRUE())</f>
        <v>13</v>
      </c>
      <c r="L414" s="1" t="str">
        <f aca="false">IF(LEN(I414)=1,"0"&amp;I414,I414)</f>
        <v>80</v>
      </c>
      <c r="M414" s="1" t="str">
        <f aca="false">IF(LEN(J414)=1,"0"&amp;J414,J414)</f>
        <v>04</v>
      </c>
      <c r="N414" s="1" t="str">
        <f aca="false">IF(LEN(K414)=1,"0"&amp;K414,K414)</f>
        <v>13</v>
      </c>
      <c r="O414" s="1" t="n">
        <v>1514.11828974273</v>
      </c>
      <c r="P414" s="1" t="n">
        <f aca="false">INT(O414)</f>
        <v>1514</v>
      </c>
      <c r="Q414" s="1" t="n">
        <f aca="false">P414*2</f>
        <v>3028</v>
      </c>
      <c r="R414" s="1" t="str">
        <f aca="false">FIXED(Q414,0,TRUE())</f>
        <v>3028</v>
      </c>
      <c r="S414" s="1" t="str">
        <f aca="false">L414&amp;M414&amp;N414&amp;R414</f>
        <v>8004133028</v>
      </c>
      <c r="T414" s="1" t="n">
        <f aca="false">MOD(MID($S414,T$2,1)*T$1,10)</f>
        <v>8</v>
      </c>
      <c r="U414" s="1" t="n">
        <f aca="false">MOD(MID($S414,U$2,1)*U$1,10)</f>
        <v>0</v>
      </c>
      <c r="V414" s="1" t="n">
        <f aca="false">MOD(MID($S414,V$2,1)*V$1,10)</f>
        <v>0</v>
      </c>
      <c r="W414" s="1" t="n">
        <f aca="false">MOD(MID($S414,W$2,1)*W$1,10)</f>
        <v>6</v>
      </c>
      <c r="X414" s="1" t="n">
        <f aca="false">MOD(MID($S414,X$2,1)*X$1,10)</f>
        <v>1</v>
      </c>
      <c r="Y414" s="1" t="n">
        <f aca="false">MOD(MID($S414,Y$2,1)*Y$1,10)</f>
        <v>9</v>
      </c>
      <c r="Z414" s="1" t="n">
        <f aca="false">MOD(MID($S414,Z$2,1)*Z$1,10)</f>
        <v>1</v>
      </c>
      <c r="AA414" s="1" t="n">
        <f aca="false">MOD(MID($S414,AA$2,1)*AA$1,10)</f>
        <v>0</v>
      </c>
      <c r="AB414" s="1" t="n">
        <f aca="false">MOD(MID($S414,AB$2,1)*AB$1,10)</f>
        <v>2</v>
      </c>
      <c r="AC414" s="1" t="n">
        <f aca="false">MOD(MID($S414,AC$2,1)*AC$1,10)</f>
        <v>4</v>
      </c>
      <c r="AD414" s="1" t="n">
        <f aca="false">MOD(10-MOD(SUM(T414:AC414),10),10)</f>
        <v>9</v>
      </c>
      <c r="AE414" s="1" t="str">
        <f aca="false">S414&amp;AD414</f>
        <v>80041330289</v>
      </c>
      <c r="AF414" s="1" t="n">
        <v>0.835108493301187</v>
      </c>
      <c r="AG414" s="1" t="n">
        <f aca="false">(D414+6935)*AF414</f>
        <v>-8052.11609241005</v>
      </c>
      <c r="AH414" s="1" t="n">
        <f aca="false">INT(AG414)</f>
        <v>-8053</v>
      </c>
      <c r="AI414" s="4" t="n">
        <f aca="true">TODAY()+AH414</f>
        <v>37848</v>
      </c>
      <c r="AJ414" s="1" t="s">
        <v>439</v>
      </c>
      <c r="AK414" s="1" t="n">
        <v>3436.17053743095</v>
      </c>
      <c r="AL414" s="2" t="n">
        <f aca="false">INT(AK414*100)/100</f>
        <v>3436.17</v>
      </c>
      <c r="AM414" s="1" t="n">
        <v>343.806268501846</v>
      </c>
      <c r="AN414" s="2" t="n">
        <f aca="false">INT(AM414*100)/100</f>
        <v>343.8</v>
      </c>
    </row>
    <row r="415" customFormat="false" ht="15" hidden="false" customHeight="false" outlineLevel="0" collapsed="false">
      <c r="A415" s="1" t="n">
        <v>778</v>
      </c>
      <c r="B415" s="1" t="n">
        <v>0.429822687459944</v>
      </c>
      <c r="C415" s="1" t="n">
        <v>-21404.9180578021</v>
      </c>
      <c r="D415" s="1" t="n">
        <f aca="false">INT(C415)</f>
        <v>-21405</v>
      </c>
      <c r="E415" s="4" t="n">
        <f aca="true">TODAY()+D415</f>
        <v>24496</v>
      </c>
      <c r="F415" s="1" t="n">
        <f aca="false">MOD(YEAR(E415),100)</f>
        <v>67</v>
      </c>
      <c r="G415" s="1" t="n">
        <f aca="false">IF(YEAR(E415)&lt;2000,MONTH(E415),MONTH(E415)+20)</f>
        <v>1</v>
      </c>
      <c r="H415" s="1" t="n">
        <f aca="false">DAY(E415)</f>
        <v>24</v>
      </c>
      <c r="I415" s="1" t="str">
        <f aca="false">FIXED(F415,0,TRUE())</f>
        <v>67</v>
      </c>
      <c r="J415" s="1" t="str">
        <f aca="false">FIXED(G415,0,TRUE())</f>
        <v>1</v>
      </c>
      <c r="K415" s="1" t="str">
        <f aca="false">FIXED(H415,0,TRUE())</f>
        <v>24</v>
      </c>
      <c r="L415" s="1" t="str">
        <f aca="false">IF(LEN(I415)=1,"0"&amp;I415,I415)</f>
        <v>67</v>
      </c>
      <c r="M415" s="1" t="str">
        <f aca="false">IF(LEN(J415)=1,"0"&amp;J415,J415)</f>
        <v>01</v>
      </c>
      <c r="N415" s="1" t="str">
        <f aca="false">IF(LEN(K415)=1,"0"&amp;K415,K415)</f>
        <v>24</v>
      </c>
      <c r="O415" s="1" t="n">
        <v>1179.9233375042</v>
      </c>
      <c r="P415" s="1" t="n">
        <f aca="false">INT(O415)</f>
        <v>1179</v>
      </c>
      <c r="Q415" s="1" t="n">
        <f aca="false">2*P415+1</f>
        <v>2359</v>
      </c>
      <c r="R415" s="1" t="str">
        <f aca="false">FIXED(Q415,0,TRUE())</f>
        <v>2359</v>
      </c>
      <c r="S415" s="1" t="str">
        <f aca="false">L415&amp;M415&amp;N415&amp;R415</f>
        <v>6701242359</v>
      </c>
      <c r="T415" s="1" t="n">
        <f aca="false">MOD(MID($S415,T$2,1)*T$1,10)</f>
        <v>6</v>
      </c>
      <c r="U415" s="1" t="n">
        <f aca="false">MOD(MID($S415,U$2,1)*U$1,10)</f>
        <v>1</v>
      </c>
      <c r="V415" s="1" t="n">
        <f aca="false">MOD(MID($S415,V$2,1)*V$1,10)</f>
        <v>0</v>
      </c>
      <c r="W415" s="1" t="n">
        <f aca="false">MOD(MID($S415,W$2,1)*W$1,10)</f>
        <v>9</v>
      </c>
      <c r="X415" s="1" t="n">
        <f aca="false">MOD(MID($S415,X$2,1)*X$1,10)</f>
        <v>2</v>
      </c>
      <c r="Y415" s="1" t="n">
        <f aca="false">MOD(MID($S415,Y$2,1)*Y$1,10)</f>
        <v>2</v>
      </c>
      <c r="Z415" s="1" t="n">
        <f aca="false">MOD(MID($S415,Z$2,1)*Z$1,10)</f>
        <v>4</v>
      </c>
      <c r="AA415" s="1" t="n">
        <f aca="false">MOD(MID($S415,AA$2,1)*AA$1,10)</f>
        <v>7</v>
      </c>
      <c r="AB415" s="1" t="n">
        <f aca="false">MOD(MID($S415,AB$2,1)*AB$1,10)</f>
        <v>5</v>
      </c>
      <c r="AC415" s="1" t="n">
        <f aca="false">MOD(MID($S415,AC$2,1)*AC$1,10)</f>
        <v>7</v>
      </c>
      <c r="AD415" s="1" t="n">
        <f aca="false">MOD(10-MOD(SUM(T415:AC415),10),10)</f>
        <v>7</v>
      </c>
      <c r="AE415" s="1" t="str">
        <f aca="false">S415&amp;AD415</f>
        <v>67012423597</v>
      </c>
      <c r="AF415" s="1" t="n">
        <v>0.0805078279976806</v>
      </c>
      <c r="AG415" s="1" t="n">
        <f aca="false">(D415+6935)*AF415</f>
        <v>-1164.94827112644</v>
      </c>
      <c r="AH415" s="1" t="n">
        <f aca="false">INT(AG415)</f>
        <v>-1165</v>
      </c>
      <c r="AI415" s="4" t="n">
        <f aca="true">TODAY()+AH415</f>
        <v>44736</v>
      </c>
      <c r="AJ415" s="1" t="s">
        <v>440</v>
      </c>
      <c r="AK415" s="1" t="n">
        <v>4296.73146763512</v>
      </c>
      <c r="AL415" s="2" t="n">
        <f aca="false">INT(AK415*100)/100</f>
        <v>4296.73</v>
      </c>
      <c r="AM415" s="1" t="n">
        <v>380.977813043611</v>
      </c>
      <c r="AN415" s="2" t="n">
        <f aca="false">INT(AM415*100)/100</f>
        <v>380.97</v>
      </c>
    </row>
    <row r="416" customFormat="false" ht="15" hidden="false" customHeight="false" outlineLevel="0" collapsed="false">
      <c r="A416" s="1" t="n">
        <v>284</v>
      </c>
      <c r="B416" s="1" t="n">
        <v>0.43244727927488</v>
      </c>
      <c r="C416" s="1" t="n">
        <v>-24850.737632374</v>
      </c>
      <c r="D416" s="1" t="n">
        <f aca="false">INT(C416)</f>
        <v>-24851</v>
      </c>
      <c r="E416" s="4" t="n">
        <f aca="true">TODAY()+D416</f>
        <v>21050</v>
      </c>
      <c r="F416" s="1" t="n">
        <f aca="false">MOD(YEAR(E416),100)</f>
        <v>57</v>
      </c>
      <c r="G416" s="1" t="n">
        <f aca="false">IF(YEAR(E416)&lt;2000,MONTH(E416),MONTH(E416)+20)</f>
        <v>8</v>
      </c>
      <c r="H416" s="1" t="n">
        <f aca="false">DAY(E416)</f>
        <v>18</v>
      </c>
      <c r="I416" s="1" t="str">
        <f aca="false">FIXED(F416,0,TRUE())</f>
        <v>57</v>
      </c>
      <c r="J416" s="1" t="str">
        <f aca="false">FIXED(G416,0,TRUE())</f>
        <v>8</v>
      </c>
      <c r="K416" s="1" t="str">
        <f aca="false">FIXED(H416,0,TRUE())</f>
        <v>18</v>
      </c>
      <c r="L416" s="1" t="str">
        <f aca="false">IF(LEN(I416)=1,"0"&amp;I416,I416)</f>
        <v>57</v>
      </c>
      <c r="M416" s="1" t="str">
        <f aca="false">IF(LEN(J416)=1,"0"&amp;J416,J416)</f>
        <v>08</v>
      </c>
      <c r="N416" s="1" t="str">
        <f aca="false">IF(LEN(K416)=1,"0"&amp;K416,K416)</f>
        <v>18</v>
      </c>
      <c r="O416" s="1" t="n">
        <v>2919.41218298898</v>
      </c>
      <c r="P416" s="1" t="n">
        <f aca="false">INT(O416)</f>
        <v>2919</v>
      </c>
      <c r="Q416" s="1" t="n">
        <f aca="false">P416*2</f>
        <v>5838</v>
      </c>
      <c r="R416" s="1" t="str">
        <f aca="false">FIXED(Q416,0,TRUE())</f>
        <v>5838</v>
      </c>
      <c r="S416" s="1" t="str">
        <f aca="false">L416&amp;M416&amp;N416&amp;R416</f>
        <v>5708185838</v>
      </c>
      <c r="T416" s="1" t="n">
        <f aca="false">MOD(MID($S416,T$2,1)*T$1,10)</f>
        <v>5</v>
      </c>
      <c r="U416" s="1" t="n">
        <f aca="false">MOD(MID($S416,U$2,1)*U$1,10)</f>
        <v>1</v>
      </c>
      <c r="V416" s="1" t="n">
        <f aca="false">MOD(MID($S416,V$2,1)*V$1,10)</f>
        <v>0</v>
      </c>
      <c r="W416" s="1" t="n">
        <f aca="false">MOD(MID($S416,W$2,1)*W$1,10)</f>
        <v>2</v>
      </c>
      <c r="X416" s="1" t="n">
        <f aca="false">MOD(MID($S416,X$2,1)*X$1,10)</f>
        <v>1</v>
      </c>
      <c r="Y416" s="1" t="n">
        <f aca="false">MOD(MID($S416,Y$2,1)*Y$1,10)</f>
        <v>4</v>
      </c>
      <c r="Z416" s="1" t="n">
        <f aca="false">MOD(MID($S416,Z$2,1)*Z$1,10)</f>
        <v>5</v>
      </c>
      <c r="AA416" s="1" t="n">
        <f aca="false">MOD(MID($S416,AA$2,1)*AA$1,10)</f>
        <v>2</v>
      </c>
      <c r="AB416" s="1" t="n">
        <f aca="false">MOD(MID($S416,AB$2,1)*AB$1,10)</f>
        <v>3</v>
      </c>
      <c r="AC416" s="1" t="n">
        <f aca="false">MOD(MID($S416,AC$2,1)*AC$1,10)</f>
        <v>4</v>
      </c>
      <c r="AD416" s="1" t="n">
        <f aca="false">MOD(10-MOD(SUM(T416:AC416),10),10)</f>
        <v>3</v>
      </c>
      <c r="AE416" s="1" t="str">
        <f aca="false">S416&amp;AD416</f>
        <v>57081858383</v>
      </c>
      <c r="AF416" s="1" t="n">
        <v>0.974547563097018</v>
      </c>
      <c r="AG416" s="1" t="n">
        <f aca="false">(D416+6935)*AF416</f>
        <v>-17459.9941404462</v>
      </c>
      <c r="AH416" s="1" t="n">
        <f aca="false">INT(AG416)</f>
        <v>-17460</v>
      </c>
      <c r="AI416" s="4" t="n">
        <f aca="true">TODAY()+AH416</f>
        <v>28441</v>
      </c>
      <c r="AJ416" s="1" t="s">
        <v>441</v>
      </c>
      <c r="AK416" s="1" t="n">
        <v>3809.28983428449</v>
      </c>
      <c r="AL416" s="2" t="n">
        <f aca="false">INT(AK416*100)/100</f>
        <v>3809.28</v>
      </c>
      <c r="AM416" s="1" t="n">
        <v>469.566942350536</v>
      </c>
      <c r="AN416" s="2" t="n">
        <f aca="false">INT(AM416*100)/100</f>
        <v>469.56</v>
      </c>
    </row>
    <row r="417" customFormat="false" ht="15" hidden="false" customHeight="false" outlineLevel="0" collapsed="false">
      <c r="A417" s="1" t="n">
        <v>99</v>
      </c>
      <c r="B417" s="1" t="n">
        <v>0.434034241767632</v>
      </c>
      <c r="C417" s="1" t="n">
        <v>-22772.4335459456</v>
      </c>
      <c r="D417" s="1" t="n">
        <f aca="false">INT(C417)</f>
        <v>-22773</v>
      </c>
      <c r="E417" s="4" t="n">
        <f aca="true">TODAY()+D417</f>
        <v>23128</v>
      </c>
      <c r="F417" s="1" t="n">
        <f aca="false">MOD(YEAR(E417),100)</f>
        <v>63</v>
      </c>
      <c r="G417" s="1" t="n">
        <f aca="false">IF(YEAR(E417)&lt;2000,MONTH(E417),MONTH(E417)+20)</f>
        <v>4</v>
      </c>
      <c r="H417" s="1" t="n">
        <f aca="false">DAY(E417)</f>
        <v>27</v>
      </c>
      <c r="I417" s="1" t="str">
        <f aca="false">FIXED(F417,0,TRUE())</f>
        <v>63</v>
      </c>
      <c r="J417" s="1" t="str">
        <f aca="false">FIXED(G417,0,TRUE())</f>
        <v>4</v>
      </c>
      <c r="K417" s="1" t="str">
        <f aca="false">FIXED(H417,0,TRUE())</f>
        <v>27</v>
      </c>
      <c r="L417" s="1" t="str">
        <f aca="false">IF(LEN(I417)=1,"0"&amp;I417,I417)</f>
        <v>63</v>
      </c>
      <c r="M417" s="1" t="str">
        <f aca="false">IF(LEN(J417)=1,"0"&amp;J417,J417)</f>
        <v>04</v>
      </c>
      <c r="N417" s="1" t="str">
        <f aca="false">IF(LEN(K417)=1,"0"&amp;K417,K417)</f>
        <v>27</v>
      </c>
      <c r="O417" s="1" t="n">
        <v>1221.38877529221</v>
      </c>
      <c r="P417" s="1" t="n">
        <f aca="false">INT(O417)</f>
        <v>1221</v>
      </c>
      <c r="Q417" s="1" t="n">
        <f aca="false">P417*2</f>
        <v>2442</v>
      </c>
      <c r="R417" s="1" t="str">
        <f aca="false">FIXED(Q417,0,TRUE())</f>
        <v>2442</v>
      </c>
      <c r="S417" s="1" t="str">
        <f aca="false">L417&amp;M417&amp;N417&amp;R417</f>
        <v>6304272442</v>
      </c>
      <c r="T417" s="1" t="n">
        <f aca="false">MOD(MID($S417,T$2,1)*T$1,10)</f>
        <v>6</v>
      </c>
      <c r="U417" s="1" t="n">
        <f aca="false">MOD(MID($S417,U$2,1)*U$1,10)</f>
        <v>9</v>
      </c>
      <c r="V417" s="1" t="n">
        <f aca="false">MOD(MID($S417,V$2,1)*V$1,10)</f>
        <v>0</v>
      </c>
      <c r="W417" s="1" t="n">
        <f aca="false">MOD(MID($S417,W$2,1)*W$1,10)</f>
        <v>6</v>
      </c>
      <c r="X417" s="1" t="n">
        <f aca="false">MOD(MID($S417,X$2,1)*X$1,10)</f>
        <v>2</v>
      </c>
      <c r="Y417" s="1" t="n">
        <f aca="false">MOD(MID($S417,Y$2,1)*Y$1,10)</f>
        <v>1</v>
      </c>
      <c r="Z417" s="1" t="n">
        <f aca="false">MOD(MID($S417,Z$2,1)*Z$1,10)</f>
        <v>4</v>
      </c>
      <c r="AA417" s="1" t="n">
        <f aca="false">MOD(MID($S417,AA$2,1)*AA$1,10)</f>
        <v>6</v>
      </c>
      <c r="AB417" s="1" t="n">
        <f aca="false">MOD(MID($S417,AB$2,1)*AB$1,10)</f>
        <v>4</v>
      </c>
      <c r="AC417" s="1" t="n">
        <f aca="false">MOD(MID($S417,AC$2,1)*AC$1,10)</f>
        <v>6</v>
      </c>
      <c r="AD417" s="1" t="n">
        <f aca="false">MOD(10-MOD(SUM(T417:AC417),10),10)</f>
        <v>6</v>
      </c>
      <c r="AE417" s="1" t="str">
        <f aca="false">S417&amp;AD417</f>
        <v>63042724426</v>
      </c>
      <c r="AF417" s="1" t="n">
        <v>0.443586535233619</v>
      </c>
      <c r="AG417" s="1" t="n">
        <f aca="false">(D417+6935)*AF417</f>
        <v>-7025.52354503006</v>
      </c>
      <c r="AH417" s="1" t="n">
        <f aca="false">INT(AG417)</f>
        <v>-7026</v>
      </c>
      <c r="AI417" s="4" t="n">
        <f aca="true">TODAY()+AH417</f>
        <v>38875</v>
      </c>
      <c r="AJ417" s="1" t="s">
        <v>442</v>
      </c>
      <c r="AK417" s="1" t="n">
        <v>3527.35984374523</v>
      </c>
      <c r="AL417" s="2" t="n">
        <f aca="false">INT(AK417*100)/100</f>
        <v>3527.35</v>
      </c>
      <c r="AM417" s="1" t="n">
        <v>364.72975859859</v>
      </c>
      <c r="AN417" s="2" t="n">
        <f aca="false">INT(AM417*100)/100</f>
        <v>364.72</v>
      </c>
    </row>
    <row r="418" customFormat="false" ht="15" hidden="false" customHeight="false" outlineLevel="0" collapsed="false">
      <c r="A418" s="1" t="n">
        <v>50</v>
      </c>
      <c r="B418" s="1" t="n">
        <v>0.43702505569628</v>
      </c>
      <c r="C418" s="1" t="n">
        <v>-24120.2902310251</v>
      </c>
      <c r="D418" s="1" t="n">
        <f aca="false">INT(C418)</f>
        <v>-24121</v>
      </c>
      <c r="E418" s="4" t="n">
        <f aca="true">TODAY()+D418</f>
        <v>21780</v>
      </c>
      <c r="F418" s="1" t="n">
        <f aca="false">MOD(YEAR(E418),100)</f>
        <v>59</v>
      </c>
      <c r="G418" s="1" t="n">
        <f aca="false">IF(YEAR(E418)&lt;2000,MONTH(E418),MONTH(E418)+20)</f>
        <v>8</v>
      </c>
      <c r="H418" s="1" t="n">
        <f aca="false">DAY(E418)</f>
        <v>18</v>
      </c>
      <c r="I418" s="1" t="str">
        <f aca="false">FIXED(F418,0,TRUE())</f>
        <v>59</v>
      </c>
      <c r="J418" s="1" t="str">
        <f aca="false">FIXED(G418,0,TRUE())</f>
        <v>8</v>
      </c>
      <c r="K418" s="1" t="str">
        <f aca="false">FIXED(H418,0,TRUE())</f>
        <v>18</v>
      </c>
      <c r="L418" s="1" t="str">
        <f aca="false">IF(LEN(I418)=1,"0"&amp;I418,I418)</f>
        <v>59</v>
      </c>
      <c r="M418" s="1" t="str">
        <f aca="false">IF(LEN(J418)=1,"0"&amp;J418,J418)</f>
        <v>08</v>
      </c>
      <c r="N418" s="1" t="str">
        <f aca="false">IF(LEN(K418)=1,"0"&amp;K418,K418)</f>
        <v>18</v>
      </c>
      <c r="O418" s="1" t="n">
        <v>4898.35706656087</v>
      </c>
      <c r="P418" s="1" t="n">
        <f aca="false">INT(O418)</f>
        <v>4898</v>
      </c>
      <c r="Q418" s="1" t="n">
        <f aca="false">P418*2</f>
        <v>9796</v>
      </c>
      <c r="R418" s="1" t="str">
        <f aca="false">FIXED(Q418,0,TRUE())</f>
        <v>9796</v>
      </c>
      <c r="S418" s="1" t="str">
        <f aca="false">L418&amp;M418&amp;N418&amp;R418</f>
        <v>5908189796</v>
      </c>
      <c r="T418" s="1" t="n">
        <f aca="false">MOD(MID($S418,T$2,1)*T$1,10)</f>
        <v>5</v>
      </c>
      <c r="U418" s="1" t="n">
        <f aca="false">MOD(MID($S418,U$2,1)*U$1,10)</f>
        <v>7</v>
      </c>
      <c r="V418" s="1" t="n">
        <f aca="false">MOD(MID($S418,V$2,1)*V$1,10)</f>
        <v>0</v>
      </c>
      <c r="W418" s="1" t="n">
        <f aca="false">MOD(MID($S418,W$2,1)*W$1,10)</f>
        <v>2</v>
      </c>
      <c r="X418" s="1" t="n">
        <f aca="false">MOD(MID($S418,X$2,1)*X$1,10)</f>
        <v>1</v>
      </c>
      <c r="Y418" s="1" t="n">
        <f aca="false">MOD(MID($S418,Y$2,1)*Y$1,10)</f>
        <v>4</v>
      </c>
      <c r="Z418" s="1" t="n">
        <f aca="false">MOD(MID($S418,Z$2,1)*Z$1,10)</f>
        <v>3</v>
      </c>
      <c r="AA418" s="1" t="n">
        <f aca="false">MOD(MID($S418,AA$2,1)*AA$1,10)</f>
        <v>3</v>
      </c>
      <c r="AB418" s="1" t="n">
        <f aca="false">MOD(MID($S418,AB$2,1)*AB$1,10)</f>
        <v>9</v>
      </c>
      <c r="AC418" s="1" t="n">
        <f aca="false">MOD(MID($S418,AC$2,1)*AC$1,10)</f>
        <v>8</v>
      </c>
      <c r="AD418" s="1" t="n">
        <f aca="false">MOD(10-MOD(SUM(T418:AC418),10),10)</f>
        <v>8</v>
      </c>
      <c r="AE418" s="1" t="str">
        <f aca="false">S418&amp;AD418</f>
        <v>59081897968</v>
      </c>
      <c r="AF418" s="1" t="n">
        <v>0.671681875057222</v>
      </c>
      <c r="AG418" s="1" t="n">
        <f aca="false">(D418+6935)*AF418</f>
        <v>-11543.5247047334</v>
      </c>
      <c r="AH418" s="1" t="n">
        <f aca="false">INT(AG418)</f>
        <v>-11544</v>
      </c>
      <c r="AI418" s="4" t="n">
        <f aca="true">TODAY()+AH418</f>
        <v>34357</v>
      </c>
      <c r="AJ418" s="1" t="s">
        <v>443</v>
      </c>
      <c r="AK418" s="1" t="n">
        <v>4991.63792840358</v>
      </c>
      <c r="AL418" s="2" t="n">
        <f aca="false">INT(AK418*100)/100</f>
        <v>4991.63</v>
      </c>
      <c r="AM418" s="1" t="n">
        <v>412.735374004334</v>
      </c>
      <c r="AN418" s="2" t="n">
        <f aca="false">INT(AM418*100)/100</f>
        <v>412.73</v>
      </c>
    </row>
    <row r="419" customFormat="false" ht="15" hidden="false" customHeight="false" outlineLevel="0" collapsed="false">
      <c r="A419" s="1" t="n">
        <v>611</v>
      </c>
      <c r="B419" s="1" t="n">
        <v>0.437726981414228</v>
      </c>
      <c r="C419" s="1" t="n">
        <v>-17737.9369487594</v>
      </c>
      <c r="D419" s="1" t="n">
        <f aca="false">INT(C419)</f>
        <v>-17738</v>
      </c>
      <c r="E419" s="4" t="n">
        <f aca="true">TODAY()+D419</f>
        <v>28163</v>
      </c>
      <c r="F419" s="1" t="n">
        <f aca="false">MOD(YEAR(E419),100)</f>
        <v>77</v>
      </c>
      <c r="G419" s="1" t="n">
        <f aca="false">IF(YEAR(E419)&lt;2000,MONTH(E419),MONTH(E419)+20)</f>
        <v>2</v>
      </c>
      <c r="H419" s="1" t="n">
        <f aca="false">DAY(E419)</f>
        <v>7</v>
      </c>
      <c r="I419" s="1" t="str">
        <f aca="false">FIXED(F419,0,TRUE())</f>
        <v>77</v>
      </c>
      <c r="J419" s="1" t="str">
        <f aca="false">FIXED(G419,0,TRUE())</f>
        <v>2</v>
      </c>
      <c r="K419" s="1" t="str">
        <f aca="false">FIXED(H419,0,TRUE())</f>
        <v>7</v>
      </c>
      <c r="L419" s="1" t="str">
        <f aca="false">IF(LEN(I419)=1,"0"&amp;I419,I419)</f>
        <v>77</v>
      </c>
      <c r="M419" s="1" t="str">
        <f aca="false">IF(LEN(J419)=1,"0"&amp;J419,J419)</f>
        <v>02</v>
      </c>
      <c r="N419" s="1" t="str">
        <f aca="false">IF(LEN(K419)=1,"0"&amp;K419,K419)</f>
        <v>07</v>
      </c>
      <c r="O419" s="1" t="n">
        <v>4612.08078249458</v>
      </c>
      <c r="P419" s="1" t="n">
        <f aca="false">INT(O419)</f>
        <v>4612</v>
      </c>
      <c r="Q419" s="1" t="n">
        <f aca="false">2*P419+1</f>
        <v>9225</v>
      </c>
      <c r="R419" s="1" t="str">
        <f aca="false">FIXED(Q419,0,TRUE())</f>
        <v>9225</v>
      </c>
      <c r="S419" s="1" t="str">
        <f aca="false">L419&amp;M419&amp;N419&amp;R419</f>
        <v>7702079225</v>
      </c>
      <c r="T419" s="1" t="n">
        <f aca="false">MOD(MID($S419,T$2,1)*T$1,10)</f>
        <v>7</v>
      </c>
      <c r="U419" s="1" t="n">
        <f aca="false">MOD(MID($S419,U$2,1)*U$1,10)</f>
        <v>1</v>
      </c>
      <c r="V419" s="1" t="n">
        <f aca="false">MOD(MID($S419,V$2,1)*V$1,10)</f>
        <v>0</v>
      </c>
      <c r="W419" s="1" t="n">
        <f aca="false">MOD(MID($S419,W$2,1)*W$1,10)</f>
        <v>8</v>
      </c>
      <c r="X419" s="1" t="n">
        <f aca="false">MOD(MID($S419,X$2,1)*X$1,10)</f>
        <v>0</v>
      </c>
      <c r="Y419" s="1" t="n">
        <f aca="false">MOD(MID($S419,Y$2,1)*Y$1,10)</f>
        <v>1</v>
      </c>
      <c r="Z419" s="1" t="n">
        <f aca="false">MOD(MID($S419,Z$2,1)*Z$1,10)</f>
        <v>3</v>
      </c>
      <c r="AA419" s="1" t="n">
        <f aca="false">MOD(MID($S419,AA$2,1)*AA$1,10)</f>
        <v>8</v>
      </c>
      <c r="AB419" s="1" t="n">
        <f aca="false">MOD(MID($S419,AB$2,1)*AB$1,10)</f>
        <v>2</v>
      </c>
      <c r="AC419" s="1" t="n">
        <f aca="false">MOD(MID($S419,AC$2,1)*AC$1,10)</f>
        <v>5</v>
      </c>
      <c r="AD419" s="1" t="n">
        <f aca="false">MOD(10-MOD(SUM(T419:AC419),10),10)</f>
        <v>5</v>
      </c>
      <c r="AE419" s="1" t="str">
        <f aca="false">S419&amp;AD419</f>
        <v>77020792255</v>
      </c>
      <c r="AF419" s="1" t="n">
        <v>0.275215918454543</v>
      </c>
      <c r="AG419" s="1" t="n">
        <f aca="false">(D419+6935)*AF419</f>
        <v>-2973.15756706442</v>
      </c>
      <c r="AH419" s="1" t="n">
        <f aca="false">INT(AG419)</f>
        <v>-2974</v>
      </c>
      <c r="AI419" s="4" t="n">
        <f aca="true">TODAY()+AH419</f>
        <v>42927</v>
      </c>
      <c r="AJ419" s="1" t="s">
        <v>444</v>
      </c>
      <c r="AK419" s="1" t="n">
        <v>3586.32160405286</v>
      </c>
      <c r="AL419" s="2" t="n">
        <f aca="false">INT(AK419*100)/100</f>
        <v>3586.32</v>
      </c>
      <c r="AM419" s="1" t="n">
        <v>319.306009094516</v>
      </c>
      <c r="AN419" s="2" t="n">
        <f aca="false">INT(AM419*100)/100</f>
        <v>319.3</v>
      </c>
    </row>
    <row r="420" customFormat="false" ht="15" hidden="false" customHeight="false" outlineLevel="0" collapsed="false">
      <c r="A420" s="1" t="n">
        <v>731</v>
      </c>
      <c r="B420" s="1" t="n">
        <v>0.439222388378552</v>
      </c>
      <c r="C420" s="1" t="n">
        <v>-21186.8282113102</v>
      </c>
      <c r="D420" s="1" t="n">
        <f aca="false">INT(C420)</f>
        <v>-21187</v>
      </c>
      <c r="E420" s="4" t="n">
        <f aca="true">TODAY()+D420</f>
        <v>24714</v>
      </c>
      <c r="F420" s="1" t="n">
        <f aca="false">MOD(YEAR(E420),100)</f>
        <v>67</v>
      </c>
      <c r="G420" s="1" t="n">
        <f aca="false">IF(YEAR(E420)&lt;2000,MONTH(E420),MONTH(E420)+20)</f>
        <v>8</v>
      </c>
      <c r="H420" s="1" t="n">
        <f aca="false">DAY(E420)</f>
        <v>30</v>
      </c>
      <c r="I420" s="1" t="str">
        <f aca="false">FIXED(F420,0,TRUE())</f>
        <v>67</v>
      </c>
      <c r="J420" s="1" t="str">
        <f aca="false">FIXED(G420,0,TRUE())</f>
        <v>8</v>
      </c>
      <c r="K420" s="1" t="str">
        <f aca="false">FIXED(H420,0,TRUE())</f>
        <v>30</v>
      </c>
      <c r="L420" s="1" t="str">
        <f aca="false">IF(LEN(I420)=1,"0"&amp;I420,I420)</f>
        <v>67</v>
      </c>
      <c r="M420" s="1" t="str">
        <f aca="false">IF(LEN(J420)=1,"0"&amp;J420,J420)</f>
        <v>08</v>
      </c>
      <c r="N420" s="1" t="str">
        <f aca="false">IF(LEN(K420)=1,"0"&amp;K420,K420)</f>
        <v>30</v>
      </c>
      <c r="O420" s="1" t="n">
        <v>3691.32837916196</v>
      </c>
      <c r="P420" s="1" t="n">
        <f aca="false">INT(O420)</f>
        <v>3691</v>
      </c>
      <c r="Q420" s="1" t="n">
        <f aca="false">2*P420+1</f>
        <v>7383</v>
      </c>
      <c r="R420" s="1" t="str">
        <f aca="false">FIXED(Q420,0,TRUE())</f>
        <v>7383</v>
      </c>
      <c r="S420" s="1" t="str">
        <f aca="false">L420&amp;M420&amp;N420&amp;R420</f>
        <v>6708307383</v>
      </c>
      <c r="T420" s="1" t="n">
        <f aca="false">MOD(MID($S420,T$2,1)*T$1,10)</f>
        <v>6</v>
      </c>
      <c r="U420" s="1" t="n">
        <f aca="false">MOD(MID($S420,U$2,1)*U$1,10)</f>
        <v>1</v>
      </c>
      <c r="V420" s="1" t="n">
        <f aca="false">MOD(MID($S420,V$2,1)*V$1,10)</f>
        <v>0</v>
      </c>
      <c r="W420" s="1" t="n">
        <f aca="false">MOD(MID($S420,W$2,1)*W$1,10)</f>
        <v>2</v>
      </c>
      <c r="X420" s="1" t="n">
        <f aca="false">MOD(MID($S420,X$2,1)*X$1,10)</f>
        <v>3</v>
      </c>
      <c r="Y420" s="1" t="n">
        <f aca="false">MOD(MID($S420,Y$2,1)*Y$1,10)</f>
        <v>0</v>
      </c>
      <c r="Z420" s="1" t="n">
        <f aca="false">MOD(MID($S420,Z$2,1)*Z$1,10)</f>
        <v>9</v>
      </c>
      <c r="AA420" s="1" t="n">
        <f aca="false">MOD(MID($S420,AA$2,1)*AA$1,10)</f>
        <v>7</v>
      </c>
      <c r="AB420" s="1" t="n">
        <f aca="false">MOD(MID($S420,AB$2,1)*AB$1,10)</f>
        <v>8</v>
      </c>
      <c r="AC420" s="1" t="n">
        <f aca="false">MOD(MID($S420,AC$2,1)*AC$1,10)</f>
        <v>9</v>
      </c>
      <c r="AD420" s="1" t="n">
        <f aca="false">MOD(10-MOD(SUM(T420:AC420),10),10)</f>
        <v>5</v>
      </c>
      <c r="AE420" s="1" t="str">
        <f aca="false">S420&amp;AD420</f>
        <v>67083073835</v>
      </c>
      <c r="AF420" s="1" t="n">
        <v>0.934781945249794</v>
      </c>
      <c r="AG420" s="1" t="n">
        <f aca="false">(D420+6935)*AF420</f>
        <v>-13322.5122837001</v>
      </c>
      <c r="AH420" s="1" t="n">
        <f aca="false">INT(AG420)</f>
        <v>-13323</v>
      </c>
      <c r="AI420" s="4" t="n">
        <f aca="true">TODAY()+AH420</f>
        <v>32578</v>
      </c>
      <c r="AJ420" s="1" t="s">
        <v>445</v>
      </c>
      <c r="AK420" s="1" t="n">
        <v>3311.47190771203</v>
      </c>
      <c r="AL420" s="2" t="n">
        <f aca="false">INT(AK420*100)/100</f>
        <v>3311.47</v>
      </c>
      <c r="AM420" s="1" t="n">
        <v>394.637897885067</v>
      </c>
      <c r="AN420" s="2" t="n">
        <f aca="false">INT(AM420*100)/100</f>
        <v>394.63</v>
      </c>
    </row>
    <row r="421" customFormat="false" ht="15" hidden="false" customHeight="false" outlineLevel="0" collapsed="false">
      <c r="A421" s="1" t="n">
        <v>32</v>
      </c>
      <c r="B421" s="1" t="n">
        <v>0.444624164555803</v>
      </c>
      <c r="C421" s="1" t="n">
        <v>-12777.7752006592</v>
      </c>
      <c r="D421" s="1" t="n">
        <f aca="false">INT(C421)</f>
        <v>-12778</v>
      </c>
      <c r="E421" s="4" t="n">
        <f aca="true">TODAY()+D421</f>
        <v>33123</v>
      </c>
      <c r="F421" s="1" t="n">
        <f aca="false">MOD(YEAR(E421),100)</f>
        <v>90</v>
      </c>
      <c r="G421" s="1" t="n">
        <f aca="false">IF(YEAR(E421)&lt;2000,MONTH(E421),MONTH(E421)+20)</f>
        <v>9</v>
      </c>
      <c r="H421" s="1" t="n">
        <f aca="false">DAY(E421)</f>
        <v>7</v>
      </c>
      <c r="I421" s="1" t="str">
        <f aca="false">FIXED(F421,0,TRUE())</f>
        <v>90</v>
      </c>
      <c r="J421" s="1" t="str">
        <f aca="false">FIXED(G421,0,TRUE())</f>
        <v>9</v>
      </c>
      <c r="K421" s="1" t="str">
        <f aca="false">FIXED(H421,0,TRUE())</f>
        <v>7</v>
      </c>
      <c r="L421" s="1" t="str">
        <f aca="false">IF(LEN(I421)=1,"0"&amp;I421,I421)</f>
        <v>90</v>
      </c>
      <c r="M421" s="1" t="str">
        <f aca="false">IF(LEN(J421)=1,"0"&amp;J421,J421)</f>
        <v>09</v>
      </c>
      <c r="N421" s="1" t="str">
        <f aca="false">IF(LEN(K421)=1,"0"&amp;K421,K421)</f>
        <v>07</v>
      </c>
      <c r="O421" s="1" t="n">
        <v>1186.51387066256</v>
      </c>
      <c r="P421" s="1" t="n">
        <f aca="false">INT(O421)</f>
        <v>1186</v>
      </c>
      <c r="Q421" s="1" t="n">
        <f aca="false">P421*2</f>
        <v>2372</v>
      </c>
      <c r="R421" s="1" t="str">
        <f aca="false">FIXED(Q421,0,TRUE())</f>
        <v>2372</v>
      </c>
      <c r="S421" s="1" t="str">
        <f aca="false">L421&amp;M421&amp;N421&amp;R421</f>
        <v>9009072372</v>
      </c>
      <c r="T421" s="1" t="n">
        <f aca="false">MOD(MID($S421,T$2,1)*T$1,10)</f>
        <v>9</v>
      </c>
      <c r="U421" s="1" t="n">
        <f aca="false">MOD(MID($S421,U$2,1)*U$1,10)</f>
        <v>0</v>
      </c>
      <c r="V421" s="1" t="n">
        <f aca="false">MOD(MID($S421,V$2,1)*V$1,10)</f>
        <v>0</v>
      </c>
      <c r="W421" s="1" t="n">
        <f aca="false">MOD(MID($S421,W$2,1)*W$1,10)</f>
        <v>1</v>
      </c>
      <c r="X421" s="1" t="n">
        <f aca="false">MOD(MID($S421,X$2,1)*X$1,10)</f>
        <v>0</v>
      </c>
      <c r="Y421" s="1" t="n">
        <f aca="false">MOD(MID($S421,Y$2,1)*Y$1,10)</f>
        <v>1</v>
      </c>
      <c r="Z421" s="1" t="n">
        <f aca="false">MOD(MID($S421,Z$2,1)*Z$1,10)</f>
        <v>4</v>
      </c>
      <c r="AA421" s="1" t="n">
        <f aca="false">MOD(MID($S421,AA$2,1)*AA$1,10)</f>
        <v>7</v>
      </c>
      <c r="AB421" s="1" t="n">
        <f aca="false">MOD(MID($S421,AB$2,1)*AB$1,10)</f>
        <v>7</v>
      </c>
      <c r="AC421" s="1" t="n">
        <f aca="false">MOD(MID($S421,AC$2,1)*AC$1,10)</f>
        <v>6</v>
      </c>
      <c r="AD421" s="1" t="n">
        <f aca="false">MOD(10-MOD(SUM(T421:AC421),10),10)</f>
        <v>5</v>
      </c>
      <c r="AE421" s="1" t="str">
        <f aca="false">S421&amp;AD421</f>
        <v>90090723725</v>
      </c>
      <c r="AF421" s="1" t="n">
        <v>0.392712179937132</v>
      </c>
      <c r="AG421" s="1" t="n">
        <f aca="false">(D421+6935)*AF421</f>
        <v>-2294.61726737266</v>
      </c>
      <c r="AH421" s="1" t="n">
        <f aca="false">INT(AG421)</f>
        <v>-2295</v>
      </c>
      <c r="AI421" s="4" t="n">
        <f aca="true">TODAY()+AH421</f>
        <v>43606</v>
      </c>
      <c r="AJ421" s="1" t="s">
        <v>446</v>
      </c>
      <c r="AK421" s="1" t="n">
        <v>3192.7549058504</v>
      </c>
      <c r="AL421" s="2" t="n">
        <f aca="false">INT(AK421*100)/100</f>
        <v>3192.75</v>
      </c>
      <c r="AM421" s="1" t="n">
        <v>443.192846461379</v>
      </c>
      <c r="AN421" s="2" t="n">
        <f aca="false">INT(AM421*100)/100</f>
        <v>443.19</v>
      </c>
    </row>
    <row r="422" customFormat="false" ht="15" hidden="false" customHeight="false" outlineLevel="0" collapsed="false">
      <c r="A422" s="1" t="n">
        <v>409</v>
      </c>
      <c r="B422" s="1" t="n">
        <v>0.446211127048555</v>
      </c>
      <c r="C422" s="1" t="n">
        <v>-22261.3046662801</v>
      </c>
      <c r="D422" s="1" t="n">
        <f aca="false">INT(C422)</f>
        <v>-22262</v>
      </c>
      <c r="E422" s="4" t="n">
        <f aca="true">TODAY()+D422</f>
        <v>23639</v>
      </c>
      <c r="F422" s="1" t="n">
        <f aca="false">MOD(YEAR(E422),100)</f>
        <v>64</v>
      </c>
      <c r="G422" s="1" t="n">
        <f aca="false">IF(YEAR(E422)&lt;2000,MONTH(E422),MONTH(E422)+20)</f>
        <v>9</v>
      </c>
      <c r="H422" s="1" t="n">
        <f aca="false">DAY(E422)</f>
        <v>19</v>
      </c>
      <c r="I422" s="1" t="str">
        <f aca="false">FIXED(F422,0,TRUE())</f>
        <v>64</v>
      </c>
      <c r="J422" s="1" t="str">
        <f aca="false">FIXED(G422,0,TRUE())</f>
        <v>9</v>
      </c>
      <c r="K422" s="1" t="str">
        <f aca="false">FIXED(H422,0,TRUE())</f>
        <v>19</v>
      </c>
      <c r="L422" s="1" t="str">
        <f aca="false">IF(LEN(I422)=1,"0"&amp;I422,I422)</f>
        <v>64</v>
      </c>
      <c r="M422" s="1" t="str">
        <f aca="false">IF(LEN(J422)=1,"0"&amp;J422,J422)</f>
        <v>09</v>
      </c>
      <c r="N422" s="1" t="str">
        <f aca="false">IF(LEN(K422)=1,"0"&amp;K422,K422)</f>
        <v>19</v>
      </c>
      <c r="O422" s="1" t="n">
        <v>2967.1935483871</v>
      </c>
      <c r="P422" s="1" t="n">
        <f aca="false">INT(O422)</f>
        <v>2967</v>
      </c>
      <c r="Q422" s="1" t="n">
        <f aca="false">P422*2</f>
        <v>5934</v>
      </c>
      <c r="R422" s="1" t="str">
        <f aca="false">FIXED(Q422,0,TRUE())</f>
        <v>5934</v>
      </c>
      <c r="S422" s="1" t="str">
        <f aca="false">L422&amp;M422&amp;N422&amp;R422</f>
        <v>6409195934</v>
      </c>
      <c r="T422" s="1" t="n">
        <f aca="false">MOD(MID($S422,T$2,1)*T$1,10)</f>
        <v>6</v>
      </c>
      <c r="U422" s="1" t="n">
        <f aca="false">MOD(MID($S422,U$2,1)*U$1,10)</f>
        <v>2</v>
      </c>
      <c r="V422" s="1" t="n">
        <f aca="false">MOD(MID($S422,V$2,1)*V$1,10)</f>
        <v>0</v>
      </c>
      <c r="W422" s="1" t="n">
        <f aca="false">MOD(MID($S422,W$2,1)*W$1,10)</f>
        <v>1</v>
      </c>
      <c r="X422" s="1" t="n">
        <f aca="false">MOD(MID($S422,X$2,1)*X$1,10)</f>
        <v>1</v>
      </c>
      <c r="Y422" s="1" t="n">
        <f aca="false">MOD(MID($S422,Y$2,1)*Y$1,10)</f>
        <v>7</v>
      </c>
      <c r="Z422" s="1" t="n">
        <f aca="false">MOD(MID($S422,Z$2,1)*Z$1,10)</f>
        <v>5</v>
      </c>
      <c r="AA422" s="1" t="n">
        <f aca="false">MOD(MID($S422,AA$2,1)*AA$1,10)</f>
        <v>1</v>
      </c>
      <c r="AB422" s="1" t="n">
        <f aca="false">MOD(MID($S422,AB$2,1)*AB$1,10)</f>
        <v>3</v>
      </c>
      <c r="AC422" s="1" t="n">
        <f aca="false">MOD(MID($S422,AC$2,1)*AC$1,10)</f>
        <v>2</v>
      </c>
      <c r="AD422" s="1" t="n">
        <f aca="false">MOD(10-MOD(SUM(T422:AC422),10),10)</f>
        <v>2</v>
      </c>
      <c r="AE422" s="1" t="str">
        <f aca="false">S422&amp;AD422</f>
        <v>64091959342</v>
      </c>
      <c r="AF422" s="1" t="n">
        <v>0.415936765648366</v>
      </c>
      <c r="AG422" s="1" t="n">
        <f aca="false">(D422+6935)*AF422</f>
        <v>-6375.0628070925</v>
      </c>
      <c r="AH422" s="1" t="n">
        <f aca="false">INT(AG422)</f>
        <v>-6376</v>
      </c>
      <c r="AI422" s="4" t="n">
        <f aca="true">TODAY()+AH422</f>
        <v>39525</v>
      </c>
      <c r="AJ422" s="1" t="s">
        <v>447</v>
      </c>
      <c r="AK422" s="1" t="n">
        <v>4624.01196325571</v>
      </c>
      <c r="AL422" s="2" t="n">
        <f aca="false">INT(AK422*100)/100</f>
        <v>4624.01</v>
      </c>
      <c r="AM422" s="1" t="n">
        <v>394.900357066561</v>
      </c>
      <c r="AN422" s="2" t="n">
        <f aca="false">INT(AM422*100)/100</f>
        <v>394.9</v>
      </c>
    </row>
    <row r="423" customFormat="false" ht="15" hidden="false" customHeight="false" outlineLevel="0" collapsed="false">
      <c r="A423" s="1" t="n">
        <v>701</v>
      </c>
      <c r="B423" s="1" t="n">
        <v>0.447431867427595</v>
      </c>
      <c r="C423" s="1" t="n">
        <v>-14398.3977782525</v>
      </c>
      <c r="D423" s="1" t="n">
        <f aca="false">INT(C423)</f>
        <v>-14399</v>
      </c>
      <c r="E423" s="4" t="n">
        <f aca="true">TODAY()+D423</f>
        <v>31502</v>
      </c>
      <c r="F423" s="1" t="n">
        <f aca="false">MOD(YEAR(E423),100)</f>
        <v>86</v>
      </c>
      <c r="G423" s="1" t="n">
        <f aca="false">IF(YEAR(E423)&lt;2000,MONTH(E423),MONTH(E423)+20)</f>
        <v>3</v>
      </c>
      <c r="H423" s="1" t="n">
        <f aca="false">DAY(E423)</f>
        <v>31</v>
      </c>
      <c r="I423" s="1" t="str">
        <f aca="false">FIXED(F423,0,TRUE())</f>
        <v>86</v>
      </c>
      <c r="J423" s="1" t="str">
        <f aca="false">FIXED(G423,0,TRUE())</f>
        <v>3</v>
      </c>
      <c r="K423" s="1" t="str">
        <f aca="false">FIXED(H423,0,TRUE())</f>
        <v>31</v>
      </c>
      <c r="L423" s="1" t="str">
        <f aca="false">IF(LEN(I423)=1,"0"&amp;I423,I423)</f>
        <v>86</v>
      </c>
      <c r="M423" s="1" t="str">
        <f aca="false">IF(LEN(J423)=1,"0"&amp;J423,J423)</f>
        <v>03</v>
      </c>
      <c r="N423" s="1" t="str">
        <f aca="false">IF(LEN(K423)=1,"0"&amp;K423,K423)</f>
        <v>31</v>
      </c>
      <c r="O423" s="1" t="n">
        <v>2713.86993011261</v>
      </c>
      <c r="P423" s="1" t="n">
        <f aca="false">INT(O423)</f>
        <v>2713</v>
      </c>
      <c r="Q423" s="1" t="n">
        <f aca="false">2*P423+1</f>
        <v>5427</v>
      </c>
      <c r="R423" s="1" t="str">
        <f aca="false">FIXED(Q423,0,TRUE())</f>
        <v>5427</v>
      </c>
      <c r="S423" s="1" t="str">
        <f aca="false">L423&amp;M423&amp;N423&amp;R423</f>
        <v>8603315427</v>
      </c>
      <c r="T423" s="1" t="n">
        <f aca="false">MOD(MID($S423,T$2,1)*T$1,10)</f>
        <v>8</v>
      </c>
      <c r="U423" s="1" t="n">
        <f aca="false">MOD(MID($S423,U$2,1)*U$1,10)</f>
        <v>8</v>
      </c>
      <c r="V423" s="1" t="n">
        <f aca="false">MOD(MID($S423,V$2,1)*V$1,10)</f>
        <v>0</v>
      </c>
      <c r="W423" s="1" t="n">
        <f aca="false">MOD(MID($S423,W$2,1)*W$1,10)</f>
        <v>7</v>
      </c>
      <c r="X423" s="1" t="n">
        <f aca="false">MOD(MID($S423,X$2,1)*X$1,10)</f>
        <v>3</v>
      </c>
      <c r="Y423" s="1" t="n">
        <f aca="false">MOD(MID($S423,Y$2,1)*Y$1,10)</f>
        <v>3</v>
      </c>
      <c r="Z423" s="1" t="n">
        <f aca="false">MOD(MID($S423,Z$2,1)*Z$1,10)</f>
        <v>5</v>
      </c>
      <c r="AA423" s="1" t="n">
        <f aca="false">MOD(MID($S423,AA$2,1)*AA$1,10)</f>
        <v>6</v>
      </c>
      <c r="AB423" s="1" t="n">
        <f aca="false">MOD(MID($S423,AB$2,1)*AB$1,10)</f>
        <v>2</v>
      </c>
      <c r="AC423" s="1" t="n">
        <f aca="false">MOD(MID($S423,AC$2,1)*AC$1,10)</f>
        <v>1</v>
      </c>
      <c r="AD423" s="1" t="n">
        <f aca="false">MOD(10-MOD(SUM(T423:AC423),10),10)</f>
        <v>7</v>
      </c>
      <c r="AE423" s="1" t="str">
        <f aca="false">S423&amp;AD423</f>
        <v>86033154277</v>
      </c>
      <c r="AF423" s="1" t="n">
        <v>0.785668507950072</v>
      </c>
      <c r="AG423" s="1" t="n">
        <f aca="false">(D423+6935)*AF423</f>
        <v>-5864.22974333934</v>
      </c>
      <c r="AH423" s="1" t="n">
        <f aca="false">INT(AG423)</f>
        <v>-5865</v>
      </c>
      <c r="AI423" s="4" t="n">
        <f aca="true">TODAY()+AH423</f>
        <v>40036</v>
      </c>
      <c r="AJ423" s="1" t="s">
        <v>448</v>
      </c>
      <c r="AK423" s="1" t="n">
        <v>3369.51811273537</v>
      </c>
      <c r="AL423" s="2" t="n">
        <f aca="false">INT(AK423*100)/100</f>
        <v>3369.51</v>
      </c>
      <c r="AM423" s="1" t="n">
        <v>384.646137882626</v>
      </c>
      <c r="AN423" s="2" t="n">
        <f aca="false">INT(AM423*100)/100</f>
        <v>384.64</v>
      </c>
    </row>
    <row r="424" customFormat="false" ht="15" hidden="false" customHeight="false" outlineLevel="0" collapsed="false">
      <c r="A424" s="1" t="n">
        <v>102</v>
      </c>
      <c r="B424" s="1" t="n">
        <v>0.448561052278207</v>
      </c>
      <c r="C424" s="1" t="n">
        <v>-9488.61171300394</v>
      </c>
      <c r="D424" s="1" t="n">
        <f aca="false">INT(C424)</f>
        <v>-9489</v>
      </c>
      <c r="E424" s="4" t="n">
        <f aca="true">TODAY()+D424</f>
        <v>36412</v>
      </c>
      <c r="F424" s="1" t="n">
        <f aca="false">MOD(YEAR(E424),100)</f>
        <v>99</v>
      </c>
      <c r="G424" s="1" t="n">
        <f aca="false">IF(YEAR(E424)&lt;2000,MONTH(E424),MONTH(E424)+20)</f>
        <v>9</v>
      </c>
      <c r="H424" s="1" t="n">
        <f aca="false">DAY(E424)</f>
        <v>9</v>
      </c>
      <c r="I424" s="1" t="str">
        <f aca="false">FIXED(F424,0,TRUE())</f>
        <v>99</v>
      </c>
      <c r="J424" s="1" t="str">
        <f aca="false">FIXED(G424,0,TRUE())</f>
        <v>9</v>
      </c>
      <c r="K424" s="1" t="str">
        <f aca="false">FIXED(H424,0,TRUE())</f>
        <v>9</v>
      </c>
      <c r="L424" s="1" t="str">
        <f aca="false">IF(LEN(I424)=1,"0"&amp;I424,I424)</f>
        <v>99</v>
      </c>
      <c r="M424" s="1" t="str">
        <f aca="false">IF(LEN(J424)=1,"0"&amp;J424,J424)</f>
        <v>09</v>
      </c>
      <c r="N424" s="1" t="str">
        <f aca="false">IF(LEN(K424)=1,"0"&amp;K424,K424)</f>
        <v>09</v>
      </c>
      <c r="O424" s="1" t="n">
        <v>1538.14627521592</v>
      </c>
      <c r="P424" s="1" t="n">
        <f aca="false">INT(O424)</f>
        <v>1538</v>
      </c>
      <c r="Q424" s="1" t="n">
        <f aca="false">P424*2</f>
        <v>3076</v>
      </c>
      <c r="R424" s="1" t="str">
        <f aca="false">FIXED(Q424,0,TRUE())</f>
        <v>3076</v>
      </c>
      <c r="S424" s="1" t="str">
        <f aca="false">L424&amp;M424&amp;N424&amp;R424</f>
        <v>9909093076</v>
      </c>
      <c r="T424" s="1" t="n">
        <f aca="false">MOD(MID($S424,T$2,1)*T$1,10)</f>
        <v>9</v>
      </c>
      <c r="U424" s="1" t="n">
        <f aca="false">MOD(MID($S424,U$2,1)*U$1,10)</f>
        <v>7</v>
      </c>
      <c r="V424" s="1" t="n">
        <f aca="false">MOD(MID($S424,V$2,1)*V$1,10)</f>
        <v>0</v>
      </c>
      <c r="W424" s="1" t="n">
        <f aca="false">MOD(MID($S424,W$2,1)*W$1,10)</f>
        <v>1</v>
      </c>
      <c r="X424" s="1" t="n">
        <f aca="false">MOD(MID($S424,X$2,1)*X$1,10)</f>
        <v>0</v>
      </c>
      <c r="Y424" s="1" t="n">
        <f aca="false">MOD(MID($S424,Y$2,1)*Y$1,10)</f>
        <v>7</v>
      </c>
      <c r="Z424" s="1" t="n">
        <f aca="false">MOD(MID($S424,Z$2,1)*Z$1,10)</f>
        <v>1</v>
      </c>
      <c r="AA424" s="1" t="n">
        <f aca="false">MOD(MID($S424,AA$2,1)*AA$1,10)</f>
        <v>0</v>
      </c>
      <c r="AB424" s="1" t="n">
        <f aca="false">MOD(MID($S424,AB$2,1)*AB$1,10)</f>
        <v>7</v>
      </c>
      <c r="AC424" s="1" t="n">
        <f aca="false">MOD(MID($S424,AC$2,1)*AC$1,10)</f>
        <v>8</v>
      </c>
      <c r="AD424" s="1" t="n">
        <f aca="false">MOD(10-MOD(SUM(T424:AC424),10),10)</f>
        <v>0</v>
      </c>
      <c r="AE424" s="1" t="str">
        <f aca="false">S424&amp;AD424</f>
        <v>99090930760</v>
      </c>
      <c r="AF424" s="1" t="n">
        <v>0.930509353923154</v>
      </c>
      <c r="AG424" s="1" t="n">
        <f aca="false">(D424+6935)*AF424</f>
        <v>-2376.52088991974</v>
      </c>
      <c r="AH424" s="1" t="n">
        <f aca="false">INT(AG424)</f>
        <v>-2377</v>
      </c>
      <c r="AI424" s="4" t="n">
        <f aca="true">TODAY()+AH424</f>
        <v>43524</v>
      </c>
      <c r="AJ424" s="1" t="s">
        <v>449</v>
      </c>
      <c r="AK424" s="1" t="n">
        <v>4221.47282326731</v>
      </c>
      <c r="AL424" s="2" t="n">
        <f aca="false">INT(AK424*100)/100</f>
        <v>4221.47</v>
      </c>
      <c r="AM424" s="1" t="n">
        <v>369.728690450758</v>
      </c>
      <c r="AN424" s="2" t="n">
        <f aca="false">INT(AM424*100)/100</f>
        <v>369.72</v>
      </c>
    </row>
    <row r="425" customFormat="false" ht="15" hidden="false" customHeight="false" outlineLevel="0" collapsed="false">
      <c r="A425" s="1" t="n">
        <v>933</v>
      </c>
      <c r="B425" s="1" t="n">
        <v>0.449415570543535</v>
      </c>
      <c r="C425" s="1" t="n">
        <v>-23839.5379497665</v>
      </c>
      <c r="D425" s="1" t="n">
        <f aca="false">INT(C425)</f>
        <v>-23840</v>
      </c>
      <c r="E425" s="4" t="n">
        <f aca="true">TODAY()+D425</f>
        <v>22061</v>
      </c>
      <c r="F425" s="1" t="n">
        <f aca="false">MOD(YEAR(E425),100)</f>
        <v>60</v>
      </c>
      <c r="G425" s="1" t="n">
        <f aca="false">IF(YEAR(E425)&lt;2000,MONTH(E425),MONTH(E425)+20)</f>
        <v>5</v>
      </c>
      <c r="H425" s="1" t="n">
        <f aca="false">DAY(E425)</f>
        <v>25</v>
      </c>
      <c r="I425" s="1" t="str">
        <f aca="false">FIXED(F425,0,TRUE())</f>
        <v>60</v>
      </c>
      <c r="J425" s="1" t="str">
        <f aca="false">FIXED(G425,0,TRUE())</f>
        <v>5</v>
      </c>
      <c r="K425" s="1" t="str">
        <f aca="false">FIXED(H425,0,TRUE())</f>
        <v>25</v>
      </c>
      <c r="L425" s="1" t="str">
        <f aca="false">IF(LEN(I425)=1,"0"&amp;I425,I425)</f>
        <v>60</v>
      </c>
      <c r="M425" s="1" t="str">
        <f aca="false">IF(LEN(J425)=1,"0"&amp;J425,J425)</f>
        <v>05</v>
      </c>
      <c r="N425" s="1" t="str">
        <f aca="false">IF(LEN(K425)=1,"0"&amp;K425,K425)</f>
        <v>25</v>
      </c>
      <c r="O425" s="1" t="n">
        <v>1878.24524674215</v>
      </c>
      <c r="P425" s="1" t="n">
        <f aca="false">INT(O425)</f>
        <v>1878</v>
      </c>
      <c r="Q425" s="1" t="n">
        <f aca="false">2*P425+1</f>
        <v>3757</v>
      </c>
      <c r="R425" s="1" t="str">
        <f aca="false">FIXED(Q425,0,TRUE())</f>
        <v>3757</v>
      </c>
      <c r="S425" s="1" t="str">
        <f aca="false">L425&amp;M425&amp;N425&amp;R425</f>
        <v>6005253757</v>
      </c>
      <c r="T425" s="1" t="n">
        <f aca="false">MOD(MID($S425,T$2,1)*T$1,10)</f>
        <v>6</v>
      </c>
      <c r="U425" s="1" t="n">
        <f aca="false">MOD(MID($S425,U$2,1)*U$1,10)</f>
        <v>0</v>
      </c>
      <c r="V425" s="1" t="n">
        <f aca="false">MOD(MID($S425,V$2,1)*V$1,10)</f>
        <v>0</v>
      </c>
      <c r="W425" s="1" t="n">
        <f aca="false">MOD(MID($S425,W$2,1)*W$1,10)</f>
        <v>5</v>
      </c>
      <c r="X425" s="1" t="n">
        <f aca="false">MOD(MID($S425,X$2,1)*X$1,10)</f>
        <v>2</v>
      </c>
      <c r="Y425" s="1" t="n">
        <f aca="false">MOD(MID($S425,Y$2,1)*Y$1,10)</f>
        <v>5</v>
      </c>
      <c r="Z425" s="1" t="n">
        <f aca="false">MOD(MID($S425,Z$2,1)*Z$1,10)</f>
        <v>1</v>
      </c>
      <c r="AA425" s="1" t="n">
        <f aca="false">MOD(MID($S425,AA$2,1)*AA$1,10)</f>
        <v>3</v>
      </c>
      <c r="AB425" s="1" t="n">
        <f aca="false">MOD(MID($S425,AB$2,1)*AB$1,10)</f>
        <v>5</v>
      </c>
      <c r="AC425" s="1" t="n">
        <f aca="false">MOD(MID($S425,AC$2,1)*AC$1,10)</f>
        <v>1</v>
      </c>
      <c r="AD425" s="1" t="n">
        <f aca="false">MOD(10-MOD(SUM(T425:AC425),10),10)</f>
        <v>2</v>
      </c>
      <c r="AE425" s="1" t="str">
        <f aca="false">S425&amp;AD425</f>
        <v>60052537572</v>
      </c>
      <c r="AF425" s="1" t="n">
        <v>0.466505935850093</v>
      </c>
      <c r="AG425" s="1" t="n">
        <f aca="false">(D425+6935)*AF425</f>
        <v>-7886.28284554582</v>
      </c>
      <c r="AH425" s="1" t="n">
        <f aca="false">INT(AG425)</f>
        <v>-7887</v>
      </c>
      <c r="AI425" s="4" t="n">
        <f aca="true">TODAY()+AH425</f>
        <v>38014</v>
      </c>
      <c r="AJ425" s="1" t="s">
        <v>450</v>
      </c>
      <c r="AK425" s="1" t="n">
        <v>4781.91473128452</v>
      </c>
      <c r="AL425" s="2" t="n">
        <f aca="false">INT(AK425*100)/100</f>
        <v>4781.91</v>
      </c>
      <c r="AM425" s="1" t="n">
        <v>384.633930478835</v>
      </c>
      <c r="AN425" s="2" t="n">
        <f aca="false">INT(AM425*100)/100</f>
        <v>384.63</v>
      </c>
    </row>
    <row r="426" customFormat="false" ht="15" hidden="false" customHeight="false" outlineLevel="0" collapsed="false">
      <c r="A426" s="1" t="n">
        <v>455</v>
      </c>
      <c r="B426" s="1" t="n">
        <v>0.449964903714103</v>
      </c>
      <c r="C426" s="1" t="n">
        <v>-14316.6908780175</v>
      </c>
      <c r="D426" s="1" t="n">
        <f aca="false">INT(C426)</f>
        <v>-14317</v>
      </c>
      <c r="E426" s="4" t="n">
        <f aca="true">TODAY()+D426</f>
        <v>31584</v>
      </c>
      <c r="F426" s="1" t="n">
        <f aca="false">MOD(YEAR(E426),100)</f>
        <v>86</v>
      </c>
      <c r="G426" s="1" t="n">
        <f aca="false">IF(YEAR(E426)&lt;2000,MONTH(E426),MONTH(E426)+20)</f>
        <v>6</v>
      </c>
      <c r="H426" s="1" t="n">
        <f aca="false">DAY(E426)</f>
        <v>21</v>
      </c>
      <c r="I426" s="1" t="str">
        <f aca="false">FIXED(F426,0,TRUE())</f>
        <v>86</v>
      </c>
      <c r="J426" s="1" t="str">
        <f aca="false">FIXED(G426,0,TRUE())</f>
        <v>6</v>
      </c>
      <c r="K426" s="1" t="str">
        <f aca="false">FIXED(H426,0,TRUE())</f>
        <v>21</v>
      </c>
      <c r="L426" s="1" t="str">
        <f aca="false">IF(LEN(I426)=1,"0"&amp;I426,I426)</f>
        <v>86</v>
      </c>
      <c r="M426" s="1" t="str">
        <f aca="false">IF(LEN(J426)=1,"0"&amp;J426,J426)</f>
        <v>06</v>
      </c>
      <c r="N426" s="1" t="str">
        <f aca="false">IF(LEN(K426)=1,"0"&amp;K426,K426)</f>
        <v>21</v>
      </c>
      <c r="O426" s="1" t="n">
        <v>4992.40946684164</v>
      </c>
      <c r="P426" s="1" t="n">
        <f aca="false">INT(O426)</f>
        <v>4992</v>
      </c>
      <c r="Q426" s="1" t="n">
        <f aca="false">P426*2</f>
        <v>9984</v>
      </c>
      <c r="R426" s="1" t="str">
        <f aca="false">FIXED(Q426,0,TRUE())</f>
        <v>9984</v>
      </c>
      <c r="S426" s="1" t="str">
        <f aca="false">L426&amp;M426&amp;N426&amp;R426</f>
        <v>8606219984</v>
      </c>
      <c r="T426" s="1" t="n">
        <f aca="false">MOD(MID($S426,T$2,1)*T$1,10)</f>
        <v>8</v>
      </c>
      <c r="U426" s="1" t="n">
        <f aca="false">MOD(MID($S426,U$2,1)*U$1,10)</f>
        <v>8</v>
      </c>
      <c r="V426" s="1" t="n">
        <f aca="false">MOD(MID($S426,V$2,1)*V$1,10)</f>
        <v>0</v>
      </c>
      <c r="W426" s="1" t="n">
        <f aca="false">MOD(MID($S426,W$2,1)*W$1,10)</f>
        <v>4</v>
      </c>
      <c r="X426" s="1" t="n">
        <f aca="false">MOD(MID($S426,X$2,1)*X$1,10)</f>
        <v>2</v>
      </c>
      <c r="Y426" s="1" t="n">
        <f aca="false">MOD(MID($S426,Y$2,1)*Y$1,10)</f>
        <v>3</v>
      </c>
      <c r="Z426" s="1" t="n">
        <f aca="false">MOD(MID($S426,Z$2,1)*Z$1,10)</f>
        <v>3</v>
      </c>
      <c r="AA426" s="1" t="n">
        <f aca="false">MOD(MID($S426,AA$2,1)*AA$1,10)</f>
        <v>1</v>
      </c>
      <c r="AB426" s="1" t="n">
        <f aca="false">MOD(MID($S426,AB$2,1)*AB$1,10)</f>
        <v>8</v>
      </c>
      <c r="AC426" s="1" t="n">
        <f aca="false">MOD(MID($S426,AC$2,1)*AC$1,10)</f>
        <v>2</v>
      </c>
      <c r="AD426" s="1" t="n">
        <f aca="false">MOD(10-MOD(SUM(T426:AC426),10),10)</f>
        <v>1</v>
      </c>
      <c r="AE426" s="1" t="str">
        <f aca="false">S426&amp;AD426</f>
        <v>86062199841</v>
      </c>
      <c r="AF426" s="1" t="n">
        <v>0.907406842249825</v>
      </c>
      <c r="AG426" s="1" t="n">
        <f aca="false">(D426+6935)*AF426</f>
        <v>-6698.4773094882</v>
      </c>
      <c r="AH426" s="1" t="n">
        <f aca="false">INT(AG426)</f>
        <v>-6699</v>
      </c>
      <c r="AI426" s="4" t="n">
        <f aca="true">TODAY()+AH426</f>
        <v>39202</v>
      </c>
      <c r="AJ426" s="1" t="s">
        <v>451</v>
      </c>
      <c r="AK426" s="1" t="n">
        <v>3606.83004242073</v>
      </c>
      <c r="AL426" s="2" t="n">
        <f aca="false">INT(AK426*100)/100</f>
        <v>3606.83</v>
      </c>
      <c r="AM426" s="1" t="n">
        <v>430.161442915128</v>
      </c>
      <c r="AN426" s="2" t="n">
        <f aca="false">INT(AM426*100)/100</f>
        <v>430.16</v>
      </c>
    </row>
    <row r="427" customFormat="false" ht="15" hidden="false" customHeight="false" outlineLevel="0" collapsed="false">
      <c r="A427" s="1" t="n">
        <v>867</v>
      </c>
      <c r="B427" s="1" t="n">
        <v>0.450025940733055</v>
      </c>
      <c r="C427" s="1" t="n">
        <v>-24854.4236579485</v>
      </c>
      <c r="D427" s="1" t="n">
        <f aca="false">INT(C427)</f>
        <v>-24855</v>
      </c>
      <c r="E427" s="4" t="n">
        <f aca="true">TODAY()+D427</f>
        <v>21046</v>
      </c>
      <c r="F427" s="1" t="n">
        <f aca="false">MOD(YEAR(E427),100)</f>
        <v>57</v>
      </c>
      <c r="G427" s="1" t="n">
        <f aca="false">IF(YEAR(E427)&lt;2000,MONTH(E427),MONTH(E427)+20)</f>
        <v>8</v>
      </c>
      <c r="H427" s="1" t="n">
        <f aca="false">DAY(E427)</f>
        <v>14</v>
      </c>
      <c r="I427" s="1" t="str">
        <f aca="false">FIXED(F427,0,TRUE())</f>
        <v>57</v>
      </c>
      <c r="J427" s="1" t="str">
        <f aca="false">FIXED(G427,0,TRUE())</f>
        <v>8</v>
      </c>
      <c r="K427" s="1" t="str">
        <f aca="false">FIXED(H427,0,TRUE())</f>
        <v>14</v>
      </c>
      <c r="L427" s="1" t="str">
        <f aca="false">IF(LEN(I427)=1,"0"&amp;I427,I427)</f>
        <v>57</v>
      </c>
      <c r="M427" s="1" t="str">
        <f aca="false">IF(LEN(J427)=1,"0"&amp;J427,J427)</f>
        <v>08</v>
      </c>
      <c r="N427" s="1" t="str">
        <f aca="false">IF(LEN(K427)=1,"0"&amp;K427,K427)</f>
        <v>14</v>
      </c>
      <c r="O427" s="1" t="n">
        <v>2807.64772484512</v>
      </c>
      <c r="P427" s="1" t="n">
        <f aca="false">INT(O427)</f>
        <v>2807</v>
      </c>
      <c r="Q427" s="1" t="n">
        <f aca="false">2*P427+1</f>
        <v>5615</v>
      </c>
      <c r="R427" s="1" t="str">
        <f aca="false">FIXED(Q427,0,TRUE())</f>
        <v>5615</v>
      </c>
      <c r="S427" s="1" t="str">
        <f aca="false">L427&amp;M427&amp;N427&amp;R427</f>
        <v>5708145615</v>
      </c>
      <c r="T427" s="1" t="n">
        <f aca="false">MOD(MID($S427,T$2,1)*T$1,10)</f>
        <v>5</v>
      </c>
      <c r="U427" s="1" t="n">
        <f aca="false">MOD(MID($S427,U$2,1)*U$1,10)</f>
        <v>1</v>
      </c>
      <c r="V427" s="1" t="n">
        <f aca="false">MOD(MID($S427,V$2,1)*V$1,10)</f>
        <v>0</v>
      </c>
      <c r="W427" s="1" t="n">
        <f aca="false">MOD(MID($S427,W$2,1)*W$1,10)</f>
        <v>2</v>
      </c>
      <c r="X427" s="1" t="n">
        <f aca="false">MOD(MID($S427,X$2,1)*X$1,10)</f>
        <v>1</v>
      </c>
      <c r="Y427" s="1" t="n">
        <f aca="false">MOD(MID($S427,Y$2,1)*Y$1,10)</f>
        <v>2</v>
      </c>
      <c r="Z427" s="1" t="n">
        <f aca="false">MOD(MID($S427,Z$2,1)*Z$1,10)</f>
        <v>5</v>
      </c>
      <c r="AA427" s="1" t="n">
        <f aca="false">MOD(MID($S427,AA$2,1)*AA$1,10)</f>
        <v>4</v>
      </c>
      <c r="AB427" s="1" t="n">
        <f aca="false">MOD(MID($S427,AB$2,1)*AB$1,10)</f>
        <v>1</v>
      </c>
      <c r="AC427" s="1" t="n">
        <f aca="false">MOD(MID($S427,AC$2,1)*AC$1,10)</f>
        <v>5</v>
      </c>
      <c r="AD427" s="1" t="n">
        <f aca="false">MOD(10-MOD(SUM(T427:AC427),10),10)</f>
        <v>4</v>
      </c>
      <c r="AE427" s="1" t="str">
        <f aca="false">S427&amp;AD427</f>
        <v>57081456154</v>
      </c>
      <c r="AF427" s="1" t="n">
        <v>0.551072725608081</v>
      </c>
      <c r="AG427" s="1" t="n">
        <f aca="false">(D427+6935)*AF427</f>
        <v>-9875.22324289682</v>
      </c>
      <c r="AH427" s="1" t="n">
        <f aca="false">INT(AG427)</f>
        <v>-9876</v>
      </c>
      <c r="AI427" s="4" t="n">
        <f aca="true">TODAY()+AH427</f>
        <v>36025</v>
      </c>
      <c r="AJ427" s="1" t="s">
        <v>452</v>
      </c>
      <c r="AK427" s="1" t="n">
        <v>3049.74517044588</v>
      </c>
      <c r="AL427" s="2" t="n">
        <f aca="false">INT(AK427*100)/100</f>
        <v>3049.74</v>
      </c>
      <c r="AM427" s="1" t="n">
        <v>320.82583086642</v>
      </c>
      <c r="AN427" s="2" t="n">
        <f aca="false">INT(AM427*100)/100</f>
        <v>320.82</v>
      </c>
    </row>
    <row r="428" customFormat="false" ht="15" hidden="false" customHeight="false" outlineLevel="0" collapsed="false">
      <c r="A428" s="1" t="n">
        <v>33</v>
      </c>
      <c r="B428" s="1" t="n">
        <v>0.450758384960479</v>
      </c>
      <c r="C428" s="1" t="n">
        <v>-26044.3955809198</v>
      </c>
      <c r="D428" s="1" t="n">
        <f aca="false">INT(C428)</f>
        <v>-26045</v>
      </c>
      <c r="E428" s="4" t="n">
        <f aca="true">TODAY()+D428</f>
        <v>19856</v>
      </c>
      <c r="F428" s="1" t="n">
        <f aca="false">MOD(YEAR(E428),100)</f>
        <v>54</v>
      </c>
      <c r="G428" s="1" t="n">
        <f aca="false">IF(YEAR(E428)&lt;2000,MONTH(E428),MONTH(E428)+20)</f>
        <v>5</v>
      </c>
      <c r="H428" s="1" t="n">
        <f aca="false">DAY(E428)</f>
        <v>12</v>
      </c>
      <c r="I428" s="1" t="str">
        <f aca="false">FIXED(F428,0,TRUE())</f>
        <v>54</v>
      </c>
      <c r="J428" s="1" t="str">
        <f aca="false">FIXED(G428,0,TRUE())</f>
        <v>5</v>
      </c>
      <c r="K428" s="1" t="str">
        <f aca="false">FIXED(H428,0,TRUE())</f>
        <v>12</v>
      </c>
      <c r="L428" s="1" t="str">
        <f aca="false">IF(LEN(I428)=1,"0"&amp;I428,I428)</f>
        <v>54</v>
      </c>
      <c r="M428" s="1" t="str">
        <f aca="false">IF(LEN(J428)=1,"0"&amp;J428,J428)</f>
        <v>05</v>
      </c>
      <c r="N428" s="1" t="str">
        <f aca="false">IF(LEN(K428)=1,"0"&amp;K428,K428)</f>
        <v>12</v>
      </c>
      <c r="O428" s="1" t="n">
        <v>900.374889370403</v>
      </c>
      <c r="P428" s="1" t="n">
        <f aca="false">INT(O428)</f>
        <v>900</v>
      </c>
      <c r="Q428" s="1" t="n">
        <f aca="false">P428*2</f>
        <v>1800</v>
      </c>
      <c r="R428" s="1" t="str">
        <f aca="false">FIXED(Q428,0,TRUE())</f>
        <v>1800</v>
      </c>
      <c r="S428" s="1" t="str">
        <f aca="false">L428&amp;M428&amp;N428&amp;R428</f>
        <v>5405121800</v>
      </c>
      <c r="T428" s="1" t="n">
        <f aca="false">MOD(MID($S428,T$2,1)*T$1,10)</f>
        <v>5</v>
      </c>
      <c r="U428" s="1" t="n">
        <f aca="false">MOD(MID($S428,U$2,1)*U$1,10)</f>
        <v>2</v>
      </c>
      <c r="V428" s="1" t="n">
        <f aca="false">MOD(MID($S428,V$2,1)*V$1,10)</f>
        <v>0</v>
      </c>
      <c r="W428" s="1" t="n">
        <f aca="false">MOD(MID($S428,W$2,1)*W$1,10)</f>
        <v>5</v>
      </c>
      <c r="X428" s="1" t="n">
        <f aca="false">MOD(MID($S428,X$2,1)*X$1,10)</f>
        <v>1</v>
      </c>
      <c r="Y428" s="1" t="n">
        <f aca="false">MOD(MID($S428,Y$2,1)*Y$1,10)</f>
        <v>6</v>
      </c>
      <c r="Z428" s="1" t="n">
        <f aca="false">MOD(MID($S428,Z$2,1)*Z$1,10)</f>
        <v>7</v>
      </c>
      <c r="AA428" s="1" t="n">
        <f aca="false">MOD(MID($S428,AA$2,1)*AA$1,10)</f>
        <v>2</v>
      </c>
      <c r="AB428" s="1" t="n">
        <f aca="false">MOD(MID($S428,AB$2,1)*AB$1,10)</f>
        <v>0</v>
      </c>
      <c r="AC428" s="1" t="n">
        <f aca="false">MOD(MID($S428,AC$2,1)*AC$1,10)</f>
        <v>0</v>
      </c>
      <c r="AD428" s="1" t="n">
        <f aca="false">MOD(10-MOD(SUM(T428:AC428),10),10)</f>
        <v>2</v>
      </c>
      <c r="AE428" s="1" t="str">
        <f aca="false">S428&amp;AD428</f>
        <v>54051218002</v>
      </c>
      <c r="AF428" s="1" t="n">
        <v>0.395672475356304</v>
      </c>
      <c r="AG428" s="1" t="n">
        <f aca="false">(D428+6935)*AF428</f>
        <v>-7561.30100405896</v>
      </c>
      <c r="AH428" s="1" t="n">
        <f aca="false">INT(AG428)</f>
        <v>-7562</v>
      </c>
      <c r="AI428" s="4" t="n">
        <f aca="true">TODAY()+AH428</f>
        <v>38339</v>
      </c>
      <c r="AJ428" s="1" t="s">
        <v>453</v>
      </c>
      <c r="AK428" s="1" t="n">
        <v>3657.9790643025</v>
      </c>
      <c r="AL428" s="2" t="n">
        <f aca="false">INT(AK428*100)/100</f>
        <v>3657.97</v>
      </c>
      <c r="AM428" s="1" t="n">
        <v>373.220007934812</v>
      </c>
      <c r="AN428" s="2" t="n">
        <f aca="false">INT(AM428*100)/100</f>
        <v>373.22</v>
      </c>
    </row>
    <row r="429" customFormat="false" ht="15" hidden="false" customHeight="false" outlineLevel="0" collapsed="false">
      <c r="A429" s="1" t="n">
        <v>584</v>
      </c>
      <c r="B429" s="1" t="n">
        <v>0.450880458998383</v>
      </c>
      <c r="C429" s="1" t="n">
        <v>-12396.8858912931</v>
      </c>
      <c r="D429" s="1" t="n">
        <f aca="false">INT(C429)</f>
        <v>-12397</v>
      </c>
      <c r="E429" s="4" t="n">
        <f aca="true">TODAY()+D429</f>
        <v>33504</v>
      </c>
      <c r="F429" s="1" t="n">
        <f aca="false">MOD(YEAR(E429),100)</f>
        <v>91</v>
      </c>
      <c r="G429" s="1" t="n">
        <f aca="false">IF(YEAR(E429)&lt;2000,MONTH(E429),MONTH(E429)+20)</f>
        <v>9</v>
      </c>
      <c r="H429" s="1" t="n">
        <f aca="false">DAY(E429)</f>
        <v>23</v>
      </c>
      <c r="I429" s="1" t="str">
        <f aca="false">FIXED(F429,0,TRUE())</f>
        <v>91</v>
      </c>
      <c r="J429" s="1" t="str">
        <f aca="false">FIXED(G429,0,TRUE())</f>
        <v>9</v>
      </c>
      <c r="K429" s="1" t="str">
        <f aca="false">FIXED(H429,0,TRUE())</f>
        <v>23</v>
      </c>
      <c r="L429" s="1" t="str">
        <f aca="false">IF(LEN(I429)=1,"0"&amp;I429,I429)</f>
        <v>91</v>
      </c>
      <c r="M429" s="1" t="str">
        <f aca="false">IF(LEN(J429)=1,"0"&amp;J429,J429)</f>
        <v>09</v>
      </c>
      <c r="N429" s="1" t="str">
        <f aca="false">IF(LEN(K429)=1,"0"&amp;K429,K429)</f>
        <v>23</v>
      </c>
      <c r="O429" s="1" t="n">
        <v>1717.60100100711</v>
      </c>
      <c r="P429" s="1" t="n">
        <f aca="false">INT(O429)</f>
        <v>1717</v>
      </c>
      <c r="Q429" s="1" t="n">
        <f aca="false">2*P429+1</f>
        <v>3435</v>
      </c>
      <c r="R429" s="1" t="str">
        <f aca="false">FIXED(Q429,0,TRUE())</f>
        <v>3435</v>
      </c>
      <c r="S429" s="1" t="str">
        <f aca="false">L429&amp;M429&amp;N429&amp;R429</f>
        <v>9109233435</v>
      </c>
      <c r="T429" s="1" t="n">
        <f aca="false">MOD(MID($S429,T$2,1)*T$1,10)</f>
        <v>9</v>
      </c>
      <c r="U429" s="1" t="n">
        <f aca="false">MOD(MID($S429,U$2,1)*U$1,10)</f>
        <v>3</v>
      </c>
      <c r="V429" s="1" t="n">
        <f aca="false">MOD(MID($S429,V$2,1)*V$1,10)</f>
        <v>0</v>
      </c>
      <c r="W429" s="1" t="n">
        <f aca="false">MOD(MID($S429,W$2,1)*W$1,10)</f>
        <v>1</v>
      </c>
      <c r="X429" s="1" t="n">
        <f aca="false">MOD(MID($S429,X$2,1)*X$1,10)</f>
        <v>2</v>
      </c>
      <c r="Y429" s="1" t="n">
        <f aca="false">MOD(MID($S429,Y$2,1)*Y$1,10)</f>
        <v>9</v>
      </c>
      <c r="Z429" s="1" t="n">
        <f aca="false">MOD(MID($S429,Z$2,1)*Z$1,10)</f>
        <v>1</v>
      </c>
      <c r="AA429" s="1" t="n">
        <f aca="false">MOD(MID($S429,AA$2,1)*AA$1,10)</f>
        <v>6</v>
      </c>
      <c r="AB429" s="1" t="n">
        <f aca="false">MOD(MID($S429,AB$2,1)*AB$1,10)</f>
        <v>3</v>
      </c>
      <c r="AC429" s="1" t="n">
        <f aca="false">MOD(MID($S429,AC$2,1)*AC$1,10)</f>
        <v>5</v>
      </c>
      <c r="AD429" s="1" t="n">
        <f aca="false">MOD(10-MOD(SUM(T429:AC429),10),10)</f>
        <v>1</v>
      </c>
      <c r="AE429" s="1" t="str">
        <f aca="false">S429&amp;AD429</f>
        <v>91092334351</v>
      </c>
      <c r="AF429" s="1" t="n">
        <v>0.0155644398327586</v>
      </c>
      <c r="AG429" s="1" t="n">
        <f aca="false">(D429+6935)*AF429</f>
        <v>-85.0129703665273</v>
      </c>
      <c r="AH429" s="1" t="n">
        <f aca="false">INT(AG429)</f>
        <v>-86</v>
      </c>
      <c r="AI429" s="4" t="n">
        <f aca="true">TODAY()+AH429</f>
        <v>45815</v>
      </c>
      <c r="AJ429" s="1" t="s">
        <v>454</v>
      </c>
      <c r="AK429" s="1" t="n">
        <v>3950.95675527207</v>
      </c>
      <c r="AL429" s="2" t="n">
        <f aca="false">INT(AK429*100)/100</f>
        <v>3950.95</v>
      </c>
      <c r="AM429" s="1" t="n">
        <v>324.359874263741</v>
      </c>
      <c r="AN429" s="2" t="n">
        <f aca="false">INT(AM429*100)/100</f>
        <v>324.35</v>
      </c>
    </row>
    <row r="430" customFormat="false" ht="15" hidden="false" customHeight="false" outlineLevel="0" collapsed="false">
      <c r="A430" s="1" t="n">
        <v>338</v>
      </c>
      <c r="B430" s="1" t="n">
        <v>0.452620014038514</v>
      </c>
      <c r="C430" s="1" t="n">
        <v>-26029.6514786218</v>
      </c>
      <c r="D430" s="1" t="n">
        <f aca="false">INT(C430)</f>
        <v>-26030</v>
      </c>
      <c r="E430" s="4" t="n">
        <f aca="true">TODAY()+D430</f>
        <v>19871</v>
      </c>
      <c r="F430" s="1" t="n">
        <f aca="false">MOD(YEAR(E430),100)</f>
        <v>54</v>
      </c>
      <c r="G430" s="1" t="n">
        <f aca="false">IF(YEAR(E430)&lt;2000,MONTH(E430),MONTH(E430)+20)</f>
        <v>5</v>
      </c>
      <c r="H430" s="1" t="n">
        <f aca="false">DAY(E430)</f>
        <v>27</v>
      </c>
      <c r="I430" s="1" t="str">
        <f aca="false">FIXED(F430,0,TRUE())</f>
        <v>54</v>
      </c>
      <c r="J430" s="1" t="str">
        <f aca="false">FIXED(G430,0,TRUE())</f>
        <v>5</v>
      </c>
      <c r="K430" s="1" t="str">
        <f aca="false">FIXED(H430,0,TRUE())</f>
        <v>27</v>
      </c>
      <c r="L430" s="1" t="str">
        <f aca="false">IF(LEN(I430)=1,"0"&amp;I430,I430)</f>
        <v>54</v>
      </c>
      <c r="M430" s="1" t="str">
        <f aca="false">IF(LEN(J430)=1,"0"&amp;J430,J430)</f>
        <v>05</v>
      </c>
      <c r="N430" s="1" t="str">
        <f aca="false">IF(LEN(K430)=1,"0"&amp;K430,K430)</f>
        <v>27</v>
      </c>
      <c r="O430" s="1" t="n">
        <v>1947.58314767907</v>
      </c>
      <c r="P430" s="1" t="n">
        <f aca="false">INT(O430)</f>
        <v>1947</v>
      </c>
      <c r="Q430" s="1" t="n">
        <f aca="false">P430*2</f>
        <v>3894</v>
      </c>
      <c r="R430" s="1" t="str">
        <f aca="false">FIXED(Q430,0,TRUE())</f>
        <v>3894</v>
      </c>
      <c r="S430" s="1" t="str">
        <f aca="false">L430&amp;M430&amp;N430&amp;R430</f>
        <v>5405273894</v>
      </c>
      <c r="T430" s="1" t="n">
        <f aca="false">MOD(MID($S430,T$2,1)*T$1,10)</f>
        <v>5</v>
      </c>
      <c r="U430" s="1" t="n">
        <f aca="false">MOD(MID($S430,U$2,1)*U$1,10)</f>
        <v>2</v>
      </c>
      <c r="V430" s="1" t="n">
        <f aca="false">MOD(MID($S430,V$2,1)*V$1,10)</f>
        <v>0</v>
      </c>
      <c r="W430" s="1" t="n">
        <f aca="false">MOD(MID($S430,W$2,1)*W$1,10)</f>
        <v>5</v>
      </c>
      <c r="X430" s="1" t="n">
        <f aca="false">MOD(MID($S430,X$2,1)*X$1,10)</f>
        <v>2</v>
      </c>
      <c r="Y430" s="1" t="n">
        <f aca="false">MOD(MID($S430,Y$2,1)*Y$1,10)</f>
        <v>1</v>
      </c>
      <c r="Z430" s="1" t="n">
        <f aca="false">MOD(MID($S430,Z$2,1)*Z$1,10)</f>
        <v>1</v>
      </c>
      <c r="AA430" s="1" t="n">
        <f aca="false">MOD(MID($S430,AA$2,1)*AA$1,10)</f>
        <v>2</v>
      </c>
      <c r="AB430" s="1" t="n">
        <f aca="false">MOD(MID($S430,AB$2,1)*AB$1,10)</f>
        <v>9</v>
      </c>
      <c r="AC430" s="1" t="n">
        <f aca="false">MOD(MID($S430,AC$2,1)*AC$1,10)</f>
        <v>2</v>
      </c>
      <c r="AD430" s="1" t="n">
        <f aca="false">MOD(10-MOD(SUM(T430:AC430),10),10)</f>
        <v>1</v>
      </c>
      <c r="AE430" s="1" t="str">
        <f aca="false">S430&amp;AD430</f>
        <v>54052738941</v>
      </c>
      <c r="AF430" s="1" t="n">
        <v>0.458235419782098</v>
      </c>
      <c r="AG430" s="1" t="n">
        <f aca="false">(D430+6935)*AF430</f>
        <v>-8750.00534073916</v>
      </c>
      <c r="AH430" s="1" t="n">
        <f aca="false">INT(AG430)</f>
        <v>-8751</v>
      </c>
      <c r="AI430" s="4" t="n">
        <f aca="true">TODAY()+AH430</f>
        <v>37150</v>
      </c>
      <c r="AJ430" s="1" t="s">
        <v>455</v>
      </c>
      <c r="AK430" s="1" t="n">
        <v>4932.92031617176</v>
      </c>
      <c r="AL430" s="2" t="n">
        <f aca="false">INT(AK430*100)/100</f>
        <v>4932.92</v>
      </c>
      <c r="AM430" s="1" t="n">
        <v>401.364177373577</v>
      </c>
      <c r="AN430" s="2" t="n">
        <f aca="false">INT(AM430*100)/100</f>
        <v>401.36</v>
      </c>
    </row>
    <row r="431" customFormat="false" ht="15" hidden="false" customHeight="false" outlineLevel="0" collapsed="false">
      <c r="A431" s="1" t="n">
        <v>766</v>
      </c>
      <c r="B431" s="1" t="n">
        <v>0.452833643604846</v>
      </c>
      <c r="C431" s="1" t="n">
        <v>-10210.4583880123</v>
      </c>
      <c r="D431" s="1" t="n">
        <f aca="false">INT(C431)</f>
        <v>-10211</v>
      </c>
      <c r="E431" s="4" t="n">
        <f aca="true">TODAY()+D431</f>
        <v>35690</v>
      </c>
      <c r="F431" s="1" t="n">
        <f aca="false">MOD(YEAR(E431),100)</f>
        <v>97</v>
      </c>
      <c r="G431" s="1" t="n">
        <f aca="false">IF(YEAR(E431)&lt;2000,MONTH(E431),MONTH(E431)+20)</f>
        <v>9</v>
      </c>
      <c r="H431" s="1" t="n">
        <f aca="false">DAY(E431)</f>
        <v>17</v>
      </c>
      <c r="I431" s="1" t="str">
        <f aca="false">FIXED(F431,0,TRUE())</f>
        <v>97</v>
      </c>
      <c r="J431" s="1" t="str">
        <f aca="false">FIXED(G431,0,TRUE())</f>
        <v>9</v>
      </c>
      <c r="K431" s="1" t="str">
        <f aca="false">FIXED(H431,0,TRUE())</f>
        <v>17</v>
      </c>
      <c r="L431" s="1" t="str">
        <f aca="false">IF(LEN(I431)=1,"0"&amp;I431,I431)</f>
        <v>97</v>
      </c>
      <c r="M431" s="1" t="str">
        <f aca="false">IF(LEN(J431)=1,"0"&amp;J431,J431)</f>
        <v>09</v>
      </c>
      <c r="N431" s="1" t="str">
        <f aca="false">IF(LEN(K431)=1,"0"&amp;K431,K431)</f>
        <v>17</v>
      </c>
      <c r="O431" s="1" t="n">
        <v>4248.0911282693</v>
      </c>
      <c r="P431" s="1" t="n">
        <f aca="false">INT(O431)</f>
        <v>4248</v>
      </c>
      <c r="Q431" s="1" t="n">
        <f aca="false">2*P431+1</f>
        <v>8497</v>
      </c>
      <c r="R431" s="1" t="str">
        <f aca="false">FIXED(Q431,0,TRUE())</f>
        <v>8497</v>
      </c>
      <c r="S431" s="1" t="str">
        <f aca="false">L431&amp;M431&amp;N431&amp;R431</f>
        <v>9709178497</v>
      </c>
      <c r="T431" s="1" t="n">
        <f aca="false">MOD(MID($S431,T$2,1)*T$1,10)</f>
        <v>9</v>
      </c>
      <c r="U431" s="1" t="n">
        <f aca="false">MOD(MID($S431,U$2,1)*U$1,10)</f>
        <v>1</v>
      </c>
      <c r="V431" s="1" t="n">
        <f aca="false">MOD(MID($S431,V$2,1)*V$1,10)</f>
        <v>0</v>
      </c>
      <c r="W431" s="1" t="n">
        <f aca="false">MOD(MID($S431,W$2,1)*W$1,10)</f>
        <v>1</v>
      </c>
      <c r="X431" s="1" t="n">
        <f aca="false">MOD(MID($S431,X$2,1)*X$1,10)</f>
        <v>1</v>
      </c>
      <c r="Y431" s="1" t="n">
        <f aca="false">MOD(MID($S431,Y$2,1)*Y$1,10)</f>
        <v>1</v>
      </c>
      <c r="Z431" s="1" t="n">
        <f aca="false">MOD(MID($S431,Z$2,1)*Z$1,10)</f>
        <v>6</v>
      </c>
      <c r="AA431" s="1" t="n">
        <f aca="false">MOD(MID($S431,AA$2,1)*AA$1,10)</f>
        <v>6</v>
      </c>
      <c r="AB431" s="1" t="n">
        <f aca="false">MOD(MID($S431,AB$2,1)*AB$1,10)</f>
        <v>9</v>
      </c>
      <c r="AC431" s="1" t="n">
        <f aca="false">MOD(MID($S431,AC$2,1)*AC$1,10)</f>
        <v>1</v>
      </c>
      <c r="AD431" s="1" t="n">
        <f aca="false">MOD(10-MOD(SUM(T431:AC431),10),10)</f>
        <v>5</v>
      </c>
      <c r="AE431" s="1" t="str">
        <f aca="false">S431&amp;AD431</f>
        <v>97091784975</v>
      </c>
      <c r="AF431" s="1" t="n">
        <v>0.254402294991913</v>
      </c>
      <c r="AG431" s="1" t="n">
        <f aca="false">(D431+6935)*AF431</f>
        <v>-833.421918393506</v>
      </c>
      <c r="AH431" s="1" t="n">
        <f aca="false">INT(AG431)</f>
        <v>-834</v>
      </c>
      <c r="AI431" s="4" t="n">
        <f aca="true">TODAY()+AH431</f>
        <v>45067</v>
      </c>
      <c r="AJ431" s="1" t="s">
        <v>456</v>
      </c>
      <c r="AK431" s="1" t="n">
        <v>4762.93221839045</v>
      </c>
      <c r="AL431" s="2" t="n">
        <f aca="false">INT(AK431*100)/100</f>
        <v>4762.93</v>
      </c>
      <c r="AM431" s="1" t="n">
        <v>312.958159123508</v>
      </c>
      <c r="AN431" s="2" t="n">
        <f aca="false">INT(AM431*100)/100</f>
        <v>312.95</v>
      </c>
    </row>
    <row r="432" customFormat="false" ht="15" hidden="false" customHeight="false" outlineLevel="0" collapsed="false">
      <c r="A432" s="1" t="n">
        <v>714</v>
      </c>
      <c r="B432" s="1" t="n">
        <v>0.453016754661702</v>
      </c>
      <c r="C432" s="1" t="n">
        <v>-12840.4376354259</v>
      </c>
      <c r="D432" s="1" t="n">
        <f aca="false">INT(C432)</f>
        <v>-12841</v>
      </c>
      <c r="E432" s="4" t="n">
        <f aca="true">TODAY()+D432</f>
        <v>33060</v>
      </c>
      <c r="F432" s="1" t="n">
        <f aca="false">MOD(YEAR(E432),100)</f>
        <v>90</v>
      </c>
      <c r="G432" s="1" t="n">
        <f aca="false">IF(YEAR(E432)&lt;2000,MONTH(E432),MONTH(E432)+20)</f>
        <v>7</v>
      </c>
      <c r="H432" s="1" t="n">
        <f aca="false">DAY(E432)</f>
        <v>6</v>
      </c>
      <c r="I432" s="1" t="str">
        <f aca="false">FIXED(F432,0,TRUE())</f>
        <v>90</v>
      </c>
      <c r="J432" s="1" t="str">
        <f aca="false">FIXED(G432,0,TRUE())</f>
        <v>7</v>
      </c>
      <c r="K432" s="1" t="str">
        <f aca="false">FIXED(H432,0,TRUE())</f>
        <v>6</v>
      </c>
      <c r="L432" s="1" t="str">
        <f aca="false">IF(LEN(I432)=1,"0"&amp;I432,I432)</f>
        <v>90</v>
      </c>
      <c r="M432" s="1" t="str">
        <f aca="false">IF(LEN(J432)=1,"0"&amp;J432,J432)</f>
        <v>07</v>
      </c>
      <c r="N432" s="1" t="str">
        <f aca="false">IF(LEN(K432)=1,"0"&amp;K432,K432)</f>
        <v>06</v>
      </c>
      <c r="O432" s="1" t="n">
        <v>4235.32197027497</v>
      </c>
      <c r="P432" s="1" t="n">
        <f aca="false">INT(O432)</f>
        <v>4235</v>
      </c>
      <c r="Q432" s="1" t="n">
        <f aca="false">2*P432+1</f>
        <v>8471</v>
      </c>
      <c r="R432" s="1" t="str">
        <f aca="false">FIXED(Q432,0,TRUE())</f>
        <v>8471</v>
      </c>
      <c r="S432" s="1" t="str">
        <f aca="false">L432&amp;M432&amp;N432&amp;R432</f>
        <v>9007068471</v>
      </c>
      <c r="T432" s="1" t="n">
        <f aca="false">MOD(MID($S432,T$2,1)*T$1,10)</f>
        <v>9</v>
      </c>
      <c r="U432" s="1" t="n">
        <f aca="false">MOD(MID($S432,U$2,1)*U$1,10)</f>
        <v>0</v>
      </c>
      <c r="V432" s="1" t="n">
        <f aca="false">MOD(MID($S432,V$2,1)*V$1,10)</f>
        <v>0</v>
      </c>
      <c r="W432" s="1" t="n">
        <f aca="false">MOD(MID($S432,W$2,1)*W$1,10)</f>
        <v>3</v>
      </c>
      <c r="X432" s="1" t="n">
        <f aca="false">MOD(MID($S432,X$2,1)*X$1,10)</f>
        <v>0</v>
      </c>
      <c r="Y432" s="1" t="n">
        <f aca="false">MOD(MID($S432,Y$2,1)*Y$1,10)</f>
        <v>8</v>
      </c>
      <c r="Z432" s="1" t="n">
        <f aca="false">MOD(MID($S432,Z$2,1)*Z$1,10)</f>
        <v>6</v>
      </c>
      <c r="AA432" s="1" t="n">
        <f aca="false">MOD(MID($S432,AA$2,1)*AA$1,10)</f>
        <v>6</v>
      </c>
      <c r="AB432" s="1" t="n">
        <f aca="false">MOD(MID($S432,AB$2,1)*AB$1,10)</f>
        <v>7</v>
      </c>
      <c r="AC432" s="1" t="n">
        <f aca="false">MOD(MID($S432,AC$2,1)*AC$1,10)</f>
        <v>3</v>
      </c>
      <c r="AD432" s="1" t="n">
        <f aca="false">MOD(10-MOD(SUM(T432:AC432),10),10)</f>
        <v>8</v>
      </c>
      <c r="AE432" s="1" t="str">
        <f aca="false">S432&amp;AD432</f>
        <v>90070684718</v>
      </c>
      <c r="AF432" s="1" t="n">
        <v>0.691457869197668</v>
      </c>
      <c r="AG432" s="1" t="n">
        <f aca="false">(D432+6935)*AF432</f>
        <v>-4083.75017548143</v>
      </c>
      <c r="AH432" s="1" t="n">
        <f aca="false">INT(AG432)</f>
        <v>-4084</v>
      </c>
      <c r="AI432" s="4" t="n">
        <f aca="true">TODAY()+AH432</f>
        <v>41817</v>
      </c>
      <c r="AJ432" s="1" t="s">
        <v>457</v>
      </c>
      <c r="AK432" s="1" t="n">
        <v>4870.47944578387</v>
      </c>
      <c r="AL432" s="2" t="n">
        <f aca="false">INT(AK432*100)/100</f>
        <v>4870.47</v>
      </c>
      <c r="AM432" s="1" t="n">
        <v>448.72280037843</v>
      </c>
      <c r="AN432" s="2" t="n">
        <f aca="false">INT(AM432*100)/100</f>
        <v>448.72</v>
      </c>
    </row>
    <row r="433" customFormat="false" ht="15" hidden="false" customHeight="false" outlineLevel="0" collapsed="false">
      <c r="A433" s="1" t="n">
        <v>863</v>
      </c>
      <c r="B433" s="1" t="n">
        <v>0.453047273171178</v>
      </c>
      <c r="C433" s="1" t="n">
        <v>-20164.5704519791</v>
      </c>
      <c r="D433" s="1" t="n">
        <f aca="false">INT(C433)</f>
        <v>-20165</v>
      </c>
      <c r="E433" s="4" t="n">
        <f aca="true">TODAY()+D433</f>
        <v>25736</v>
      </c>
      <c r="F433" s="1" t="n">
        <f aca="false">MOD(YEAR(E433),100)</f>
        <v>70</v>
      </c>
      <c r="G433" s="1" t="n">
        <f aca="false">IF(YEAR(E433)&lt;2000,MONTH(E433),MONTH(E433)+20)</f>
        <v>6</v>
      </c>
      <c r="H433" s="1" t="n">
        <f aca="false">DAY(E433)</f>
        <v>17</v>
      </c>
      <c r="I433" s="1" t="str">
        <f aca="false">FIXED(F433,0,TRUE())</f>
        <v>70</v>
      </c>
      <c r="J433" s="1" t="str">
        <f aca="false">FIXED(G433,0,TRUE())</f>
        <v>6</v>
      </c>
      <c r="K433" s="1" t="str">
        <f aca="false">FIXED(H433,0,TRUE())</f>
        <v>17</v>
      </c>
      <c r="L433" s="1" t="str">
        <f aca="false">IF(LEN(I433)=1,"0"&amp;I433,I433)</f>
        <v>70</v>
      </c>
      <c r="M433" s="1" t="str">
        <f aca="false">IF(LEN(J433)=1,"0"&amp;J433,J433)</f>
        <v>06</v>
      </c>
      <c r="N433" s="1" t="str">
        <f aca="false">IF(LEN(K433)=1,"0"&amp;K433,K433)</f>
        <v>17</v>
      </c>
      <c r="O433" s="1" t="n">
        <v>1026.55613879818</v>
      </c>
      <c r="P433" s="1" t="n">
        <f aca="false">INT(O433)</f>
        <v>1026</v>
      </c>
      <c r="Q433" s="1" t="n">
        <f aca="false">2*P433+1</f>
        <v>2053</v>
      </c>
      <c r="R433" s="1" t="str">
        <f aca="false">FIXED(Q433,0,TRUE())</f>
        <v>2053</v>
      </c>
      <c r="S433" s="1" t="str">
        <f aca="false">L433&amp;M433&amp;N433&amp;R433</f>
        <v>7006172053</v>
      </c>
      <c r="T433" s="1" t="n">
        <f aca="false">MOD(MID($S433,T$2,1)*T$1,10)</f>
        <v>7</v>
      </c>
      <c r="U433" s="1" t="n">
        <f aca="false">MOD(MID($S433,U$2,1)*U$1,10)</f>
        <v>0</v>
      </c>
      <c r="V433" s="1" t="n">
        <f aca="false">MOD(MID($S433,V$2,1)*V$1,10)</f>
        <v>0</v>
      </c>
      <c r="W433" s="1" t="n">
        <f aca="false">MOD(MID($S433,W$2,1)*W$1,10)</f>
        <v>4</v>
      </c>
      <c r="X433" s="1" t="n">
        <f aca="false">MOD(MID($S433,X$2,1)*X$1,10)</f>
        <v>1</v>
      </c>
      <c r="Y433" s="1" t="n">
        <f aca="false">MOD(MID($S433,Y$2,1)*Y$1,10)</f>
        <v>1</v>
      </c>
      <c r="Z433" s="1" t="n">
        <f aca="false">MOD(MID($S433,Z$2,1)*Z$1,10)</f>
        <v>4</v>
      </c>
      <c r="AA433" s="1" t="n">
        <f aca="false">MOD(MID($S433,AA$2,1)*AA$1,10)</f>
        <v>0</v>
      </c>
      <c r="AB433" s="1" t="n">
        <f aca="false">MOD(MID($S433,AB$2,1)*AB$1,10)</f>
        <v>5</v>
      </c>
      <c r="AC433" s="1" t="n">
        <f aca="false">MOD(MID($S433,AC$2,1)*AC$1,10)</f>
        <v>9</v>
      </c>
      <c r="AD433" s="1" t="n">
        <f aca="false">MOD(10-MOD(SUM(T433:AC433),10),10)</f>
        <v>9</v>
      </c>
      <c r="AE433" s="1" t="str">
        <f aca="false">S433&amp;AD433</f>
        <v>70061720539</v>
      </c>
      <c r="AF433" s="1" t="n">
        <v>0.723563341166417</v>
      </c>
      <c r="AG433" s="1" t="n">
        <f aca="false">(D433+6935)*AF433</f>
        <v>-9572.7430036317</v>
      </c>
      <c r="AH433" s="1" t="n">
        <f aca="false">INT(AG433)</f>
        <v>-9573</v>
      </c>
      <c r="AI433" s="4" t="n">
        <f aca="true">TODAY()+AH433</f>
        <v>36328</v>
      </c>
      <c r="AJ433" s="1" t="s">
        <v>458</v>
      </c>
      <c r="AK433" s="1" t="n">
        <v>4980.28504287851</v>
      </c>
      <c r="AL433" s="2" t="n">
        <f aca="false">INT(AK433*100)/100</f>
        <v>4980.28</v>
      </c>
      <c r="AM433" s="1" t="n">
        <v>434.775841547899</v>
      </c>
      <c r="AN433" s="2" t="n">
        <f aca="false">INT(AM433*100)/100</f>
        <v>434.77</v>
      </c>
    </row>
    <row r="434" customFormat="false" ht="15" hidden="false" customHeight="false" outlineLevel="0" collapsed="false">
      <c r="A434" s="1" t="n">
        <v>608</v>
      </c>
      <c r="B434" s="1" t="n">
        <v>0.454664754173406</v>
      </c>
      <c r="C434" s="1" t="n">
        <v>-25423.9146092105</v>
      </c>
      <c r="D434" s="1" t="n">
        <f aca="false">INT(C434)</f>
        <v>-25424</v>
      </c>
      <c r="E434" s="4" t="n">
        <f aca="true">TODAY()+D434</f>
        <v>20477</v>
      </c>
      <c r="F434" s="1" t="n">
        <f aca="false">MOD(YEAR(E434),100)</f>
        <v>56</v>
      </c>
      <c r="G434" s="1" t="n">
        <f aca="false">IF(YEAR(E434)&lt;2000,MONTH(E434),MONTH(E434)+20)</f>
        <v>1</v>
      </c>
      <c r="H434" s="1" t="n">
        <f aca="false">DAY(E434)</f>
        <v>23</v>
      </c>
      <c r="I434" s="1" t="str">
        <f aca="false">FIXED(F434,0,TRUE())</f>
        <v>56</v>
      </c>
      <c r="J434" s="1" t="str">
        <f aca="false">FIXED(G434,0,TRUE())</f>
        <v>1</v>
      </c>
      <c r="K434" s="1" t="str">
        <f aca="false">FIXED(H434,0,TRUE())</f>
        <v>23</v>
      </c>
      <c r="L434" s="1" t="str">
        <f aca="false">IF(LEN(I434)=1,"0"&amp;I434,I434)</f>
        <v>56</v>
      </c>
      <c r="M434" s="1" t="str">
        <f aca="false">IF(LEN(J434)=1,"0"&amp;J434,J434)</f>
        <v>01</v>
      </c>
      <c r="N434" s="1" t="str">
        <f aca="false">IF(LEN(K434)=1,"0"&amp;K434,K434)</f>
        <v>23</v>
      </c>
      <c r="O434" s="1" t="n">
        <v>973.831873531297</v>
      </c>
      <c r="P434" s="1" t="n">
        <f aca="false">INT(O434)</f>
        <v>973</v>
      </c>
      <c r="Q434" s="1" t="n">
        <f aca="false">2*P434+1</f>
        <v>1947</v>
      </c>
      <c r="R434" s="1" t="str">
        <f aca="false">FIXED(Q434,0,TRUE())</f>
        <v>1947</v>
      </c>
      <c r="S434" s="1" t="str">
        <f aca="false">L434&amp;M434&amp;N434&amp;R434</f>
        <v>5601231947</v>
      </c>
      <c r="T434" s="1" t="n">
        <f aca="false">MOD(MID($S434,T$2,1)*T$1,10)</f>
        <v>5</v>
      </c>
      <c r="U434" s="1" t="n">
        <f aca="false">MOD(MID($S434,U$2,1)*U$1,10)</f>
        <v>8</v>
      </c>
      <c r="V434" s="1" t="n">
        <f aca="false">MOD(MID($S434,V$2,1)*V$1,10)</f>
        <v>0</v>
      </c>
      <c r="W434" s="1" t="n">
        <f aca="false">MOD(MID($S434,W$2,1)*W$1,10)</f>
        <v>9</v>
      </c>
      <c r="X434" s="1" t="n">
        <f aca="false">MOD(MID($S434,X$2,1)*X$1,10)</f>
        <v>2</v>
      </c>
      <c r="Y434" s="1" t="n">
        <f aca="false">MOD(MID($S434,Y$2,1)*Y$1,10)</f>
        <v>9</v>
      </c>
      <c r="Z434" s="1" t="n">
        <f aca="false">MOD(MID($S434,Z$2,1)*Z$1,10)</f>
        <v>7</v>
      </c>
      <c r="AA434" s="1" t="n">
        <f aca="false">MOD(MID($S434,AA$2,1)*AA$1,10)</f>
        <v>1</v>
      </c>
      <c r="AB434" s="1" t="n">
        <f aca="false">MOD(MID($S434,AB$2,1)*AB$1,10)</f>
        <v>4</v>
      </c>
      <c r="AC434" s="1" t="n">
        <f aca="false">MOD(MID($S434,AC$2,1)*AC$1,10)</f>
        <v>1</v>
      </c>
      <c r="AD434" s="1" t="n">
        <f aca="false">MOD(10-MOD(SUM(T434:AC434),10),10)</f>
        <v>4</v>
      </c>
      <c r="AE434" s="1" t="str">
        <f aca="false">S434&amp;AD434</f>
        <v>56012319474</v>
      </c>
      <c r="AF434" s="1" t="n">
        <v>0.0964690084536271</v>
      </c>
      <c r="AG434" s="1" t="n">
        <f aca="false">(D434+6935)*AF434</f>
        <v>-1783.61549729911</v>
      </c>
      <c r="AH434" s="1" t="n">
        <f aca="false">INT(AG434)</f>
        <v>-1784</v>
      </c>
      <c r="AI434" s="4" t="n">
        <f aca="true">TODAY()+AH434</f>
        <v>44117</v>
      </c>
      <c r="AJ434" s="1" t="s">
        <v>459</v>
      </c>
      <c r="AK434" s="1" t="n">
        <v>4676.80898464919</v>
      </c>
      <c r="AL434" s="2" t="n">
        <f aca="false">INT(AK434*100)/100</f>
        <v>4676.8</v>
      </c>
      <c r="AM434" s="1" t="n">
        <v>381.685842463454</v>
      </c>
      <c r="AN434" s="2" t="n">
        <f aca="false">INT(AM434*100)/100</f>
        <v>381.68</v>
      </c>
    </row>
    <row r="435" customFormat="false" ht="15" hidden="false" customHeight="false" outlineLevel="0" collapsed="false">
      <c r="A435" s="1" t="n">
        <v>563</v>
      </c>
      <c r="B435" s="1" t="n">
        <v>0.455305642872402</v>
      </c>
      <c r="C435" s="1" t="n">
        <v>-12265.4176458022</v>
      </c>
      <c r="D435" s="1" t="n">
        <f aca="false">INT(C435)</f>
        <v>-12266</v>
      </c>
      <c r="E435" s="4" t="n">
        <f aca="true">TODAY()+D435</f>
        <v>33635</v>
      </c>
      <c r="F435" s="1" t="n">
        <f aca="false">MOD(YEAR(E435),100)</f>
        <v>92</v>
      </c>
      <c r="G435" s="1" t="n">
        <f aca="false">IF(YEAR(E435)&lt;2000,MONTH(E435),MONTH(E435)+20)</f>
        <v>2</v>
      </c>
      <c r="H435" s="1" t="n">
        <f aca="false">DAY(E435)</f>
        <v>1</v>
      </c>
      <c r="I435" s="1" t="str">
        <f aca="false">FIXED(F435,0,TRUE())</f>
        <v>92</v>
      </c>
      <c r="J435" s="1" t="str">
        <f aca="false">FIXED(G435,0,TRUE())</f>
        <v>2</v>
      </c>
      <c r="K435" s="1" t="str">
        <f aca="false">FIXED(H435,0,TRUE())</f>
        <v>1</v>
      </c>
      <c r="L435" s="1" t="str">
        <f aca="false">IF(LEN(I435)=1,"0"&amp;I435,I435)</f>
        <v>92</v>
      </c>
      <c r="M435" s="1" t="str">
        <f aca="false">IF(LEN(J435)=1,"0"&amp;J435,J435)</f>
        <v>02</v>
      </c>
      <c r="N435" s="1" t="str">
        <f aca="false">IF(LEN(K435)=1,"0"&amp;K435,K435)</f>
        <v>01</v>
      </c>
      <c r="O435" s="1" t="n">
        <v>3922.82085634938</v>
      </c>
      <c r="P435" s="1" t="n">
        <f aca="false">INT(O435)</f>
        <v>3922</v>
      </c>
      <c r="Q435" s="1" t="n">
        <f aca="false">2*P435+1</f>
        <v>7845</v>
      </c>
      <c r="R435" s="1" t="str">
        <f aca="false">FIXED(Q435,0,TRUE())</f>
        <v>7845</v>
      </c>
      <c r="S435" s="1" t="str">
        <f aca="false">L435&amp;M435&amp;N435&amp;R435</f>
        <v>9202017845</v>
      </c>
      <c r="T435" s="1" t="n">
        <f aca="false">MOD(MID($S435,T$2,1)*T$1,10)</f>
        <v>9</v>
      </c>
      <c r="U435" s="1" t="n">
        <f aca="false">MOD(MID($S435,U$2,1)*U$1,10)</f>
        <v>6</v>
      </c>
      <c r="V435" s="1" t="n">
        <f aca="false">MOD(MID($S435,V$2,1)*V$1,10)</f>
        <v>0</v>
      </c>
      <c r="W435" s="1" t="n">
        <f aca="false">MOD(MID($S435,W$2,1)*W$1,10)</f>
        <v>8</v>
      </c>
      <c r="X435" s="1" t="n">
        <f aca="false">MOD(MID($S435,X$2,1)*X$1,10)</f>
        <v>0</v>
      </c>
      <c r="Y435" s="1" t="n">
        <f aca="false">MOD(MID($S435,Y$2,1)*Y$1,10)</f>
        <v>3</v>
      </c>
      <c r="Z435" s="1" t="n">
        <f aca="false">MOD(MID($S435,Z$2,1)*Z$1,10)</f>
        <v>9</v>
      </c>
      <c r="AA435" s="1" t="n">
        <f aca="false">MOD(MID($S435,AA$2,1)*AA$1,10)</f>
        <v>2</v>
      </c>
      <c r="AB435" s="1" t="n">
        <f aca="false">MOD(MID($S435,AB$2,1)*AB$1,10)</f>
        <v>4</v>
      </c>
      <c r="AC435" s="1" t="n">
        <f aca="false">MOD(MID($S435,AC$2,1)*AC$1,10)</f>
        <v>5</v>
      </c>
      <c r="AD435" s="1" t="n">
        <f aca="false">MOD(10-MOD(SUM(T435:AC435),10),10)</f>
        <v>4</v>
      </c>
      <c r="AE435" s="1" t="str">
        <f aca="false">S435&amp;AD435</f>
        <v>92020178454</v>
      </c>
      <c r="AF435" s="1" t="n">
        <v>0.616473891415143</v>
      </c>
      <c r="AG435" s="1" t="n">
        <f aca="false">(D435+6935)*AF435</f>
        <v>-3286.42231513413</v>
      </c>
      <c r="AH435" s="1" t="n">
        <f aca="false">INT(AG435)</f>
        <v>-3287</v>
      </c>
      <c r="AI435" s="4" t="n">
        <f aca="true">TODAY()+AH435</f>
        <v>42614</v>
      </c>
      <c r="AJ435" s="1" t="s">
        <v>460</v>
      </c>
      <c r="AK435" s="1" t="n">
        <v>4539.84191412091</v>
      </c>
      <c r="AL435" s="2" t="n">
        <f aca="false">INT(AK435*100)/100</f>
        <v>4539.84</v>
      </c>
      <c r="AM435" s="1" t="n">
        <v>470.549638355663</v>
      </c>
      <c r="AN435" s="2" t="n">
        <f aca="false">INT(AM435*100)/100</f>
        <v>470.54</v>
      </c>
    </row>
    <row r="436" customFormat="false" ht="15" hidden="false" customHeight="false" outlineLevel="0" collapsed="false">
      <c r="A436" s="1" t="n">
        <v>92</v>
      </c>
      <c r="B436" s="1" t="n">
        <v>0.455519272438734</v>
      </c>
      <c r="C436" s="1" t="n">
        <v>-25549.8538163396</v>
      </c>
      <c r="D436" s="1" t="n">
        <f aca="false">INT(C436)</f>
        <v>-25550</v>
      </c>
      <c r="E436" s="4" t="n">
        <f aca="true">TODAY()+D436</f>
        <v>20351</v>
      </c>
      <c r="F436" s="1" t="n">
        <f aca="false">MOD(YEAR(E436),100)</f>
        <v>55</v>
      </c>
      <c r="G436" s="1" t="n">
        <f aca="false">IF(YEAR(E436)&lt;2000,MONTH(E436),MONTH(E436)+20)</f>
        <v>9</v>
      </c>
      <c r="H436" s="1" t="n">
        <f aca="false">DAY(E436)</f>
        <v>19</v>
      </c>
      <c r="I436" s="1" t="str">
        <f aca="false">FIXED(F436,0,TRUE())</f>
        <v>55</v>
      </c>
      <c r="J436" s="1" t="str">
        <f aca="false">FIXED(G436,0,TRUE())</f>
        <v>9</v>
      </c>
      <c r="K436" s="1" t="str">
        <f aca="false">FIXED(H436,0,TRUE())</f>
        <v>19</v>
      </c>
      <c r="L436" s="1" t="str">
        <f aca="false">IF(LEN(I436)=1,"0"&amp;I436,I436)</f>
        <v>55</v>
      </c>
      <c r="M436" s="1" t="str">
        <f aca="false">IF(LEN(J436)=1,"0"&amp;J436,J436)</f>
        <v>09</v>
      </c>
      <c r="N436" s="1" t="str">
        <f aca="false">IF(LEN(K436)=1,"0"&amp;K436,K436)</f>
        <v>19</v>
      </c>
      <c r="O436" s="1" t="n">
        <v>3846.8924222541</v>
      </c>
      <c r="P436" s="1" t="n">
        <f aca="false">INT(O436)</f>
        <v>3846</v>
      </c>
      <c r="Q436" s="1" t="n">
        <f aca="false">P436*2</f>
        <v>7692</v>
      </c>
      <c r="R436" s="1" t="str">
        <f aca="false">FIXED(Q436,0,TRUE())</f>
        <v>7692</v>
      </c>
      <c r="S436" s="1" t="str">
        <f aca="false">L436&amp;M436&amp;N436&amp;R436</f>
        <v>5509197692</v>
      </c>
      <c r="T436" s="1" t="n">
        <f aca="false">MOD(MID($S436,T$2,1)*T$1,10)</f>
        <v>5</v>
      </c>
      <c r="U436" s="1" t="n">
        <f aca="false">MOD(MID($S436,U$2,1)*U$1,10)</f>
        <v>5</v>
      </c>
      <c r="V436" s="1" t="n">
        <f aca="false">MOD(MID($S436,V$2,1)*V$1,10)</f>
        <v>0</v>
      </c>
      <c r="W436" s="1" t="n">
        <f aca="false">MOD(MID($S436,W$2,1)*W$1,10)</f>
        <v>1</v>
      </c>
      <c r="X436" s="1" t="n">
        <f aca="false">MOD(MID($S436,X$2,1)*X$1,10)</f>
        <v>1</v>
      </c>
      <c r="Y436" s="1" t="n">
        <f aca="false">MOD(MID($S436,Y$2,1)*Y$1,10)</f>
        <v>7</v>
      </c>
      <c r="Z436" s="1" t="n">
        <f aca="false">MOD(MID($S436,Z$2,1)*Z$1,10)</f>
        <v>9</v>
      </c>
      <c r="AA436" s="1" t="n">
        <f aca="false">MOD(MID($S436,AA$2,1)*AA$1,10)</f>
        <v>4</v>
      </c>
      <c r="AB436" s="1" t="n">
        <f aca="false">MOD(MID($S436,AB$2,1)*AB$1,10)</f>
        <v>9</v>
      </c>
      <c r="AC436" s="1" t="n">
        <f aca="false">MOD(MID($S436,AC$2,1)*AC$1,10)</f>
        <v>6</v>
      </c>
      <c r="AD436" s="1" t="n">
        <f aca="false">MOD(10-MOD(SUM(T436:AC436),10),10)</f>
        <v>3</v>
      </c>
      <c r="AE436" s="1" t="str">
        <f aca="false">S436&amp;AD436</f>
        <v>55091976923</v>
      </c>
      <c r="AF436" s="1" t="n">
        <v>0.0140385143589587</v>
      </c>
      <c r="AG436" s="1" t="n">
        <f aca="false">(D436+6935)*AF436</f>
        <v>-261.326944792016</v>
      </c>
      <c r="AH436" s="1" t="n">
        <f aca="false">INT(AG436)</f>
        <v>-262</v>
      </c>
      <c r="AI436" s="4" t="n">
        <f aca="true">TODAY()+AH436</f>
        <v>45639</v>
      </c>
      <c r="AJ436" s="1" t="s">
        <v>461</v>
      </c>
      <c r="AK436" s="1" t="n">
        <v>4001.92266609699</v>
      </c>
      <c r="AL436" s="2" t="n">
        <f aca="false">INT(AK436*100)/100</f>
        <v>4001.92</v>
      </c>
      <c r="AM436" s="1" t="n">
        <v>380.690939054537</v>
      </c>
      <c r="AN436" s="2" t="n">
        <f aca="false">INT(AM436*100)/100</f>
        <v>380.69</v>
      </c>
    </row>
    <row r="437" customFormat="false" ht="15" hidden="false" customHeight="false" outlineLevel="0" collapsed="false">
      <c r="A437" s="1" t="n">
        <v>117</v>
      </c>
      <c r="B437" s="1" t="n">
        <v>0.457014679403058</v>
      </c>
      <c r="C437" s="1" t="n">
        <v>-27254.6406445509</v>
      </c>
      <c r="D437" s="1" t="n">
        <f aca="false">INT(C437)</f>
        <v>-27255</v>
      </c>
      <c r="E437" s="4" t="n">
        <f aca="true">TODAY()+D437</f>
        <v>18646</v>
      </c>
      <c r="F437" s="1" t="n">
        <f aca="false">MOD(YEAR(E437),100)</f>
        <v>51</v>
      </c>
      <c r="G437" s="1" t="n">
        <f aca="false">IF(YEAR(E437)&lt;2000,MONTH(E437),MONTH(E437)+20)</f>
        <v>1</v>
      </c>
      <c r="H437" s="1" t="n">
        <f aca="false">DAY(E437)</f>
        <v>18</v>
      </c>
      <c r="I437" s="1" t="str">
        <f aca="false">FIXED(F437,0,TRUE())</f>
        <v>51</v>
      </c>
      <c r="J437" s="1" t="str">
        <f aca="false">FIXED(G437,0,TRUE())</f>
        <v>1</v>
      </c>
      <c r="K437" s="1" t="str">
        <f aca="false">FIXED(H437,0,TRUE())</f>
        <v>18</v>
      </c>
      <c r="L437" s="1" t="str">
        <f aca="false">IF(LEN(I437)=1,"0"&amp;I437,I437)</f>
        <v>51</v>
      </c>
      <c r="M437" s="1" t="str">
        <f aca="false">IF(LEN(J437)=1,"0"&amp;J437,J437)</f>
        <v>01</v>
      </c>
      <c r="N437" s="1" t="str">
        <f aca="false">IF(LEN(K437)=1,"0"&amp;K437,K437)</f>
        <v>18</v>
      </c>
      <c r="O437" s="1" t="n">
        <v>4196.73989074374</v>
      </c>
      <c r="P437" s="1" t="n">
        <f aca="false">INT(O437)</f>
        <v>4196</v>
      </c>
      <c r="Q437" s="1" t="n">
        <f aca="false">P437*2</f>
        <v>8392</v>
      </c>
      <c r="R437" s="1" t="str">
        <f aca="false">FIXED(Q437,0,TRUE())</f>
        <v>8392</v>
      </c>
      <c r="S437" s="1" t="str">
        <f aca="false">L437&amp;M437&amp;N437&amp;R437</f>
        <v>5101188392</v>
      </c>
      <c r="T437" s="1" t="n">
        <f aca="false">MOD(MID($S437,T$2,1)*T$1,10)</f>
        <v>5</v>
      </c>
      <c r="U437" s="1" t="n">
        <f aca="false">MOD(MID($S437,U$2,1)*U$1,10)</f>
        <v>3</v>
      </c>
      <c r="V437" s="1" t="n">
        <f aca="false">MOD(MID($S437,V$2,1)*V$1,10)</f>
        <v>0</v>
      </c>
      <c r="W437" s="1" t="n">
        <f aca="false">MOD(MID($S437,W$2,1)*W$1,10)</f>
        <v>9</v>
      </c>
      <c r="X437" s="1" t="n">
        <f aca="false">MOD(MID($S437,X$2,1)*X$1,10)</f>
        <v>1</v>
      </c>
      <c r="Y437" s="1" t="n">
        <f aca="false">MOD(MID($S437,Y$2,1)*Y$1,10)</f>
        <v>4</v>
      </c>
      <c r="Z437" s="1" t="n">
        <f aca="false">MOD(MID($S437,Z$2,1)*Z$1,10)</f>
        <v>6</v>
      </c>
      <c r="AA437" s="1" t="n">
        <f aca="false">MOD(MID($S437,AA$2,1)*AA$1,10)</f>
        <v>7</v>
      </c>
      <c r="AB437" s="1" t="n">
        <f aca="false">MOD(MID($S437,AB$2,1)*AB$1,10)</f>
        <v>9</v>
      </c>
      <c r="AC437" s="1" t="n">
        <f aca="false">MOD(MID($S437,AC$2,1)*AC$1,10)</f>
        <v>6</v>
      </c>
      <c r="AD437" s="1" t="n">
        <f aca="false">MOD(10-MOD(SUM(T437:AC437),10),10)</f>
        <v>0</v>
      </c>
      <c r="AE437" s="1" t="str">
        <f aca="false">S437&amp;AD437</f>
        <v>51011883920</v>
      </c>
      <c r="AF437" s="1" t="n">
        <v>0.28110599078341</v>
      </c>
      <c r="AG437" s="1" t="n">
        <f aca="false">(D437+6935)*AF437</f>
        <v>-5712.07373271889</v>
      </c>
      <c r="AH437" s="1" t="n">
        <f aca="false">INT(AG437)</f>
        <v>-5713</v>
      </c>
      <c r="AI437" s="4" t="n">
        <f aca="true">TODAY()+AH437</f>
        <v>40188</v>
      </c>
      <c r="AJ437" s="1" t="s">
        <v>462</v>
      </c>
      <c r="AK437" s="1" t="n">
        <v>3734.70259712516</v>
      </c>
      <c r="AL437" s="2" t="n">
        <f aca="false">INT(AK437*100)/100</f>
        <v>3734.7</v>
      </c>
      <c r="AM437" s="1" t="n">
        <v>323.499252296518</v>
      </c>
      <c r="AN437" s="2" t="n">
        <f aca="false">INT(AM437*100)/100</f>
        <v>323.49</v>
      </c>
    </row>
    <row r="438" customFormat="false" ht="15" hidden="false" customHeight="false" outlineLevel="0" collapsed="false">
      <c r="A438" s="1" t="n">
        <v>517</v>
      </c>
      <c r="B438" s="1" t="n">
        <v>0.459395123142186</v>
      </c>
      <c r="C438" s="1" t="n">
        <v>-15826.1183507797</v>
      </c>
      <c r="D438" s="1" t="n">
        <f aca="false">INT(C438)</f>
        <v>-15827</v>
      </c>
      <c r="E438" s="4" t="n">
        <f aca="true">TODAY()+D438</f>
        <v>30074</v>
      </c>
      <c r="F438" s="1" t="n">
        <f aca="false">MOD(YEAR(E438),100)</f>
        <v>82</v>
      </c>
      <c r="G438" s="1" t="n">
        <f aca="false">IF(YEAR(E438)&lt;2000,MONTH(E438),MONTH(E438)+20)</f>
        <v>5</v>
      </c>
      <c r="H438" s="1" t="n">
        <f aca="false">DAY(E438)</f>
        <v>3</v>
      </c>
      <c r="I438" s="1" t="str">
        <f aca="false">FIXED(F438,0,TRUE())</f>
        <v>82</v>
      </c>
      <c r="J438" s="1" t="str">
        <f aca="false">FIXED(G438,0,TRUE())</f>
        <v>5</v>
      </c>
      <c r="K438" s="1" t="str">
        <f aca="false">FIXED(H438,0,TRUE())</f>
        <v>3</v>
      </c>
      <c r="L438" s="1" t="str">
        <f aca="false">IF(LEN(I438)=1,"0"&amp;I438,I438)</f>
        <v>82</v>
      </c>
      <c r="M438" s="1" t="str">
        <f aca="false">IF(LEN(J438)=1,"0"&amp;J438,J438)</f>
        <v>05</v>
      </c>
      <c r="N438" s="1" t="str">
        <f aca="false">IF(LEN(K438)=1,"0"&amp;K438,K438)</f>
        <v>03</v>
      </c>
      <c r="O438" s="1" t="n">
        <v>4051.88546403394</v>
      </c>
      <c r="P438" s="1" t="n">
        <f aca="false">INT(O438)</f>
        <v>4051</v>
      </c>
      <c r="Q438" s="1" t="n">
        <f aca="false">2*P438+1</f>
        <v>8103</v>
      </c>
      <c r="R438" s="1" t="str">
        <f aca="false">FIXED(Q438,0,TRUE())</f>
        <v>8103</v>
      </c>
      <c r="S438" s="1" t="str">
        <f aca="false">L438&amp;M438&amp;N438&amp;R438</f>
        <v>8205038103</v>
      </c>
      <c r="T438" s="1" t="n">
        <f aca="false">MOD(MID($S438,T$2,1)*T$1,10)</f>
        <v>8</v>
      </c>
      <c r="U438" s="1" t="n">
        <f aca="false">MOD(MID($S438,U$2,1)*U$1,10)</f>
        <v>6</v>
      </c>
      <c r="V438" s="1" t="n">
        <f aca="false">MOD(MID($S438,V$2,1)*V$1,10)</f>
        <v>0</v>
      </c>
      <c r="W438" s="1" t="n">
        <f aca="false">MOD(MID($S438,W$2,1)*W$1,10)</f>
        <v>5</v>
      </c>
      <c r="X438" s="1" t="n">
        <f aca="false">MOD(MID($S438,X$2,1)*X$1,10)</f>
        <v>0</v>
      </c>
      <c r="Y438" s="1" t="n">
        <f aca="false">MOD(MID($S438,Y$2,1)*Y$1,10)</f>
        <v>9</v>
      </c>
      <c r="Z438" s="1" t="n">
        <f aca="false">MOD(MID($S438,Z$2,1)*Z$1,10)</f>
        <v>6</v>
      </c>
      <c r="AA438" s="1" t="n">
        <f aca="false">MOD(MID($S438,AA$2,1)*AA$1,10)</f>
        <v>9</v>
      </c>
      <c r="AB438" s="1" t="n">
        <f aca="false">MOD(MID($S438,AB$2,1)*AB$1,10)</f>
        <v>0</v>
      </c>
      <c r="AC438" s="1" t="n">
        <f aca="false">MOD(MID($S438,AC$2,1)*AC$1,10)</f>
        <v>9</v>
      </c>
      <c r="AD438" s="1" t="n">
        <f aca="false">MOD(10-MOD(SUM(T438:AC438),10),10)</f>
        <v>8</v>
      </c>
      <c r="AE438" s="1" t="str">
        <f aca="false">S438&amp;AD438</f>
        <v>82050381038</v>
      </c>
      <c r="AF438" s="1" t="n">
        <v>0.451033051545763</v>
      </c>
      <c r="AG438" s="1" t="n">
        <f aca="false">(D438+6935)*AF438</f>
        <v>-4010.58589434492</v>
      </c>
      <c r="AH438" s="1" t="n">
        <f aca="false">INT(AG438)</f>
        <v>-4011</v>
      </c>
      <c r="AI438" s="4" t="n">
        <f aca="true">TODAY()+AH438</f>
        <v>41890</v>
      </c>
      <c r="AJ438" s="1" t="s">
        <v>463</v>
      </c>
      <c r="AK438" s="1" t="n">
        <v>3361.70537430952</v>
      </c>
      <c r="AL438" s="2" t="n">
        <f aca="false">INT(AK438*100)/100</f>
        <v>3361.7</v>
      </c>
      <c r="AM438" s="1" t="n">
        <v>365.083773308512</v>
      </c>
      <c r="AN438" s="2" t="n">
        <f aca="false">INT(AM438*100)/100</f>
        <v>365.08</v>
      </c>
    </row>
    <row r="439" customFormat="false" ht="15" hidden="false" customHeight="false" outlineLevel="0" collapsed="false">
      <c r="A439" s="1" t="n">
        <v>310</v>
      </c>
      <c r="B439" s="1" t="n">
        <v>0.45951719718009</v>
      </c>
      <c r="C439" s="1" t="n">
        <v>-21527.1712393567</v>
      </c>
      <c r="D439" s="1" t="n">
        <f aca="false">INT(C439)</f>
        <v>-21528</v>
      </c>
      <c r="E439" s="4" t="n">
        <f aca="true">TODAY()+D439</f>
        <v>24373</v>
      </c>
      <c r="F439" s="1" t="n">
        <f aca="false">MOD(YEAR(E439),100)</f>
        <v>66</v>
      </c>
      <c r="G439" s="1" t="n">
        <f aca="false">IF(YEAR(E439)&lt;2000,MONTH(E439),MONTH(E439)+20)</f>
        <v>9</v>
      </c>
      <c r="H439" s="1" t="n">
        <f aca="false">DAY(E439)</f>
        <v>23</v>
      </c>
      <c r="I439" s="1" t="str">
        <f aca="false">FIXED(F439,0,TRUE())</f>
        <v>66</v>
      </c>
      <c r="J439" s="1" t="str">
        <f aca="false">FIXED(G439,0,TRUE())</f>
        <v>9</v>
      </c>
      <c r="K439" s="1" t="str">
        <f aca="false">FIXED(H439,0,TRUE())</f>
        <v>23</v>
      </c>
      <c r="L439" s="1" t="str">
        <f aca="false">IF(LEN(I439)=1,"0"&amp;I439,I439)</f>
        <v>66</v>
      </c>
      <c r="M439" s="1" t="str">
        <f aca="false">IF(LEN(J439)=1,"0"&amp;J439,J439)</f>
        <v>09</v>
      </c>
      <c r="N439" s="1" t="str">
        <f aca="false">IF(LEN(K439)=1,"0"&amp;K439,K439)</f>
        <v>23</v>
      </c>
      <c r="O439" s="1" t="n">
        <v>955.845210119938</v>
      </c>
      <c r="P439" s="1" t="n">
        <f aca="false">INT(O439)</f>
        <v>955</v>
      </c>
      <c r="Q439" s="1" t="n">
        <f aca="false">P439*2</f>
        <v>1910</v>
      </c>
      <c r="R439" s="1" t="str">
        <f aca="false">FIXED(Q439,0,TRUE())</f>
        <v>1910</v>
      </c>
      <c r="S439" s="1" t="str">
        <f aca="false">L439&amp;M439&amp;N439&amp;R439</f>
        <v>6609231910</v>
      </c>
      <c r="T439" s="1" t="n">
        <f aca="false">MOD(MID($S439,T$2,1)*T$1,10)</f>
        <v>6</v>
      </c>
      <c r="U439" s="1" t="n">
        <f aca="false">MOD(MID($S439,U$2,1)*U$1,10)</f>
        <v>8</v>
      </c>
      <c r="V439" s="1" t="n">
        <f aca="false">MOD(MID($S439,V$2,1)*V$1,10)</f>
        <v>0</v>
      </c>
      <c r="W439" s="1" t="n">
        <f aca="false">MOD(MID($S439,W$2,1)*W$1,10)</f>
        <v>1</v>
      </c>
      <c r="X439" s="1" t="n">
        <f aca="false">MOD(MID($S439,X$2,1)*X$1,10)</f>
        <v>2</v>
      </c>
      <c r="Y439" s="1" t="n">
        <f aca="false">MOD(MID($S439,Y$2,1)*Y$1,10)</f>
        <v>9</v>
      </c>
      <c r="Z439" s="1" t="n">
        <f aca="false">MOD(MID($S439,Z$2,1)*Z$1,10)</f>
        <v>7</v>
      </c>
      <c r="AA439" s="1" t="n">
        <f aca="false">MOD(MID($S439,AA$2,1)*AA$1,10)</f>
        <v>1</v>
      </c>
      <c r="AB439" s="1" t="n">
        <f aca="false">MOD(MID($S439,AB$2,1)*AB$1,10)</f>
        <v>1</v>
      </c>
      <c r="AC439" s="1" t="n">
        <f aca="false">MOD(MID($S439,AC$2,1)*AC$1,10)</f>
        <v>0</v>
      </c>
      <c r="AD439" s="1" t="n">
        <f aca="false">MOD(10-MOD(SUM(T439:AC439),10),10)</f>
        <v>5</v>
      </c>
      <c r="AE439" s="1" t="str">
        <f aca="false">S439&amp;AD439</f>
        <v>66092319105</v>
      </c>
      <c r="AF439" s="1" t="n">
        <v>0.939298684652242</v>
      </c>
      <c r="AG439" s="1" t="n">
        <f aca="false">(D439+6935)*AF439</f>
        <v>-13707.1857051302</v>
      </c>
      <c r="AH439" s="1" t="n">
        <f aca="false">INT(AG439)</f>
        <v>-13708</v>
      </c>
      <c r="AI439" s="4" t="n">
        <f aca="true">TODAY()+AH439</f>
        <v>32193</v>
      </c>
      <c r="AJ439" s="1" t="s">
        <v>464</v>
      </c>
      <c r="AK439" s="1" t="n">
        <v>3456.74001281777</v>
      </c>
      <c r="AL439" s="2" t="n">
        <f aca="false">INT(AK439*100)/100</f>
        <v>3456.74</v>
      </c>
      <c r="AM439" s="1" t="n">
        <v>461.021759697256</v>
      </c>
      <c r="AN439" s="2" t="n">
        <f aca="false">INT(AM439*100)/100</f>
        <v>461.02</v>
      </c>
    </row>
    <row r="440" customFormat="false" ht="15" hidden="false" customHeight="false" outlineLevel="0" collapsed="false">
      <c r="A440" s="1" t="n">
        <v>571</v>
      </c>
      <c r="B440" s="1" t="n">
        <v>0.46028015991699</v>
      </c>
      <c r="C440" s="1" t="n">
        <v>-17285.7844782861</v>
      </c>
      <c r="D440" s="1" t="n">
        <f aca="false">INT(C440)</f>
        <v>-17286</v>
      </c>
      <c r="E440" s="4" t="n">
        <f aca="true">TODAY()+D440</f>
        <v>28615</v>
      </c>
      <c r="F440" s="1" t="n">
        <f aca="false">MOD(YEAR(E440),100)</f>
        <v>78</v>
      </c>
      <c r="G440" s="1" t="n">
        <f aca="false">IF(YEAR(E440)&lt;2000,MONTH(E440),MONTH(E440)+20)</f>
        <v>5</v>
      </c>
      <c r="H440" s="1" t="n">
        <f aca="false">DAY(E440)</f>
        <v>5</v>
      </c>
      <c r="I440" s="1" t="str">
        <f aca="false">FIXED(F440,0,TRUE())</f>
        <v>78</v>
      </c>
      <c r="J440" s="1" t="str">
        <f aca="false">FIXED(G440,0,TRUE())</f>
        <v>5</v>
      </c>
      <c r="K440" s="1" t="str">
        <f aca="false">FIXED(H440,0,TRUE())</f>
        <v>5</v>
      </c>
      <c r="L440" s="1" t="str">
        <f aca="false">IF(LEN(I440)=1,"0"&amp;I440,I440)</f>
        <v>78</v>
      </c>
      <c r="M440" s="1" t="str">
        <f aca="false">IF(LEN(J440)=1,"0"&amp;J440,J440)</f>
        <v>05</v>
      </c>
      <c r="N440" s="1" t="str">
        <f aca="false">IF(LEN(K440)=1,"0"&amp;K440,K440)</f>
        <v>05</v>
      </c>
      <c r="O440" s="1" t="n">
        <v>899.139164403211</v>
      </c>
      <c r="P440" s="1" t="n">
        <f aca="false">INT(O440)</f>
        <v>899</v>
      </c>
      <c r="Q440" s="1" t="n">
        <f aca="false">2*P440+1</f>
        <v>1799</v>
      </c>
      <c r="R440" s="1" t="str">
        <f aca="false">FIXED(Q440,0,TRUE())</f>
        <v>1799</v>
      </c>
      <c r="S440" s="1" t="str">
        <f aca="false">L440&amp;M440&amp;N440&amp;R440</f>
        <v>7805051799</v>
      </c>
      <c r="T440" s="1" t="n">
        <f aca="false">MOD(MID($S440,T$2,1)*T$1,10)</f>
        <v>7</v>
      </c>
      <c r="U440" s="1" t="n">
        <f aca="false">MOD(MID($S440,U$2,1)*U$1,10)</f>
        <v>4</v>
      </c>
      <c r="V440" s="1" t="n">
        <f aca="false">MOD(MID($S440,V$2,1)*V$1,10)</f>
        <v>0</v>
      </c>
      <c r="W440" s="1" t="n">
        <f aca="false">MOD(MID($S440,W$2,1)*W$1,10)</f>
        <v>5</v>
      </c>
      <c r="X440" s="1" t="n">
        <f aca="false">MOD(MID($S440,X$2,1)*X$1,10)</f>
        <v>0</v>
      </c>
      <c r="Y440" s="1" t="n">
        <f aca="false">MOD(MID($S440,Y$2,1)*Y$1,10)</f>
        <v>5</v>
      </c>
      <c r="Z440" s="1" t="n">
        <f aca="false">MOD(MID($S440,Z$2,1)*Z$1,10)</f>
        <v>7</v>
      </c>
      <c r="AA440" s="1" t="n">
        <f aca="false">MOD(MID($S440,AA$2,1)*AA$1,10)</f>
        <v>3</v>
      </c>
      <c r="AB440" s="1" t="n">
        <f aca="false">MOD(MID($S440,AB$2,1)*AB$1,10)</f>
        <v>9</v>
      </c>
      <c r="AC440" s="1" t="n">
        <f aca="false">MOD(MID($S440,AC$2,1)*AC$1,10)</f>
        <v>7</v>
      </c>
      <c r="AD440" s="1" t="n">
        <f aca="false">MOD(10-MOD(SUM(T440:AC440),10),10)</f>
        <v>3</v>
      </c>
      <c r="AE440" s="1" t="str">
        <f aca="false">S440&amp;AD440</f>
        <v>78050517993</v>
      </c>
      <c r="AF440" s="1" t="n">
        <v>0.942808313241981</v>
      </c>
      <c r="AG440" s="1" t="n">
        <f aca="false">(D440+6935)*AF440</f>
        <v>-9759.00885036775</v>
      </c>
      <c r="AH440" s="1" t="n">
        <f aca="false">INT(AG440)</f>
        <v>-9760</v>
      </c>
      <c r="AI440" s="4" t="n">
        <f aca="true">TODAY()+AH440</f>
        <v>36141</v>
      </c>
      <c r="AJ440" s="1" t="s">
        <v>465</v>
      </c>
      <c r="AK440" s="1" t="n">
        <v>4886.95944090091</v>
      </c>
      <c r="AL440" s="2" t="n">
        <f aca="false">INT(AK440*100)/100</f>
        <v>4886.95</v>
      </c>
      <c r="AM440" s="1" t="n">
        <v>318.884853663747</v>
      </c>
      <c r="AN440" s="2" t="n">
        <f aca="false">INT(AM440*100)/100</f>
        <v>318.88</v>
      </c>
    </row>
    <row r="441" customFormat="false" ht="15" hidden="false" customHeight="false" outlineLevel="0" collapsed="false">
      <c r="A441" s="1" t="n">
        <v>364</v>
      </c>
      <c r="B441" s="1" t="n">
        <v>0.461256752220222</v>
      </c>
      <c r="C441" s="1" t="n">
        <v>-27397.1669667653</v>
      </c>
      <c r="D441" s="1" t="n">
        <f aca="false">INT(C441)</f>
        <v>-27398</v>
      </c>
      <c r="E441" s="4" t="n">
        <f aca="true">TODAY()+D441</f>
        <v>18503</v>
      </c>
      <c r="F441" s="1" t="n">
        <f aca="false">MOD(YEAR(E441),100)</f>
        <v>50</v>
      </c>
      <c r="G441" s="1" t="n">
        <f aca="false">IF(YEAR(E441)&lt;2000,MONTH(E441),MONTH(E441)+20)</f>
        <v>8</v>
      </c>
      <c r="H441" s="1" t="n">
        <f aca="false">DAY(E441)</f>
        <v>28</v>
      </c>
      <c r="I441" s="1" t="str">
        <f aca="false">FIXED(F441,0,TRUE())</f>
        <v>50</v>
      </c>
      <c r="J441" s="1" t="str">
        <f aca="false">FIXED(G441,0,TRUE())</f>
        <v>8</v>
      </c>
      <c r="K441" s="1" t="str">
        <f aca="false">FIXED(H441,0,TRUE())</f>
        <v>28</v>
      </c>
      <c r="L441" s="1" t="str">
        <f aca="false">IF(LEN(I441)=1,"0"&amp;I441,I441)</f>
        <v>50</v>
      </c>
      <c r="M441" s="1" t="str">
        <f aca="false">IF(LEN(J441)=1,"0"&amp;J441,J441)</f>
        <v>08</v>
      </c>
      <c r="N441" s="1" t="str">
        <f aca="false">IF(LEN(K441)=1,"0"&amp;K441,K441)</f>
        <v>28</v>
      </c>
      <c r="O441" s="1" t="n">
        <v>1473.33936582537</v>
      </c>
      <c r="P441" s="1" t="n">
        <f aca="false">INT(O441)</f>
        <v>1473</v>
      </c>
      <c r="Q441" s="1" t="n">
        <f aca="false">P441*2</f>
        <v>2946</v>
      </c>
      <c r="R441" s="1" t="str">
        <f aca="false">FIXED(Q441,0,TRUE())</f>
        <v>2946</v>
      </c>
      <c r="S441" s="1" t="str">
        <f aca="false">L441&amp;M441&amp;N441&amp;R441</f>
        <v>5008282946</v>
      </c>
      <c r="T441" s="1" t="n">
        <f aca="false">MOD(MID($S441,T$2,1)*T$1,10)</f>
        <v>5</v>
      </c>
      <c r="U441" s="1" t="n">
        <f aca="false">MOD(MID($S441,U$2,1)*U$1,10)</f>
        <v>0</v>
      </c>
      <c r="V441" s="1" t="n">
        <f aca="false">MOD(MID($S441,V$2,1)*V$1,10)</f>
        <v>0</v>
      </c>
      <c r="W441" s="1" t="n">
        <f aca="false">MOD(MID($S441,W$2,1)*W$1,10)</f>
        <v>2</v>
      </c>
      <c r="X441" s="1" t="n">
        <f aca="false">MOD(MID($S441,X$2,1)*X$1,10)</f>
        <v>2</v>
      </c>
      <c r="Y441" s="1" t="n">
        <f aca="false">MOD(MID($S441,Y$2,1)*Y$1,10)</f>
        <v>4</v>
      </c>
      <c r="Z441" s="1" t="n">
        <f aca="false">MOD(MID($S441,Z$2,1)*Z$1,10)</f>
        <v>4</v>
      </c>
      <c r="AA441" s="1" t="n">
        <f aca="false">MOD(MID($S441,AA$2,1)*AA$1,10)</f>
        <v>1</v>
      </c>
      <c r="AB441" s="1" t="n">
        <f aca="false">MOD(MID($S441,AB$2,1)*AB$1,10)</f>
        <v>4</v>
      </c>
      <c r="AC441" s="1" t="n">
        <f aca="false">MOD(MID($S441,AC$2,1)*AC$1,10)</f>
        <v>8</v>
      </c>
      <c r="AD441" s="1" t="n">
        <f aca="false">MOD(10-MOD(SUM(T441:AC441),10),10)</f>
        <v>0</v>
      </c>
      <c r="AE441" s="1" t="str">
        <f aca="false">S441&amp;AD441</f>
        <v>50082829460</v>
      </c>
      <c r="AF441" s="1" t="n">
        <v>0.276467177343059</v>
      </c>
      <c r="AG441" s="1" t="n">
        <f aca="false">(D441+6935)*AF441</f>
        <v>-5657.34784997101</v>
      </c>
      <c r="AH441" s="1" t="n">
        <f aca="false">INT(AG441)</f>
        <v>-5658</v>
      </c>
      <c r="AI441" s="4" t="n">
        <f aca="true">TODAY()+AH441</f>
        <v>40243</v>
      </c>
      <c r="AJ441" s="1" t="s">
        <v>466</v>
      </c>
      <c r="AK441" s="1" t="n">
        <v>4520.00488296152</v>
      </c>
      <c r="AL441" s="2" t="n">
        <f aca="false">INT(AK441*100)/100</f>
        <v>4520</v>
      </c>
      <c r="AM441" s="1" t="n">
        <v>385.140537736137</v>
      </c>
      <c r="AN441" s="2" t="n">
        <f aca="false">INT(AM441*100)/100</f>
        <v>385.14</v>
      </c>
    </row>
    <row r="442" customFormat="false" ht="15" hidden="false" customHeight="false" outlineLevel="0" collapsed="false">
      <c r="A442" s="1" t="n">
        <v>831</v>
      </c>
      <c r="B442" s="1" t="n">
        <v>0.461989196447646</v>
      </c>
      <c r="C442" s="1" t="n">
        <v>-12785.1472518082</v>
      </c>
      <c r="D442" s="1" t="n">
        <f aca="false">INT(C442)</f>
        <v>-12786</v>
      </c>
      <c r="E442" s="4" t="n">
        <f aca="true">TODAY()+D442</f>
        <v>33115</v>
      </c>
      <c r="F442" s="1" t="n">
        <f aca="false">MOD(YEAR(E442),100)</f>
        <v>90</v>
      </c>
      <c r="G442" s="1" t="n">
        <f aca="false">IF(YEAR(E442)&lt;2000,MONTH(E442),MONTH(E442)+20)</f>
        <v>8</v>
      </c>
      <c r="H442" s="1" t="n">
        <f aca="false">DAY(E442)</f>
        <v>30</v>
      </c>
      <c r="I442" s="1" t="str">
        <f aca="false">FIXED(F442,0,TRUE())</f>
        <v>90</v>
      </c>
      <c r="J442" s="1" t="str">
        <f aca="false">FIXED(G442,0,TRUE())</f>
        <v>8</v>
      </c>
      <c r="K442" s="1" t="str">
        <f aca="false">FIXED(H442,0,TRUE())</f>
        <v>30</v>
      </c>
      <c r="L442" s="1" t="str">
        <f aca="false">IF(LEN(I442)=1,"0"&amp;I442,I442)</f>
        <v>90</v>
      </c>
      <c r="M442" s="1" t="str">
        <f aca="false">IF(LEN(J442)=1,"0"&amp;J442,J442)</f>
        <v>08</v>
      </c>
      <c r="N442" s="1" t="str">
        <f aca="false">IF(LEN(K442)=1,"0"&amp;K442,K442)</f>
        <v>30</v>
      </c>
      <c r="O442" s="1" t="n">
        <v>1302.3974120304</v>
      </c>
      <c r="P442" s="1" t="n">
        <f aca="false">INT(O442)</f>
        <v>1302</v>
      </c>
      <c r="Q442" s="1" t="n">
        <f aca="false">2*P442+1</f>
        <v>2605</v>
      </c>
      <c r="R442" s="1" t="str">
        <f aca="false">FIXED(Q442,0,TRUE())</f>
        <v>2605</v>
      </c>
      <c r="S442" s="1" t="str">
        <f aca="false">L442&amp;M442&amp;N442&amp;R442</f>
        <v>9008302605</v>
      </c>
      <c r="T442" s="1" t="n">
        <f aca="false">MOD(MID($S442,T$2,1)*T$1,10)</f>
        <v>9</v>
      </c>
      <c r="U442" s="1" t="n">
        <f aca="false">MOD(MID($S442,U$2,1)*U$1,10)</f>
        <v>0</v>
      </c>
      <c r="V442" s="1" t="n">
        <f aca="false">MOD(MID($S442,V$2,1)*V$1,10)</f>
        <v>0</v>
      </c>
      <c r="W442" s="1" t="n">
        <f aca="false">MOD(MID($S442,W$2,1)*W$1,10)</f>
        <v>2</v>
      </c>
      <c r="X442" s="1" t="n">
        <f aca="false">MOD(MID($S442,X$2,1)*X$1,10)</f>
        <v>3</v>
      </c>
      <c r="Y442" s="1" t="n">
        <f aca="false">MOD(MID($S442,Y$2,1)*Y$1,10)</f>
        <v>0</v>
      </c>
      <c r="Z442" s="1" t="n">
        <f aca="false">MOD(MID($S442,Z$2,1)*Z$1,10)</f>
        <v>4</v>
      </c>
      <c r="AA442" s="1" t="n">
        <f aca="false">MOD(MID($S442,AA$2,1)*AA$1,10)</f>
        <v>4</v>
      </c>
      <c r="AB442" s="1" t="n">
        <f aca="false">MOD(MID($S442,AB$2,1)*AB$1,10)</f>
        <v>0</v>
      </c>
      <c r="AC442" s="1" t="n">
        <f aca="false">MOD(MID($S442,AC$2,1)*AC$1,10)</f>
        <v>5</v>
      </c>
      <c r="AD442" s="1" t="n">
        <f aca="false">MOD(10-MOD(SUM(T442:AC442),10),10)</f>
        <v>3</v>
      </c>
      <c r="AE442" s="1" t="str">
        <f aca="false">S442&amp;AD442</f>
        <v>90083026053</v>
      </c>
      <c r="AF442" s="1" t="n">
        <v>0.73970763267922</v>
      </c>
      <c r="AG442" s="1" t="n">
        <f aca="false">(D442+6935)*AF442</f>
        <v>-4328.02935880612</v>
      </c>
      <c r="AH442" s="1" t="n">
        <f aca="false">INT(AG442)</f>
        <v>-4329</v>
      </c>
      <c r="AI442" s="4" t="n">
        <f aca="true">TODAY()+AH442</f>
        <v>41572</v>
      </c>
      <c r="AJ442" s="1" t="s">
        <v>467</v>
      </c>
      <c r="AK442" s="1" t="n">
        <v>3641.92632831813</v>
      </c>
      <c r="AL442" s="2" t="n">
        <f aca="false">INT(AK442*100)/100</f>
        <v>3641.92</v>
      </c>
      <c r="AM442" s="1" t="n">
        <v>336.268196661275</v>
      </c>
      <c r="AN442" s="2" t="n">
        <f aca="false">INT(AM442*100)/100</f>
        <v>336.26</v>
      </c>
    </row>
    <row r="443" customFormat="false" ht="15" hidden="false" customHeight="false" outlineLevel="0" collapsed="false">
      <c r="A443" s="1" t="n">
        <v>392</v>
      </c>
      <c r="B443" s="1" t="n">
        <v>0.463087862788781</v>
      </c>
      <c r="C443" s="1" t="n">
        <v>-16685.5766472366</v>
      </c>
      <c r="D443" s="1" t="n">
        <f aca="false">INT(C443)</f>
        <v>-16686</v>
      </c>
      <c r="E443" s="4" t="n">
        <f aca="true">TODAY()+D443</f>
        <v>29215</v>
      </c>
      <c r="F443" s="1" t="n">
        <f aca="false">MOD(YEAR(E443),100)</f>
        <v>79</v>
      </c>
      <c r="G443" s="1" t="n">
        <f aca="false">IF(YEAR(E443)&lt;2000,MONTH(E443),MONTH(E443)+20)</f>
        <v>12</v>
      </c>
      <c r="H443" s="1" t="n">
        <f aca="false">DAY(E443)</f>
        <v>26</v>
      </c>
      <c r="I443" s="1" t="str">
        <f aca="false">FIXED(F443,0,TRUE())</f>
        <v>79</v>
      </c>
      <c r="J443" s="1" t="str">
        <f aca="false">FIXED(G443,0,TRUE())</f>
        <v>12</v>
      </c>
      <c r="K443" s="1" t="str">
        <f aca="false">FIXED(H443,0,TRUE())</f>
        <v>26</v>
      </c>
      <c r="L443" s="1" t="str">
        <f aca="false">IF(LEN(I443)=1,"0"&amp;I443,I443)</f>
        <v>79</v>
      </c>
      <c r="M443" s="1" t="str">
        <f aca="false">IF(LEN(J443)=1,"0"&amp;J443,J443)</f>
        <v>12</v>
      </c>
      <c r="N443" s="1" t="str">
        <f aca="false">IF(LEN(K443)=1,"0"&amp;K443,K443)</f>
        <v>26</v>
      </c>
      <c r="O443" s="1" t="n">
        <v>1177.17728202155</v>
      </c>
      <c r="P443" s="1" t="n">
        <f aca="false">INT(O443)</f>
        <v>1177</v>
      </c>
      <c r="Q443" s="1" t="n">
        <f aca="false">P443*2</f>
        <v>2354</v>
      </c>
      <c r="R443" s="1" t="str">
        <f aca="false">FIXED(Q443,0,TRUE())</f>
        <v>2354</v>
      </c>
      <c r="S443" s="1" t="str">
        <f aca="false">L443&amp;M443&amp;N443&amp;R443</f>
        <v>7912262354</v>
      </c>
      <c r="T443" s="1" t="n">
        <f aca="false">MOD(MID($S443,T$2,1)*T$1,10)</f>
        <v>7</v>
      </c>
      <c r="U443" s="1" t="n">
        <f aca="false">MOD(MID($S443,U$2,1)*U$1,10)</f>
        <v>7</v>
      </c>
      <c r="V443" s="1" t="n">
        <f aca="false">MOD(MID($S443,V$2,1)*V$1,10)</f>
        <v>7</v>
      </c>
      <c r="W443" s="1" t="n">
        <f aca="false">MOD(MID($S443,W$2,1)*W$1,10)</f>
        <v>8</v>
      </c>
      <c r="X443" s="1" t="n">
        <f aca="false">MOD(MID($S443,X$2,1)*X$1,10)</f>
        <v>2</v>
      </c>
      <c r="Y443" s="1" t="n">
        <f aca="false">MOD(MID($S443,Y$2,1)*Y$1,10)</f>
        <v>8</v>
      </c>
      <c r="Z443" s="1" t="n">
        <f aca="false">MOD(MID($S443,Z$2,1)*Z$1,10)</f>
        <v>4</v>
      </c>
      <c r="AA443" s="1" t="n">
        <f aca="false">MOD(MID($S443,AA$2,1)*AA$1,10)</f>
        <v>7</v>
      </c>
      <c r="AB443" s="1" t="n">
        <f aca="false">MOD(MID($S443,AB$2,1)*AB$1,10)</f>
        <v>5</v>
      </c>
      <c r="AC443" s="1" t="n">
        <f aca="false">MOD(MID($S443,AC$2,1)*AC$1,10)</f>
        <v>2</v>
      </c>
      <c r="AD443" s="1" t="n">
        <f aca="false">MOD(10-MOD(SUM(T443:AC443),10),10)</f>
        <v>3</v>
      </c>
      <c r="AE443" s="1" t="str">
        <f aca="false">S443&amp;AD443</f>
        <v>79122623543</v>
      </c>
      <c r="AF443" s="1" t="n">
        <v>0.879604480117191</v>
      </c>
      <c r="AG443" s="1" t="n">
        <f aca="false">(D443+6935)*AF443</f>
        <v>-8577.02328562273</v>
      </c>
      <c r="AH443" s="1" t="n">
        <f aca="false">INT(AG443)</f>
        <v>-8578</v>
      </c>
      <c r="AI443" s="4" t="n">
        <f aca="true">TODAY()+AH443</f>
        <v>37323</v>
      </c>
      <c r="AJ443" s="1" t="s">
        <v>468</v>
      </c>
      <c r="AK443" s="1" t="n">
        <v>3836.8785668508</v>
      </c>
      <c r="AL443" s="2" t="n">
        <f aca="false">INT(AK443*100)/100</f>
        <v>3836.87</v>
      </c>
      <c r="AM443" s="1" t="n">
        <v>324.897000030519</v>
      </c>
      <c r="AN443" s="2" t="n">
        <f aca="false">INT(AM443*100)/100</f>
        <v>324.89</v>
      </c>
    </row>
    <row r="444" customFormat="false" ht="15" hidden="false" customHeight="false" outlineLevel="0" collapsed="false">
      <c r="A444" s="1" t="n">
        <v>825</v>
      </c>
      <c r="B444" s="1" t="n">
        <v>0.463728751487777</v>
      </c>
      <c r="C444" s="1" t="n">
        <v>-10773.8059633168</v>
      </c>
      <c r="D444" s="1" t="n">
        <f aca="false">INT(C444)</f>
        <v>-10774</v>
      </c>
      <c r="E444" s="4" t="n">
        <f aca="true">TODAY()+D444</f>
        <v>35127</v>
      </c>
      <c r="F444" s="1" t="n">
        <f aca="false">MOD(YEAR(E444),100)</f>
        <v>96</v>
      </c>
      <c r="G444" s="1" t="n">
        <f aca="false">IF(YEAR(E444)&lt;2000,MONTH(E444),MONTH(E444)+20)</f>
        <v>3</v>
      </c>
      <c r="H444" s="1" t="n">
        <f aca="false">DAY(E444)</f>
        <v>3</v>
      </c>
      <c r="I444" s="1" t="str">
        <f aca="false">FIXED(F444,0,TRUE())</f>
        <v>96</v>
      </c>
      <c r="J444" s="1" t="str">
        <f aca="false">FIXED(G444,0,TRUE())</f>
        <v>3</v>
      </c>
      <c r="K444" s="1" t="str">
        <f aca="false">FIXED(H444,0,TRUE())</f>
        <v>3</v>
      </c>
      <c r="L444" s="1" t="str">
        <f aca="false">IF(LEN(I444)=1,"0"&amp;I444,I444)</f>
        <v>96</v>
      </c>
      <c r="M444" s="1" t="str">
        <f aca="false">IF(LEN(J444)=1,"0"&amp;J444,J444)</f>
        <v>03</v>
      </c>
      <c r="N444" s="1" t="str">
        <f aca="false">IF(LEN(K444)=1,"0"&amp;K444,K444)</f>
        <v>03</v>
      </c>
      <c r="O444" s="1" t="n">
        <v>577.576067384869</v>
      </c>
      <c r="P444" s="1" t="n">
        <f aca="false">INT(O444)</f>
        <v>577</v>
      </c>
      <c r="Q444" s="1" t="n">
        <f aca="false">2*P444+1</f>
        <v>1155</v>
      </c>
      <c r="R444" s="1" t="str">
        <f aca="false">FIXED(Q444,0,TRUE())</f>
        <v>1155</v>
      </c>
      <c r="S444" s="1" t="str">
        <f aca="false">L444&amp;M444&amp;N444&amp;R444</f>
        <v>9603031155</v>
      </c>
      <c r="T444" s="1" t="n">
        <f aca="false">MOD(MID($S444,T$2,1)*T$1,10)</f>
        <v>9</v>
      </c>
      <c r="U444" s="1" t="n">
        <f aca="false">MOD(MID($S444,U$2,1)*U$1,10)</f>
        <v>8</v>
      </c>
      <c r="V444" s="1" t="n">
        <f aca="false">MOD(MID($S444,V$2,1)*V$1,10)</f>
        <v>0</v>
      </c>
      <c r="W444" s="1" t="n">
        <f aca="false">MOD(MID($S444,W$2,1)*W$1,10)</f>
        <v>7</v>
      </c>
      <c r="X444" s="1" t="n">
        <f aca="false">MOD(MID($S444,X$2,1)*X$1,10)</f>
        <v>0</v>
      </c>
      <c r="Y444" s="1" t="n">
        <f aca="false">MOD(MID($S444,Y$2,1)*Y$1,10)</f>
        <v>9</v>
      </c>
      <c r="Z444" s="1" t="n">
        <f aca="false">MOD(MID($S444,Z$2,1)*Z$1,10)</f>
        <v>7</v>
      </c>
      <c r="AA444" s="1" t="n">
        <f aca="false">MOD(MID($S444,AA$2,1)*AA$1,10)</f>
        <v>9</v>
      </c>
      <c r="AB444" s="1" t="n">
        <f aca="false">MOD(MID($S444,AB$2,1)*AB$1,10)</f>
        <v>5</v>
      </c>
      <c r="AC444" s="1" t="n">
        <f aca="false">MOD(MID($S444,AC$2,1)*AC$1,10)</f>
        <v>5</v>
      </c>
      <c r="AD444" s="1" t="n">
        <f aca="false">MOD(10-MOD(SUM(T444:AC444),10),10)</f>
        <v>1</v>
      </c>
      <c r="AE444" s="1" t="str">
        <f aca="false">S444&amp;AD444</f>
        <v>96030311551</v>
      </c>
      <c r="AF444" s="1" t="n">
        <v>0.387127292703024</v>
      </c>
      <c r="AG444" s="1" t="n">
        <f aca="false">(D444+6935)*AF444</f>
        <v>-1486.18167668691</v>
      </c>
      <c r="AH444" s="1" t="n">
        <f aca="false">INT(AG444)</f>
        <v>-1487</v>
      </c>
      <c r="AI444" s="4" t="n">
        <f aca="true">TODAY()+AH444</f>
        <v>44414</v>
      </c>
      <c r="AJ444" s="1" t="s">
        <v>469</v>
      </c>
      <c r="AK444" s="1" t="n">
        <v>4697.62260811182</v>
      </c>
      <c r="AL444" s="2" t="n">
        <f aca="false">INT(AK444*100)/100</f>
        <v>4697.62</v>
      </c>
      <c r="AM444" s="1" t="n">
        <v>457.872249519334</v>
      </c>
      <c r="AN444" s="2" t="n">
        <f aca="false">INT(AM444*100)/100</f>
        <v>457.87</v>
      </c>
    </row>
    <row r="445" customFormat="false" ht="15" hidden="false" customHeight="false" outlineLevel="0" collapsed="false">
      <c r="A445" s="1" t="n">
        <v>784</v>
      </c>
      <c r="B445" s="1" t="n">
        <v>0.464369640186773</v>
      </c>
      <c r="C445" s="1" t="n">
        <v>-19443.9524521622</v>
      </c>
      <c r="D445" s="1" t="n">
        <f aca="false">INT(C445)</f>
        <v>-19444</v>
      </c>
      <c r="E445" s="4" t="n">
        <f aca="true">TODAY()+D445</f>
        <v>26457</v>
      </c>
      <c r="F445" s="1" t="n">
        <f aca="false">MOD(YEAR(E445),100)</f>
        <v>72</v>
      </c>
      <c r="G445" s="1" t="n">
        <f aca="false">IF(YEAR(E445)&lt;2000,MONTH(E445),MONTH(E445)+20)</f>
        <v>6</v>
      </c>
      <c r="H445" s="1" t="n">
        <f aca="false">DAY(E445)</f>
        <v>7</v>
      </c>
      <c r="I445" s="1" t="str">
        <f aca="false">FIXED(F445,0,TRUE())</f>
        <v>72</v>
      </c>
      <c r="J445" s="1" t="str">
        <f aca="false">FIXED(G445,0,TRUE())</f>
        <v>6</v>
      </c>
      <c r="K445" s="1" t="str">
        <f aca="false">FIXED(H445,0,TRUE())</f>
        <v>7</v>
      </c>
      <c r="L445" s="1" t="str">
        <f aca="false">IF(LEN(I445)=1,"0"&amp;I445,I445)</f>
        <v>72</v>
      </c>
      <c r="M445" s="1" t="str">
        <f aca="false">IF(LEN(J445)=1,"0"&amp;J445,J445)</f>
        <v>06</v>
      </c>
      <c r="N445" s="1" t="str">
        <f aca="false">IF(LEN(K445)=1,"0"&amp;K445,K445)</f>
        <v>07</v>
      </c>
      <c r="O445" s="1" t="n">
        <v>2948.93227942747</v>
      </c>
      <c r="P445" s="1" t="n">
        <f aca="false">INT(O445)</f>
        <v>2948</v>
      </c>
      <c r="Q445" s="1" t="n">
        <f aca="false">2*P445+1</f>
        <v>5897</v>
      </c>
      <c r="R445" s="1" t="str">
        <f aca="false">FIXED(Q445,0,TRUE())</f>
        <v>5897</v>
      </c>
      <c r="S445" s="1" t="str">
        <f aca="false">L445&amp;M445&amp;N445&amp;R445</f>
        <v>7206075897</v>
      </c>
      <c r="T445" s="1" t="n">
        <f aca="false">MOD(MID($S445,T$2,1)*T$1,10)</f>
        <v>7</v>
      </c>
      <c r="U445" s="1" t="n">
        <f aca="false">MOD(MID($S445,U$2,1)*U$1,10)</f>
        <v>6</v>
      </c>
      <c r="V445" s="1" t="n">
        <f aca="false">MOD(MID($S445,V$2,1)*V$1,10)</f>
        <v>0</v>
      </c>
      <c r="W445" s="1" t="n">
        <f aca="false">MOD(MID($S445,W$2,1)*W$1,10)</f>
        <v>4</v>
      </c>
      <c r="X445" s="1" t="n">
        <f aca="false">MOD(MID($S445,X$2,1)*X$1,10)</f>
        <v>0</v>
      </c>
      <c r="Y445" s="1" t="n">
        <f aca="false">MOD(MID($S445,Y$2,1)*Y$1,10)</f>
        <v>1</v>
      </c>
      <c r="Z445" s="1" t="n">
        <f aca="false">MOD(MID($S445,Z$2,1)*Z$1,10)</f>
        <v>5</v>
      </c>
      <c r="AA445" s="1" t="n">
        <f aca="false">MOD(MID($S445,AA$2,1)*AA$1,10)</f>
        <v>2</v>
      </c>
      <c r="AB445" s="1" t="n">
        <f aca="false">MOD(MID($S445,AB$2,1)*AB$1,10)</f>
        <v>9</v>
      </c>
      <c r="AC445" s="1" t="n">
        <f aca="false">MOD(MID($S445,AC$2,1)*AC$1,10)</f>
        <v>1</v>
      </c>
      <c r="AD445" s="1" t="n">
        <f aca="false">MOD(10-MOD(SUM(T445:AC445),10),10)</f>
        <v>5</v>
      </c>
      <c r="AE445" s="1" t="str">
        <f aca="false">S445&amp;AD445</f>
        <v>72060758975</v>
      </c>
      <c r="AF445" s="1" t="n">
        <v>0.559495834223457</v>
      </c>
      <c r="AG445" s="1" t="n">
        <f aca="false">(D445+6935)*AF445</f>
        <v>-6998.73339030122</v>
      </c>
      <c r="AH445" s="1" t="n">
        <f aca="false">INT(AG445)</f>
        <v>-6999</v>
      </c>
      <c r="AI445" s="4" t="n">
        <f aca="true">TODAY()+AH445</f>
        <v>38902</v>
      </c>
      <c r="AJ445" s="1" t="s">
        <v>470</v>
      </c>
      <c r="AK445" s="1" t="n">
        <v>4395.12314218574</v>
      </c>
      <c r="AL445" s="2" t="n">
        <f aca="false">INT(AK445*100)/100</f>
        <v>4395.12</v>
      </c>
      <c r="AM445" s="1" t="n">
        <v>387.661366618854</v>
      </c>
      <c r="AN445" s="2" t="n">
        <f aca="false">INT(AM445*100)/100</f>
        <v>387.66</v>
      </c>
    </row>
    <row r="446" customFormat="false" ht="15" hidden="false" customHeight="false" outlineLevel="0" collapsed="false">
      <c r="A446" s="1" t="n">
        <v>384</v>
      </c>
      <c r="B446" s="1" t="n">
        <v>0.467390972624897</v>
      </c>
      <c r="C446" s="1" t="n">
        <v>-15649.803460799</v>
      </c>
      <c r="D446" s="1" t="n">
        <f aca="false">INT(C446)</f>
        <v>-15650</v>
      </c>
      <c r="E446" s="4" t="n">
        <f aca="true">TODAY()+D446</f>
        <v>30251</v>
      </c>
      <c r="F446" s="1" t="n">
        <f aca="false">MOD(YEAR(E446),100)</f>
        <v>82</v>
      </c>
      <c r="G446" s="1" t="n">
        <f aca="false">IF(YEAR(E446)&lt;2000,MONTH(E446),MONTH(E446)+20)</f>
        <v>10</v>
      </c>
      <c r="H446" s="1" t="n">
        <f aca="false">DAY(E446)</f>
        <v>27</v>
      </c>
      <c r="I446" s="1" t="str">
        <f aca="false">FIXED(F446,0,TRUE())</f>
        <v>82</v>
      </c>
      <c r="J446" s="1" t="str">
        <f aca="false">FIXED(G446,0,TRUE())</f>
        <v>10</v>
      </c>
      <c r="K446" s="1" t="str">
        <f aca="false">FIXED(H446,0,TRUE())</f>
        <v>27</v>
      </c>
      <c r="L446" s="1" t="str">
        <f aca="false">IF(LEN(I446)=1,"0"&amp;I446,I446)</f>
        <v>82</v>
      </c>
      <c r="M446" s="1" t="str">
        <f aca="false">IF(LEN(J446)=1,"0"&amp;J446,J446)</f>
        <v>10</v>
      </c>
      <c r="N446" s="1" t="str">
        <f aca="false">IF(LEN(K446)=1,"0"&amp;K446,K446)</f>
        <v>27</v>
      </c>
      <c r="O446" s="1" t="n">
        <v>1450.54710531938</v>
      </c>
      <c r="P446" s="1" t="n">
        <f aca="false">INT(O446)</f>
        <v>1450</v>
      </c>
      <c r="Q446" s="1" t="n">
        <f aca="false">P446*2</f>
        <v>2900</v>
      </c>
      <c r="R446" s="1" t="str">
        <f aca="false">FIXED(Q446,0,TRUE())</f>
        <v>2900</v>
      </c>
      <c r="S446" s="1" t="str">
        <f aca="false">L446&amp;M446&amp;N446&amp;R446</f>
        <v>8210272900</v>
      </c>
      <c r="T446" s="1" t="n">
        <f aca="false">MOD(MID($S446,T$2,1)*T$1,10)</f>
        <v>8</v>
      </c>
      <c r="U446" s="1" t="n">
        <f aca="false">MOD(MID($S446,U$2,1)*U$1,10)</f>
        <v>6</v>
      </c>
      <c r="V446" s="1" t="n">
        <f aca="false">MOD(MID($S446,V$2,1)*V$1,10)</f>
        <v>7</v>
      </c>
      <c r="W446" s="1" t="n">
        <f aca="false">MOD(MID($S446,W$2,1)*W$1,10)</f>
        <v>0</v>
      </c>
      <c r="X446" s="1" t="n">
        <f aca="false">MOD(MID($S446,X$2,1)*X$1,10)</f>
        <v>2</v>
      </c>
      <c r="Y446" s="1" t="n">
        <f aca="false">MOD(MID($S446,Y$2,1)*Y$1,10)</f>
        <v>1</v>
      </c>
      <c r="Z446" s="1" t="n">
        <f aca="false">MOD(MID($S446,Z$2,1)*Z$1,10)</f>
        <v>4</v>
      </c>
      <c r="AA446" s="1" t="n">
        <f aca="false">MOD(MID($S446,AA$2,1)*AA$1,10)</f>
        <v>1</v>
      </c>
      <c r="AB446" s="1" t="n">
        <f aca="false">MOD(MID($S446,AB$2,1)*AB$1,10)</f>
        <v>0</v>
      </c>
      <c r="AC446" s="1" t="n">
        <f aca="false">MOD(MID($S446,AC$2,1)*AC$1,10)</f>
        <v>0</v>
      </c>
      <c r="AD446" s="1" t="n">
        <f aca="false">MOD(10-MOD(SUM(T446:AC446),10),10)</f>
        <v>1</v>
      </c>
      <c r="AE446" s="1" t="str">
        <f aca="false">S446&amp;AD446</f>
        <v>82102729001</v>
      </c>
      <c r="AF446" s="1" t="n">
        <v>0.759025849177526</v>
      </c>
      <c r="AG446" s="1" t="n">
        <f aca="false">(D446+6935)*AF446</f>
        <v>-6614.91027558214</v>
      </c>
      <c r="AH446" s="1" t="n">
        <f aca="false">INT(AG446)</f>
        <v>-6615</v>
      </c>
      <c r="AI446" s="4" t="n">
        <f aca="true">TODAY()+AH446</f>
        <v>39286</v>
      </c>
      <c r="AJ446" s="1" t="s">
        <v>471</v>
      </c>
      <c r="AK446" s="1" t="n">
        <v>3614.76485488449</v>
      </c>
      <c r="AL446" s="2" t="n">
        <f aca="false">INT(AK446*100)/100</f>
        <v>3614.76</v>
      </c>
      <c r="AM446" s="1" t="n">
        <v>436.326181829279</v>
      </c>
      <c r="AN446" s="2" t="n">
        <f aca="false">INT(AM446*100)/100</f>
        <v>436.32</v>
      </c>
    </row>
    <row r="447" customFormat="false" ht="15" hidden="false" customHeight="false" outlineLevel="0" collapsed="false">
      <c r="A447" s="1" t="n">
        <v>376</v>
      </c>
      <c r="B447" s="1" t="n">
        <v>0.467452009643849</v>
      </c>
      <c r="C447" s="1" t="n">
        <v>-10154.5536667989</v>
      </c>
      <c r="D447" s="1" t="n">
        <f aca="false">INT(C447)</f>
        <v>-10155</v>
      </c>
      <c r="E447" s="4" t="n">
        <f aca="true">TODAY()+D447</f>
        <v>35746</v>
      </c>
      <c r="F447" s="1" t="n">
        <f aca="false">MOD(YEAR(E447),100)</f>
        <v>97</v>
      </c>
      <c r="G447" s="1" t="n">
        <f aca="false">IF(YEAR(E447)&lt;2000,MONTH(E447),MONTH(E447)+20)</f>
        <v>11</v>
      </c>
      <c r="H447" s="1" t="n">
        <f aca="false">DAY(E447)</f>
        <v>12</v>
      </c>
      <c r="I447" s="1" t="str">
        <f aca="false">FIXED(F447,0,TRUE())</f>
        <v>97</v>
      </c>
      <c r="J447" s="1" t="str">
        <f aca="false">FIXED(G447,0,TRUE())</f>
        <v>11</v>
      </c>
      <c r="K447" s="1" t="str">
        <f aca="false">FIXED(H447,0,TRUE())</f>
        <v>12</v>
      </c>
      <c r="L447" s="1" t="str">
        <f aca="false">IF(LEN(I447)=1,"0"&amp;I447,I447)</f>
        <v>97</v>
      </c>
      <c r="M447" s="1" t="str">
        <f aca="false">IF(LEN(J447)=1,"0"&amp;J447,J447)</f>
        <v>11</v>
      </c>
      <c r="N447" s="1" t="str">
        <f aca="false">IF(LEN(K447)=1,"0"&amp;K447,K447)</f>
        <v>12</v>
      </c>
      <c r="O447" s="1" t="n">
        <v>3084.45011749626</v>
      </c>
      <c r="P447" s="1" t="n">
        <f aca="false">INT(O447)</f>
        <v>3084</v>
      </c>
      <c r="Q447" s="1" t="n">
        <f aca="false">P447*2</f>
        <v>6168</v>
      </c>
      <c r="R447" s="1" t="str">
        <f aca="false">FIXED(Q447,0,TRUE())</f>
        <v>6168</v>
      </c>
      <c r="S447" s="1" t="str">
        <f aca="false">L447&amp;M447&amp;N447&amp;R447</f>
        <v>9711126168</v>
      </c>
      <c r="T447" s="1" t="n">
        <f aca="false">MOD(MID($S447,T$2,1)*T$1,10)</f>
        <v>9</v>
      </c>
      <c r="U447" s="1" t="n">
        <f aca="false">MOD(MID($S447,U$2,1)*U$1,10)</f>
        <v>1</v>
      </c>
      <c r="V447" s="1" t="n">
        <f aca="false">MOD(MID($S447,V$2,1)*V$1,10)</f>
        <v>7</v>
      </c>
      <c r="W447" s="1" t="n">
        <f aca="false">MOD(MID($S447,W$2,1)*W$1,10)</f>
        <v>9</v>
      </c>
      <c r="X447" s="1" t="n">
        <f aca="false">MOD(MID($S447,X$2,1)*X$1,10)</f>
        <v>1</v>
      </c>
      <c r="Y447" s="1" t="n">
        <f aca="false">MOD(MID($S447,Y$2,1)*Y$1,10)</f>
        <v>6</v>
      </c>
      <c r="Z447" s="1" t="n">
        <f aca="false">MOD(MID($S447,Z$2,1)*Z$1,10)</f>
        <v>2</v>
      </c>
      <c r="AA447" s="1" t="n">
        <f aca="false">MOD(MID($S447,AA$2,1)*AA$1,10)</f>
        <v>9</v>
      </c>
      <c r="AB447" s="1" t="n">
        <f aca="false">MOD(MID($S447,AB$2,1)*AB$1,10)</f>
        <v>6</v>
      </c>
      <c r="AC447" s="1" t="n">
        <f aca="false">MOD(MID($S447,AC$2,1)*AC$1,10)</f>
        <v>4</v>
      </c>
      <c r="AD447" s="1" t="n">
        <f aca="false">MOD(10-MOD(SUM(T447:AC447),10),10)</f>
        <v>6</v>
      </c>
      <c r="AE447" s="1" t="str">
        <f aca="false">S447&amp;AD447</f>
        <v>97111261686</v>
      </c>
      <c r="AF447" s="1" t="n">
        <v>0.218909268471328</v>
      </c>
      <c r="AG447" s="1" t="n">
        <f aca="false">(D447+6935)*AF447</f>
        <v>-704.887844477676</v>
      </c>
      <c r="AH447" s="1" t="n">
        <f aca="false">INT(AG447)</f>
        <v>-705</v>
      </c>
      <c r="AI447" s="4" t="n">
        <f aca="true">TODAY()+AH447</f>
        <v>45196</v>
      </c>
      <c r="AJ447" s="1" t="s">
        <v>472</v>
      </c>
      <c r="AK447" s="1" t="n">
        <v>4564.98916592914</v>
      </c>
      <c r="AL447" s="2" t="n">
        <f aca="false">INT(AK447*100)/100</f>
        <v>4564.98</v>
      </c>
      <c r="AM447" s="1" t="n">
        <v>403.836176641133</v>
      </c>
      <c r="AN447" s="2" t="n">
        <f aca="false">INT(AM447*100)/100</f>
        <v>403.83</v>
      </c>
    </row>
    <row r="448" customFormat="false" ht="15" hidden="false" customHeight="false" outlineLevel="0" collapsed="false">
      <c r="A448" s="1" t="n">
        <v>274</v>
      </c>
      <c r="B448" s="1" t="n">
        <v>0.468794824060793</v>
      </c>
      <c r="C448" s="1" t="n">
        <v>-10330.8685567797</v>
      </c>
      <c r="D448" s="1" t="n">
        <f aca="false">INT(C448)</f>
        <v>-10331</v>
      </c>
      <c r="E448" s="4" t="n">
        <f aca="true">TODAY()+D448</f>
        <v>35570</v>
      </c>
      <c r="F448" s="1" t="n">
        <f aca="false">MOD(YEAR(E448),100)</f>
        <v>97</v>
      </c>
      <c r="G448" s="1" t="n">
        <f aca="false">IF(YEAR(E448)&lt;2000,MONTH(E448),MONTH(E448)+20)</f>
        <v>5</v>
      </c>
      <c r="H448" s="1" t="n">
        <f aca="false">DAY(E448)</f>
        <v>20</v>
      </c>
      <c r="I448" s="1" t="str">
        <f aca="false">FIXED(F448,0,TRUE())</f>
        <v>97</v>
      </c>
      <c r="J448" s="1" t="str">
        <f aca="false">FIXED(G448,0,TRUE())</f>
        <v>5</v>
      </c>
      <c r="K448" s="1" t="str">
        <f aca="false">FIXED(H448,0,TRUE())</f>
        <v>20</v>
      </c>
      <c r="L448" s="1" t="str">
        <f aca="false">IF(LEN(I448)=1,"0"&amp;I448,I448)</f>
        <v>97</v>
      </c>
      <c r="M448" s="1" t="str">
        <f aca="false">IF(LEN(J448)=1,"0"&amp;J448,J448)</f>
        <v>05</v>
      </c>
      <c r="N448" s="1" t="str">
        <f aca="false">IF(LEN(K448)=1,"0"&amp;K448,K448)</f>
        <v>20</v>
      </c>
      <c r="O448" s="1" t="n">
        <v>4252.89672536393</v>
      </c>
      <c r="P448" s="1" t="n">
        <f aca="false">INT(O448)</f>
        <v>4252</v>
      </c>
      <c r="Q448" s="1" t="n">
        <f aca="false">P448*2</f>
        <v>8504</v>
      </c>
      <c r="R448" s="1" t="str">
        <f aca="false">FIXED(Q448,0,TRUE())</f>
        <v>8504</v>
      </c>
      <c r="S448" s="1" t="str">
        <f aca="false">L448&amp;M448&amp;N448&amp;R448</f>
        <v>9705208504</v>
      </c>
      <c r="T448" s="1" t="n">
        <f aca="false">MOD(MID($S448,T$2,1)*T$1,10)</f>
        <v>9</v>
      </c>
      <c r="U448" s="1" t="n">
        <f aca="false">MOD(MID($S448,U$2,1)*U$1,10)</f>
        <v>1</v>
      </c>
      <c r="V448" s="1" t="n">
        <f aca="false">MOD(MID($S448,V$2,1)*V$1,10)</f>
        <v>0</v>
      </c>
      <c r="W448" s="1" t="n">
        <f aca="false">MOD(MID($S448,W$2,1)*W$1,10)</f>
        <v>5</v>
      </c>
      <c r="X448" s="1" t="n">
        <f aca="false">MOD(MID($S448,X$2,1)*X$1,10)</f>
        <v>2</v>
      </c>
      <c r="Y448" s="1" t="n">
        <f aca="false">MOD(MID($S448,Y$2,1)*Y$1,10)</f>
        <v>0</v>
      </c>
      <c r="Z448" s="1" t="n">
        <f aca="false">MOD(MID($S448,Z$2,1)*Z$1,10)</f>
        <v>6</v>
      </c>
      <c r="AA448" s="1" t="n">
        <f aca="false">MOD(MID($S448,AA$2,1)*AA$1,10)</f>
        <v>5</v>
      </c>
      <c r="AB448" s="1" t="n">
        <f aca="false">MOD(MID($S448,AB$2,1)*AB$1,10)</f>
        <v>0</v>
      </c>
      <c r="AC448" s="1" t="n">
        <f aca="false">MOD(MID($S448,AC$2,1)*AC$1,10)</f>
        <v>2</v>
      </c>
      <c r="AD448" s="1" t="n">
        <f aca="false">MOD(10-MOD(SUM(T448:AC448),10),10)</f>
        <v>0</v>
      </c>
      <c r="AE448" s="1" t="str">
        <f aca="false">S448&amp;AD448</f>
        <v>97052085040</v>
      </c>
      <c r="AF448" s="1" t="n">
        <v>0.669667653431806</v>
      </c>
      <c r="AG448" s="1" t="n">
        <f aca="false">(D448+6935)*AF448</f>
        <v>-2274.19135105441</v>
      </c>
      <c r="AH448" s="1" t="n">
        <f aca="false">INT(AG448)</f>
        <v>-2275</v>
      </c>
      <c r="AI448" s="4" t="n">
        <f aca="true">TODAY()+AH448</f>
        <v>43626</v>
      </c>
      <c r="AJ448" s="1" t="s">
        <v>473</v>
      </c>
      <c r="AK448" s="1" t="n">
        <v>4249.24466689047</v>
      </c>
      <c r="AL448" s="2" t="n">
        <f aca="false">INT(AK448*100)/100</f>
        <v>4249.24</v>
      </c>
      <c r="AM448" s="1" t="n">
        <v>377.852717673269</v>
      </c>
      <c r="AN448" s="2" t="n">
        <f aca="false">INT(AM448*100)/100</f>
        <v>377.85</v>
      </c>
    </row>
    <row r="449" customFormat="false" ht="15" hidden="false" customHeight="false" outlineLevel="0" collapsed="false">
      <c r="A449" s="1" t="n">
        <v>73</v>
      </c>
      <c r="B449" s="1" t="n">
        <v>0.469954527420881</v>
      </c>
      <c r="C449" s="1" t="n">
        <v>-25980.5044709616</v>
      </c>
      <c r="D449" s="1" t="n">
        <f aca="false">INT(C449)</f>
        <v>-25981</v>
      </c>
      <c r="E449" s="4" t="n">
        <f aca="true">TODAY()+D449</f>
        <v>19920</v>
      </c>
      <c r="F449" s="1" t="n">
        <f aca="false">MOD(YEAR(E449),100)</f>
        <v>54</v>
      </c>
      <c r="G449" s="1" t="n">
        <f aca="false">IF(YEAR(E449)&lt;2000,MONTH(E449),MONTH(E449)+20)</f>
        <v>7</v>
      </c>
      <c r="H449" s="1" t="n">
        <f aca="false">DAY(E449)</f>
        <v>15</v>
      </c>
      <c r="I449" s="1" t="str">
        <f aca="false">FIXED(F449,0,TRUE())</f>
        <v>54</v>
      </c>
      <c r="J449" s="1" t="str">
        <f aca="false">FIXED(G449,0,TRUE())</f>
        <v>7</v>
      </c>
      <c r="K449" s="1" t="str">
        <f aca="false">FIXED(H449,0,TRUE())</f>
        <v>15</v>
      </c>
      <c r="L449" s="1" t="str">
        <f aca="false">IF(LEN(I449)=1,"0"&amp;I449,I449)</f>
        <v>54</v>
      </c>
      <c r="M449" s="1" t="str">
        <f aca="false">IF(LEN(J449)=1,"0"&amp;J449,J449)</f>
        <v>07</v>
      </c>
      <c r="N449" s="1" t="str">
        <f aca="false">IF(LEN(K449)=1,"0"&amp;K449,K449)</f>
        <v>15</v>
      </c>
      <c r="O449" s="1" t="n">
        <v>3187.70180364391</v>
      </c>
      <c r="P449" s="1" t="n">
        <f aca="false">INT(O449)</f>
        <v>3187</v>
      </c>
      <c r="Q449" s="1" t="n">
        <f aca="false">P449*2</f>
        <v>6374</v>
      </c>
      <c r="R449" s="1" t="str">
        <f aca="false">FIXED(Q449,0,TRUE())</f>
        <v>6374</v>
      </c>
      <c r="S449" s="1" t="str">
        <f aca="false">L449&amp;M449&amp;N449&amp;R449</f>
        <v>5407156374</v>
      </c>
      <c r="T449" s="1" t="n">
        <f aca="false">MOD(MID($S449,T$2,1)*T$1,10)</f>
        <v>5</v>
      </c>
      <c r="U449" s="1" t="n">
        <f aca="false">MOD(MID($S449,U$2,1)*U$1,10)</f>
        <v>2</v>
      </c>
      <c r="V449" s="1" t="n">
        <f aca="false">MOD(MID($S449,V$2,1)*V$1,10)</f>
        <v>0</v>
      </c>
      <c r="W449" s="1" t="n">
        <f aca="false">MOD(MID($S449,W$2,1)*W$1,10)</f>
        <v>3</v>
      </c>
      <c r="X449" s="1" t="n">
        <f aca="false">MOD(MID($S449,X$2,1)*X$1,10)</f>
        <v>1</v>
      </c>
      <c r="Y449" s="1" t="n">
        <f aca="false">MOD(MID($S449,Y$2,1)*Y$1,10)</f>
        <v>5</v>
      </c>
      <c r="Z449" s="1" t="n">
        <f aca="false">MOD(MID($S449,Z$2,1)*Z$1,10)</f>
        <v>2</v>
      </c>
      <c r="AA449" s="1" t="n">
        <f aca="false">MOD(MID($S449,AA$2,1)*AA$1,10)</f>
        <v>7</v>
      </c>
      <c r="AB449" s="1" t="n">
        <f aca="false">MOD(MID($S449,AB$2,1)*AB$1,10)</f>
        <v>7</v>
      </c>
      <c r="AC449" s="1" t="n">
        <f aca="false">MOD(MID($S449,AC$2,1)*AC$1,10)</f>
        <v>2</v>
      </c>
      <c r="AD449" s="1" t="n">
        <f aca="false">MOD(10-MOD(SUM(T449:AC449),10),10)</f>
        <v>6</v>
      </c>
      <c r="AE449" s="1" t="str">
        <f aca="false">S449&amp;AD449</f>
        <v>54071563746</v>
      </c>
      <c r="AF449" s="1" t="n">
        <v>0.806695760979034</v>
      </c>
      <c r="AG449" s="1" t="n">
        <f aca="false">(D449+6935)*AF449</f>
        <v>-15364.3274636067</v>
      </c>
      <c r="AH449" s="1" t="n">
        <f aca="false">INT(AG449)</f>
        <v>-15365</v>
      </c>
      <c r="AI449" s="4" t="n">
        <f aca="true">TODAY()+AH449</f>
        <v>30536</v>
      </c>
      <c r="AJ449" s="1" t="s">
        <v>474</v>
      </c>
      <c r="AK449" s="1" t="n">
        <v>3504.77614673299</v>
      </c>
      <c r="AL449" s="2" t="n">
        <f aca="false">INT(AK449*100)/100</f>
        <v>3504.77</v>
      </c>
      <c r="AM449" s="1" t="n">
        <v>474.88937040315</v>
      </c>
      <c r="AN449" s="2" t="n">
        <f aca="false">INT(AM449*100)/100</f>
        <v>474.88</v>
      </c>
    </row>
    <row r="450" customFormat="false" ht="15" hidden="false" customHeight="false" outlineLevel="0" collapsed="false">
      <c r="A450" s="1" t="n">
        <v>475</v>
      </c>
      <c r="B450" s="1" t="n">
        <v>0.470351268044069</v>
      </c>
      <c r="C450" s="1" t="n">
        <v>-20917.1340067751</v>
      </c>
      <c r="D450" s="1" t="n">
        <f aca="false">INT(C450)</f>
        <v>-20918</v>
      </c>
      <c r="E450" s="4" t="n">
        <f aca="true">TODAY()+D450</f>
        <v>24983</v>
      </c>
      <c r="F450" s="1" t="n">
        <f aca="false">MOD(YEAR(E450),100)</f>
        <v>68</v>
      </c>
      <c r="G450" s="1" t="n">
        <f aca="false">IF(YEAR(E450)&lt;2000,MONTH(E450),MONTH(E450)+20)</f>
        <v>5</v>
      </c>
      <c r="H450" s="1" t="n">
        <f aca="false">DAY(E450)</f>
        <v>25</v>
      </c>
      <c r="I450" s="1" t="str">
        <f aca="false">FIXED(F450,0,TRUE())</f>
        <v>68</v>
      </c>
      <c r="J450" s="1" t="str">
        <f aca="false">FIXED(G450,0,TRUE())</f>
        <v>5</v>
      </c>
      <c r="K450" s="1" t="str">
        <f aca="false">FIXED(H450,0,TRUE())</f>
        <v>25</v>
      </c>
      <c r="L450" s="1" t="str">
        <f aca="false">IF(LEN(I450)=1,"0"&amp;I450,I450)</f>
        <v>68</v>
      </c>
      <c r="M450" s="1" t="str">
        <f aca="false">IF(LEN(J450)=1,"0"&amp;J450,J450)</f>
        <v>05</v>
      </c>
      <c r="N450" s="1" t="str">
        <f aca="false">IF(LEN(K450)=1,"0"&amp;K450,K450)</f>
        <v>25</v>
      </c>
      <c r="O450" s="1" t="n">
        <v>2446.54142887661</v>
      </c>
      <c r="P450" s="1" t="n">
        <f aca="false">INT(O450)</f>
        <v>2446</v>
      </c>
      <c r="Q450" s="1" t="n">
        <f aca="false">P450*2</f>
        <v>4892</v>
      </c>
      <c r="R450" s="1" t="str">
        <f aca="false">FIXED(Q450,0,TRUE())</f>
        <v>4892</v>
      </c>
      <c r="S450" s="1" t="str">
        <f aca="false">L450&amp;M450&amp;N450&amp;R450</f>
        <v>6805254892</v>
      </c>
      <c r="T450" s="1" t="n">
        <f aca="false">MOD(MID($S450,T$2,1)*T$1,10)</f>
        <v>6</v>
      </c>
      <c r="U450" s="1" t="n">
        <f aca="false">MOD(MID($S450,U$2,1)*U$1,10)</f>
        <v>4</v>
      </c>
      <c r="V450" s="1" t="n">
        <f aca="false">MOD(MID($S450,V$2,1)*V$1,10)</f>
        <v>0</v>
      </c>
      <c r="W450" s="1" t="n">
        <f aca="false">MOD(MID($S450,W$2,1)*W$1,10)</f>
        <v>5</v>
      </c>
      <c r="X450" s="1" t="n">
        <f aca="false">MOD(MID($S450,X$2,1)*X$1,10)</f>
        <v>2</v>
      </c>
      <c r="Y450" s="1" t="n">
        <f aca="false">MOD(MID($S450,Y$2,1)*Y$1,10)</f>
        <v>5</v>
      </c>
      <c r="Z450" s="1" t="n">
        <f aca="false">MOD(MID($S450,Z$2,1)*Z$1,10)</f>
        <v>8</v>
      </c>
      <c r="AA450" s="1" t="n">
        <f aca="false">MOD(MID($S450,AA$2,1)*AA$1,10)</f>
        <v>2</v>
      </c>
      <c r="AB450" s="1" t="n">
        <f aca="false">MOD(MID($S450,AB$2,1)*AB$1,10)</f>
        <v>9</v>
      </c>
      <c r="AC450" s="1" t="n">
        <f aca="false">MOD(MID($S450,AC$2,1)*AC$1,10)</f>
        <v>6</v>
      </c>
      <c r="AD450" s="1" t="n">
        <f aca="false">MOD(10-MOD(SUM(T450:AC450),10),10)</f>
        <v>3</v>
      </c>
      <c r="AE450" s="1" t="str">
        <f aca="false">S450&amp;AD450</f>
        <v>68052548923</v>
      </c>
      <c r="AF450" s="1" t="n">
        <v>0.91537217322306</v>
      </c>
      <c r="AG450" s="1" t="n">
        <f aca="false">(D450+6935)*AF450</f>
        <v>-12799.649098178</v>
      </c>
      <c r="AH450" s="1" t="n">
        <f aca="false">INT(AG450)</f>
        <v>-12800</v>
      </c>
      <c r="AI450" s="4" t="n">
        <f aca="true">TODAY()+AH450</f>
        <v>33101</v>
      </c>
      <c r="AJ450" s="1" t="s">
        <v>475</v>
      </c>
      <c r="AK450" s="1" t="n">
        <v>4073.70220038453</v>
      </c>
      <c r="AL450" s="2" t="n">
        <f aca="false">INT(AK450*100)/100</f>
        <v>4073.7</v>
      </c>
      <c r="AM450" s="1" t="n">
        <v>480.358287301248</v>
      </c>
      <c r="AN450" s="2" t="n">
        <f aca="false">INT(AM450*100)/100</f>
        <v>480.35</v>
      </c>
    </row>
    <row r="451" customFormat="false" ht="15" hidden="false" customHeight="false" outlineLevel="0" collapsed="false">
      <c r="A451" s="1" t="n">
        <v>394</v>
      </c>
      <c r="B451" s="1" t="n">
        <v>0.471846675008393</v>
      </c>
      <c r="C451" s="1" t="n">
        <v>-24292.3047578356</v>
      </c>
      <c r="D451" s="1" t="n">
        <f aca="false">INT(C451)</f>
        <v>-24293</v>
      </c>
      <c r="E451" s="4" t="n">
        <f aca="true">TODAY()+D451</f>
        <v>21608</v>
      </c>
      <c r="F451" s="1" t="n">
        <f aca="false">MOD(YEAR(E451),100)</f>
        <v>59</v>
      </c>
      <c r="G451" s="1" t="n">
        <f aca="false">IF(YEAR(E451)&lt;2000,MONTH(E451),MONTH(E451)+20)</f>
        <v>2</v>
      </c>
      <c r="H451" s="1" t="n">
        <f aca="false">DAY(E451)</f>
        <v>27</v>
      </c>
      <c r="I451" s="1" t="str">
        <f aca="false">FIXED(F451,0,TRUE())</f>
        <v>59</v>
      </c>
      <c r="J451" s="1" t="str">
        <f aca="false">FIXED(G451,0,TRUE())</f>
        <v>2</v>
      </c>
      <c r="K451" s="1" t="str">
        <f aca="false">FIXED(H451,0,TRUE())</f>
        <v>27</v>
      </c>
      <c r="L451" s="1" t="str">
        <f aca="false">IF(LEN(I451)=1,"0"&amp;I451,I451)</f>
        <v>59</v>
      </c>
      <c r="M451" s="1" t="str">
        <f aca="false">IF(LEN(J451)=1,"0"&amp;J451,J451)</f>
        <v>02</v>
      </c>
      <c r="N451" s="1" t="str">
        <f aca="false">IF(LEN(K451)=1,"0"&amp;K451,K451)</f>
        <v>27</v>
      </c>
      <c r="O451" s="1" t="n">
        <v>3354.11276589251</v>
      </c>
      <c r="P451" s="1" t="n">
        <f aca="false">INT(O451)</f>
        <v>3354</v>
      </c>
      <c r="Q451" s="1" t="n">
        <f aca="false">P451*2</f>
        <v>6708</v>
      </c>
      <c r="R451" s="1" t="str">
        <f aca="false">FIXED(Q451,0,TRUE())</f>
        <v>6708</v>
      </c>
      <c r="S451" s="1" t="str">
        <f aca="false">L451&amp;M451&amp;N451&amp;R451</f>
        <v>5902276708</v>
      </c>
      <c r="T451" s="1" t="n">
        <f aca="false">MOD(MID($S451,T$2,1)*T$1,10)</f>
        <v>5</v>
      </c>
      <c r="U451" s="1" t="n">
        <f aca="false">MOD(MID($S451,U$2,1)*U$1,10)</f>
        <v>7</v>
      </c>
      <c r="V451" s="1" t="n">
        <f aca="false">MOD(MID($S451,V$2,1)*V$1,10)</f>
        <v>0</v>
      </c>
      <c r="W451" s="1" t="n">
        <f aca="false">MOD(MID($S451,W$2,1)*W$1,10)</f>
        <v>8</v>
      </c>
      <c r="X451" s="1" t="n">
        <f aca="false">MOD(MID($S451,X$2,1)*X$1,10)</f>
        <v>2</v>
      </c>
      <c r="Y451" s="1" t="n">
        <f aca="false">MOD(MID($S451,Y$2,1)*Y$1,10)</f>
        <v>1</v>
      </c>
      <c r="Z451" s="1" t="n">
        <f aca="false">MOD(MID($S451,Z$2,1)*Z$1,10)</f>
        <v>2</v>
      </c>
      <c r="AA451" s="1" t="n">
        <f aca="false">MOD(MID($S451,AA$2,1)*AA$1,10)</f>
        <v>3</v>
      </c>
      <c r="AB451" s="1" t="n">
        <f aca="false">MOD(MID($S451,AB$2,1)*AB$1,10)</f>
        <v>0</v>
      </c>
      <c r="AC451" s="1" t="n">
        <f aca="false">MOD(MID($S451,AC$2,1)*AC$1,10)</f>
        <v>4</v>
      </c>
      <c r="AD451" s="1" t="n">
        <f aca="false">MOD(10-MOD(SUM(T451:AC451),10),10)</f>
        <v>8</v>
      </c>
      <c r="AE451" s="1" t="str">
        <f aca="false">S451&amp;AD451</f>
        <v>59022767088</v>
      </c>
      <c r="AF451" s="1" t="n">
        <v>0.245338297677541</v>
      </c>
      <c r="AG451" s="1" t="n">
        <f aca="false">(D451+6935)*AF451</f>
        <v>-4258.58217108676</v>
      </c>
      <c r="AH451" s="1" t="n">
        <f aca="false">INT(AG451)</f>
        <v>-4259</v>
      </c>
      <c r="AI451" s="4" t="n">
        <f aca="true">TODAY()+AH451</f>
        <v>41642</v>
      </c>
      <c r="AJ451" s="1" t="s">
        <v>476</v>
      </c>
      <c r="AK451" s="1" t="n">
        <v>4577.92901394696</v>
      </c>
      <c r="AL451" s="2" t="n">
        <f aca="false">INT(AK451*100)/100</f>
        <v>4577.92</v>
      </c>
      <c r="AM451" s="1" t="n">
        <v>412.820825830866</v>
      </c>
      <c r="AN451" s="2" t="n">
        <f aca="false">INT(AM451*100)/100</f>
        <v>412.82</v>
      </c>
    </row>
    <row r="452" customFormat="false" ht="15" hidden="false" customHeight="false" outlineLevel="0" collapsed="false">
      <c r="A452" s="1" t="n">
        <v>38</v>
      </c>
      <c r="B452" s="1" t="n">
        <v>0.472212897122105</v>
      </c>
      <c r="C452" s="1" t="n">
        <v>-12994.0220343638</v>
      </c>
      <c r="D452" s="1" t="n">
        <f aca="false">INT(C452)</f>
        <v>-12995</v>
      </c>
      <c r="E452" s="4" t="n">
        <f aca="true">TODAY()+D452</f>
        <v>32906</v>
      </c>
      <c r="F452" s="1" t="n">
        <f aca="false">MOD(YEAR(E452),100)</f>
        <v>90</v>
      </c>
      <c r="G452" s="1" t="n">
        <f aca="false">IF(YEAR(E452)&lt;2000,MONTH(E452),MONTH(E452)+20)</f>
        <v>2</v>
      </c>
      <c r="H452" s="1" t="n">
        <f aca="false">DAY(E452)</f>
        <v>2</v>
      </c>
      <c r="I452" s="1" t="str">
        <f aca="false">FIXED(F452,0,TRUE())</f>
        <v>90</v>
      </c>
      <c r="J452" s="1" t="str">
        <f aca="false">FIXED(G452,0,TRUE())</f>
        <v>2</v>
      </c>
      <c r="K452" s="1" t="str">
        <f aca="false">FIXED(H452,0,TRUE())</f>
        <v>2</v>
      </c>
      <c r="L452" s="1" t="str">
        <f aca="false">IF(LEN(I452)=1,"0"&amp;I452,I452)</f>
        <v>90</v>
      </c>
      <c r="M452" s="1" t="str">
        <f aca="false">IF(LEN(J452)=1,"0"&amp;J452,J452)</f>
        <v>02</v>
      </c>
      <c r="N452" s="1" t="str">
        <f aca="false">IF(LEN(K452)=1,"0"&amp;K452,K452)</f>
        <v>02</v>
      </c>
      <c r="O452" s="1" t="n">
        <v>4533.81820123905</v>
      </c>
      <c r="P452" s="1" t="n">
        <f aca="false">INT(O452)</f>
        <v>4533</v>
      </c>
      <c r="Q452" s="1" t="n">
        <f aca="false">P452*2</f>
        <v>9066</v>
      </c>
      <c r="R452" s="1" t="str">
        <f aca="false">FIXED(Q452,0,TRUE())</f>
        <v>9066</v>
      </c>
      <c r="S452" s="1" t="str">
        <f aca="false">L452&amp;M452&amp;N452&amp;R452</f>
        <v>9002029066</v>
      </c>
      <c r="T452" s="1" t="n">
        <f aca="false">MOD(MID($S452,T$2,1)*T$1,10)</f>
        <v>9</v>
      </c>
      <c r="U452" s="1" t="n">
        <f aca="false">MOD(MID($S452,U$2,1)*U$1,10)</f>
        <v>0</v>
      </c>
      <c r="V452" s="1" t="n">
        <f aca="false">MOD(MID($S452,V$2,1)*V$1,10)</f>
        <v>0</v>
      </c>
      <c r="W452" s="1" t="n">
        <f aca="false">MOD(MID($S452,W$2,1)*W$1,10)</f>
        <v>8</v>
      </c>
      <c r="X452" s="1" t="n">
        <f aca="false">MOD(MID($S452,X$2,1)*X$1,10)</f>
        <v>0</v>
      </c>
      <c r="Y452" s="1" t="n">
        <f aca="false">MOD(MID($S452,Y$2,1)*Y$1,10)</f>
        <v>6</v>
      </c>
      <c r="Z452" s="1" t="n">
        <f aca="false">MOD(MID($S452,Z$2,1)*Z$1,10)</f>
        <v>3</v>
      </c>
      <c r="AA452" s="1" t="n">
        <f aca="false">MOD(MID($S452,AA$2,1)*AA$1,10)</f>
        <v>0</v>
      </c>
      <c r="AB452" s="1" t="n">
        <f aca="false">MOD(MID($S452,AB$2,1)*AB$1,10)</f>
        <v>6</v>
      </c>
      <c r="AC452" s="1" t="n">
        <f aca="false">MOD(MID($S452,AC$2,1)*AC$1,10)</f>
        <v>8</v>
      </c>
      <c r="AD452" s="1" t="n">
        <f aca="false">MOD(10-MOD(SUM(T452:AC452),10),10)</f>
        <v>0</v>
      </c>
      <c r="AE452" s="1" t="str">
        <f aca="false">S452&amp;AD452</f>
        <v>90020290660</v>
      </c>
      <c r="AF452" s="1" t="n">
        <v>0.518539994506668</v>
      </c>
      <c r="AG452" s="1" t="n">
        <f aca="false">(D452+6935)*AF452</f>
        <v>-3142.35236671041</v>
      </c>
      <c r="AH452" s="1" t="n">
        <f aca="false">INT(AG452)</f>
        <v>-3143</v>
      </c>
      <c r="AI452" s="4" t="n">
        <f aca="true">TODAY()+AH452</f>
        <v>42758</v>
      </c>
      <c r="AJ452" s="1" t="s">
        <v>477</v>
      </c>
      <c r="AK452" s="1" t="n">
        <v>3779.19858394116</v>
      </c>
      <c r="AL452" s="2" t="n">
        <f aca="false">INT(AK452*100)/100</f>
        <v>3779.19</v>
      </c>
      <c r="AM452" s="1" t="n">
        <v>353.126621295816</v>
      </c>
      <c r="AN452" s="2" t="n">
        <f aca="false">INT(AM452*100)/100</f>
        <v>353.12</v>
      </c>
    </row>
    <row r="453" customFormat="false" ht="15" hidden="false" customHeight="false" outlineLevel="0" collapsed="false">
      <c r="A453" s="1" t="n">
        <v>734</v>
      </c>
      <c r="B453" s="1" t="n">
        <v>0.47315897091586</v>
      </c>
      <c r="C453" s="1" t="n">
        <v>-25265.4155095065</v>
      </c>
      <c r="D453" s="1" t="n">
        <f aca="false">INT(C453)</f>
        <v>-25266</v>
      </c>
      <c r="E453" s="4" t="n">
        <f aca="true">TODAY()+D453</f>
        <v>20635</v>
      </c>
      <c r="F453" s="1" t="n">
        <f aca="false">MOD(YEAR(E453),100)</f>
        <v>56</v>
      </c>
      <c r="G453" s="1" t="n">
        <f aca="false">IF(YEAR(E453)&lt;2000,MONTH(E453),MONTH(E453)+20)</f>
        <v>6</v>
      </c>
      <c r="H453" s="1" t="n">
        <f aca="false">DAY(E453)</f>
        <v>29</v>
      </c>
      <c r="I453" s="1" t="str">
        <f aca="false">FIXED(F453,0,TRUE())</f>
        <v>56</v>
      </c>
      <c r="J453" s="1" t="str">
        <f aca="false">FIXED(G453,0,TRUE())</f>
        <v>6</v>
      </c>
      <c r="K453" s="1" t="str">
        <f aca="false">FIXED(H453,0,TRUE())</f>
        <v>29</v>
      </c>
      <c r="L453" s="1" t="str">
        <f aca="false">IF(LEN(I453)=1,"0"&amp;I453,I453)</f>
        <v>56</v>
      </c>
      <c r="M453" s="1" t="str">
        <f aca="false">IF(LEN(J453)=1,"0"&amp;J453,J453)</f>
        <v>06</v>
      </c>
      <c r="N453" s="1" t="str">
        <f aca="false">IF(LEN(K453)=1,"0"&amp;K453,K453)</f>
        <v>29</v>
      </c>
      <c r="O453" s="1" t="n">
        <v>2552.67647328105</v>
      </c>
      <c r="P453" s="1" t="n">
        <f aca="false">INT(O453)</f>
        <v>2552</v>
      </c>
      <c r="Q453" s="1" t="n">
        <f aca="false">2*P453+1</f>
        <v>5105</v>
      </c>
      <c r="R453" s="1" t="str">
        <f aca="false">FIXED(Q453,0,TRUE())</f>
        <v>5105</v>
      </c>
      <c r="S453" s="1" t="str">
        <f aca="false">L453&amp;M453&amp;N453&amp;R453</f>
        <v>5606295105</v>
      </c>
      <c r="T453" s="1" t="n">
        <f aca="false">MOD(MID($S453,T$2,1)*T$1,10)</f>
        <v>5</v>
      </c>
      <c r="U453" s="1" t="n">
        <f aca="false">MOD(MID($S453,U$2,1)*U$1,10)</f>
        <v>8</v>
      </c>
      <c r="V453" s="1" t="n">
        <f aca="false">MOD(MID($S453,V$2,1)*V$1,10)</f>
        <v>0</v>
      </c>
      <c r="W453" s="1" t="n">
        <f aca="false">MOD(MID($S453,W$2,1)*W$1,10)</f>
        <v>4</v>
      </c>
      <c r="X453" s="1" t="n">
        <f aca="false">MOD(MID($S453,X$2,1)*X$1,10)</f>
        <v>2</v>
      </c>
      <c r="Y453" s="1" t="n">
        <f aca="false">MOD(MID($S453,Y$2,1)*Y$1,10)</f>
        <v>7</v>
      </c>
      <c r="Z453" s="1" t="n">
        <f aca="false">MOD(MID($S453,Z$2,1)*Z$1,10)</f>
        <v>5</v>
      </c>
      <c r="AA453" s="1" t="n">
        <f aca="false">MOD(MID($S453,AA$2,1)*AA$1,10)</f>
        <v>9</v>
      </c>
      <c r="AB453" s="1" t="n">
        <f aca="false">MOD(MID($S453,AB$2,1)*AB$1,10)</f>
        <v>0</v>
      </c>
      <c r="AC453" s="1" t="n">
        <f aca="false">MOD(MID($S453,AC$2,1)*AC$1,10)</f>
        <v>5</v>
      </c>
      <c r="AD453" s="1" t="n">
        <f aca="false">MOD(10-MOD(SUM(T453:AC453),10),10)</f>
        <v>5</v>
      </c>
      <c r="AE453" s="1" t="str">
        <f aca="false">S453&amp;AD453</f>
        <v>56062951055</v>
      </c>
      <c r="AF453" s="1" t="n">
        <v>0.147099215674306</v>
      </c>
      <c r="AG453" s="1" t="n">
        <f aca="false">(D453+6935)*AF453</f>
        <v>-2696.47572252571</v>
      </c>
      <c r="AH453" s="1" t="n">
        <f aca="false">INT(AG453)</f>
        <v>-2697</v>
      </c>
      <c r="AI453" s="4" t="n">
        <f aca="true">TODAY()+AH453</f>
        <v>43204</v>
      </c>
      <c r="AJ453" s="1" t="s">
        <v>478</v>
      </c>
      <c r="AK453" s="1" t="n">
        <v>4993.71318704794</v>
      </c>
      <c r="AL453" s="2" t="n">
        <f aca="false">INT(AK453*100)/100</f>
        <v>4993.71</v>
      </c>
      <c r="AM453" s="1" t="n">
        <v>466.252632221442</v>
      </c>
      <c r="AN453" s="2" t="n">
        <f aca="false">INT(AM453*100)/100</f>
        <v>466.25</v>
      </c>
    </row>
    <row r="454" customFormat="false" ht="15" hidden="false" customHeight="false" outlineLevel="0" collapsed="false">
      <c r="A454" s="1" t="n">
        <v>471</v>
      </c>
      <c r="B454" s="1" t="n">
        <v>0.473586230048524</v>
      </c>
      <c r="C454" s="1" t="n">
        <v>-14197.5093844417</v>
      </c>
      <c r="D454" s="1" t="n">
        <f aca="false">INT(C454)</f>
        <v>-14198</v>
      </c>
      <c r="E454" s="4" t="n">
        <f aca="true">TODAY()+D454</f>
        <v>31703</v>
      </c>
      <c r="F454" s="1" t="n">
        <f aca="false">MOD(YEAR(E454),100)</f>
        <v>86</v>
      </c>
      <c r="G454" s="1" t="n">
        <f aca="false">IF(YEAR(E454)&lt;2000,MONTH(E454),MONTH(E454)+20)</f>
        <v>10</v>
      </c>
      <c r="H454" s="1" t="n">
        <f aca="false">DAY(E454)</f>
        <v>18</v>
      </c>
      <c r="I454" s="1" t="str">
        <f aca="false">FIXED(F454,0,TRUE())</f>
        <v>86</v>
      </c>
      <c r="J454" s="1" t="str">
        <f aca="false">FIXED(G454,0,TRUE())</f>
        <v>10</v>
      </c>
      <c r="K454" s="1" t="str">
        <f aca="false">FIXED(H454,0,TRUE())</f>
        <v>18</v>
      </c>
      <c r="L454" s="1" t="str">
        <f aca="false">IF(LEN(I454)=1,"0"&amp;I454,I454)</f>
        <v>86</v>
      </c>
      <c r="M454" s="1" t="str">
        <f aca="false">IF(LEN(J454)=1,"0"&amp;J454,J454)</f>
        <v>10</v>
      </c>
      <c r="N454" s="1" t="str">
        <f aca="false">IF(LEN(K454)=1,"0"&amp;K454,K454)</f>
        <v>18</v>
      </c>
      <c r="O454" s="1" t="n">
        <v>951.726126895962</v>
      </c>
      <c r="P454" s="1" t="n">
        <f aca="false">INT(O454)</f>
        <v>951</v>
      </c>
      <c r="Q454" s="1" t="n">
        <f aca="false">P454*2</f>
        <v>1902</v>
      </c>
      <c r="R454" s="1" t="str">
        <f aca="false">FIXED(Q454,0,TRUE())</f>
        <v>1902</v>
      </c>
      <c r="S454" s="1" t="str">
        <f aca="false">L454&amp;M454&amp;N454&amp;R454</f>
        <v>8610181902</v>
      </c>
      <c r="T454" s="1" t="n">
        <f aca="false">MOD(MID($S454,T$2,1)*T$1,10)</f>
        <v>8</v>
      </c>
      <c r="U454" s="1" t="n">
        <f aca="false">MOD(MID($S454,U$2,1)*U$1,10)</f>
        <v>8</v>
      </c>
      <c r="V454" s="1" t="n">
        <f aca="false">MOD(MID($S454,V$2,1)*V$1,10)</f>
        <v>7</v>
      </c>
      <c r="W454" s="1" t="n">
        <f aca="false">MOD(MID($S454,W$2,1)*W$1,10)</f>
        <v>0</v>
      </c>
      <c r="X454" s="1" t="n">
        <f aca="false">MOD(MID($S454,X$2,1)*X$1,10)</f>
        <v>1</v>
      </c>
      <c r="Y454" s="1" t="n">
        <f aca="false">MOD(MID($S454,Y$2,1)*Y$1,10)</f>
        <v>4</v>
      </c>
      <c r="Z454" s="1" t="n">
        <f aca="false">MOD(MID($S454,Z$2,1)*Z$1,10)</f>
        <v>7</v>
      </c>
      <c r="AA454" s="1" t="n">
        <f aca="false">MOD(MID($S454,AA$2,1)*AA$1,10)</f>
        <v>1</v>
      </c>
      <c r="AB454" s="1" t="n">
        <f aca="false">MOD(MID($S454,AB$2,1)*AB$1,10)</f>
        <v>0</v>
      </c>
      <c r="AC454" s="1" t="n">
        <f aca="false">MOD(MID($S454,AC$2,1)*AC$1,10)</f>
        <v>6</v>
      </c>
      <c r="AD454" s="1" t="n">
        <f aca="false">MOD(10-MOD(SUM(T454:AC454),10),10)</f>
        <v>8</v>
      </c>
      <c r="AE454" s="1" t="str">
        <f aca="false">S454&amp;AD454</f>
        <v>86101819028</v>
      </c>
      <c r="AF454" s="1" t="n">
        <v>0.888363292336802</v>
      </c>
      <c r="AG454" s="1" t="n">
        <f aca="false">(D454+6935)*AF454</f>
        <v>-6452.1825922422</v>
      </c>
      <c r="AH454" s="1" t="n">
        <f aca="false">INT(AG454)</f>
        <v>-6453</v>
      </c>
      <c r="AI454" s="4" t="n">
        <f aca="true">TODAY()+AH454</f>
        <v>39448</v>
      </c>
      <c r="AJ454" s="1" t="s">
        <v>479</v>
      </c>
      <c r="AK454" s="1" t="n">
        <v>3015.50340281381</v>
      </c>
      <c r="AL454" s="2" t="n">
        <f aca="false">INT(AK454*100)/100</f>
        <v>3015.5</v>
      </c>
      <c r="AM454" s="1" t="n">
        <v>383.236182744835</v>
      </c>
      <c r="AN454" s="2" t="n">
        <f aca="false">INT(AM454*100)/100</f>
        <v>383.23</v>
      </c>
    </row>
    <row r="455" customFormat="false" ht="15" hidden="false" customHeight="false" outlineLevel="0" collapsed="false">
      <c r="A455" s="1" t="n">
        <v>552</v>
      </c>
      <c r="B455" s="1" t="n">
        <v>0.474135563219092</v>
      </c>
      <c r="C455" s="1" t="n">
        <v>-22876.8709372234</v>
      </c>
      <c r="D455" s="1" t="n">
        <f aca="false">INT(C455)</f>
        <v>-22877</v>
      </c>
      <c r="E455" s="4" t="n">
        <f aca="true">TODAY()+D455</f>
        <v>23024</v>
      </c>
      <c r="F455" s="1" t="n">
        <f aca="false">MOD(YEAR(E455),100)</f>
        <v>63</v>
      </c>
      <c r="G455" s="1" t="n">
        <f aca="false">IF(YEAR(E455)&lt;2000,MONTH(E455),MONTH(E455)+20)</f>
        <v>1</v>
      </c>
      <c r="H455" s="1" t="n">
        <f aca="false">DAY(E455)</f>
        <v>13</v>
      </c>
      <c r="I455" s="1" t="str">
        <f aca="false">FIXED(F455,0,TRUE())</f>
        <v>63</v>
      </c>
      <c r="J455" s="1" t="str">
        <f aca="false">FIXED(G455,0,TRUE())</f>
        <v>1</v>
      </c>
      <c r="K455" s="1" t="str">
        <f aca="false">FIXED(H455,0,TRUE())</f>
        <v>13</v>
      </c>
      <c r="L455" s="1" t="str">
        <f aca="false">IF(LEN(I455)=1,"0"&amp;I455,I455)</f>
        <v>63</v>
      </c>
      <c r="M455" s="1" t="str">
        <f aca="false">IF(LEN(J455)=1,"0"&amp;J455,J455)</f>
        <v>01</v>
      </c>
      <c r="N455" s="1" t="str">
        <f aca="false">IF(LEN(K455)=1,"0"&amp;K455,K455)</f>
        <v>13</v>
      </c>
      <c r="O455" s="1" t="n">
        <v>4071.93166905728</v>
      </c>
      <c r="P455" s="1" t="n">
        <f aca="false">INT(O455)</f>
        <v>4071</v>
      </c>
      <c r="Q455" s="1" t="n">
        <f aca="false">2*P455+1</f>
        <v>8143</v>
      </c>
      <c r="R455" s="1" t="str">
        <f aca="false">FIXED(Q455,0,TRUE())</f>
        <v>8143</v>
      </c>
      <c r="S455" s="1" t="str">
        <f aca="false">L455&amp;M455&amp;N455&amp;R455</f>
        <v>6301138143</v>
      </c>
      <c r="T455" s="1" t="n">
        <f aca="false">MOD(MID($S455,T$2,1)*T$1,10)</f>
        <v>6</v>
      </c>
      <c r="U455" s="1" t="n">
        <f aca="false">MOD(MID($S455,U$2,1)*U$1,10)</f>
        <v>9</v>
      </c>
      <c r="V455" s="1" t="n">
        <f aca="false">MOD(MID($S455,V$2,1)*V$1,10)</f>
        <v>0</v>
      </c>
      <c r="W455" s="1" t="n">
        <f aca="false">MOD(MID($S455,W$2,1)*W$1,10)</f>
        <v>9</v>
      </c>
      <c r="X455" s="1" t="n">
        <f aca="false">MOD(MID($S455,X$2,1)*X$1,10)</f>
        <v>1</v>
      </c>
      <c r="Y455" s="1" t="n">
        <f aca="false">MOD(MID($S455,Y$2,1)*Y$1,10)</f>
        <v>9</v>
      </c>
      <c r="Z455" s="1" t="n">
        <f aca="false">MOD(MID($S455,Z$2,1)*Z$1,10)</f>
        <v>6</v>
      </c>
      <c r="AA455" s="1" t="n">
        <f aca="false">MOD(MID($S455,AA$2,1)*AA$1,10)</f>
        <v>9</v>
      </c>
      <c r="AB455" s="1" t="n">
        <f aca="false">MOD(MID($S455,AB$2,1)*AB$1,10)</f>
        <v>4</v>
      </c>
      <c r="AC455" s="1" t="n">
        <f aca="false">MOD(MID($S455,AC$2,1)*AC$1,10)</f>
        <v>9</v>
      </c>
      <c r="AD455" s="1" t="n">
        <f aca="false">MOD(10-MOD(SUM(T455:AC455),10),10)</f>
        <v>8</v>
      </c>
      <c r="AE455" s="1" t="str">
        <f aca="false">S455&amp;AD455</f>
        <v>63011381438</v>
      </c>
      <c r="AF455" s="1" t="n">
        <v>0.0285653248695334</v>
      </c>
      <c r="AG455" s="1" t="n">
        <f aca="false">(D455+6935)*AF455</f>
        <v>-455.388409070101</v>
      </c>
      <c r="AH455" s="1" t="n">
        <f aca="false">INT(AG455)</f>
        <v>-456</v>
      </c>
      <c r="AI455" s="4" t="n">
        <f aca="true">TODAY()+AH455</f>
        <v>45445</v>
      </c>
      <c r="AJ455" s="1" t="s">
        <v>480</v>
      </c>
      <c r="AK455" s="1" t="n">
        <v>4593.43241676077</v>
      </c>
      <c r="AL455" s="2" t="n">
        <f aca="false">INT(AK455*100)/100</f>
        <v>4593.43</v>
      </c>
      <c r="AM455" s="1" t="n">
        <v>387.734611041597</v>
      </c>
      <c r="AN455" s="2" t="n">
        <f aca="false">INT(AM455*100)/100</f>
        <v>387.73</v>
      </c>
    </row>
    <row r="456" customFormat="false" ht="15" hidden="false" customHeight="false" outlineLevel="0" collapsed="false">
      <c r="A456" s="1" t="n">
        <v>327</v>
      </c>
      <c r="B456" s="1" t="n">
        <v>0.47575304422132</v>
      </c>
      <c r="C456" s="1" t="n">
        <v>-27012.5916318247</v>
      </c>
      <c r="D456" s="1" t="n">
        <f aca="false">INT(C456)</f>
        <v>-27013</v>
      </c>
      <c r="E456" s="4" t="n">
        <f aca="true">TODAY()+D456</f>
        <v>18888</v>
      </c>
      <c r="F456" s="1" t="n">
        <f aca="false">MOD(YEAR(E456),100)</f>
        <v>51</v>
      </c>
      <c r="G456" s="1" t="n">
        <f aca="false">IF(YEAR(E456)&lt;2000,MONTH(E456),MONTH(E456)+20)</f>
        <v>9</v>
      </c>
      <c r="H456" s="1" t="n">
        <f aca="false">DAY(E456)</f>
        <v>17</v>
      </c>
      <c r="I456" s="1" t="str">
        <f aca="false">FIXED(F456,0,TRUE())</f>
        <v>51</v>
      </c>
      <c r="J456" s="1" t="str">
        <f aca="false">FIXED(G456,0,TRUE())</f>
        <v>9</v>
      </c>
      <c r="K456" s="1" t="str">
        <f aca="false">FIXED(H456,0,TRUE())</f>
        <v>17</v>
      </c>
      <c r="L456" s="1" t="str">
        <f aca="false">IF(LEN(I456)=1,"0"&amp;I456,I456)</f>
        <v>51</v>
      </c>
      <c r="M456" s="1" t="str">
        <f aca="false">IF(LEN(J456)=1,"0"&amp;J456,J456)</f>
        <v>09</v>
      </c>
      <c r="N456" s="1" t="str">
        <f aca="false">IF(LEN(K456)=1,"0"&amp;K456,K456)</f>
        <v>17</v>
      </c>
      <c r="O456" s="1" t="n">
        <v>727.510696737571</v>
      </c>
      <c r="P456" s="1" t="n">
        <f aca="false">INT(O456)</f>
        <v>727</v>
      </c>
      <c r="Q456" s="1" t="n">
        <f aca="false">P456*2</f>
        <v>1454</v>
      </c>
      <c r="R456" s="1" t="str">
        <f aca="false">FIXED(Q456,0,TRUE())</f>
        <v>1454</v>
      </c>
      <c r="S456" s="1" t="str">
        <f aca="false">L456&amp;M456&amp;N456&amp;R456</f>
        <v>5109171454</v>
      </c>
      <c r="T456" s="1" t="n">
        <f aca="false">MOD(MID($S456,T$2,1)*T$1,10)</f>
        <v>5</v>
      </c>
      <c r="U456" s="1" t="n">
        <f aca="false">MOD(MID($S456,U$2,1)*U$1,10)</f>
        <v>3</v>
      </c>
      <c r="V456" s="1" t="n">
        <f aca="false">MOD(MID($S456,V$2,1)*V$1,10)</f>
        <v>0</v>
      </c>
      <c r="W456" s="1" t="n">
        <f aca="false">MOD(MID($S456,W$2,1)*W$1,10)</f>
        <v>1</v>
      </c>
      <c r="X456" s="1" t="n">
        <f aca="false">MOD(MID($S456,X$2,1)*X$1,10)</f>
        <v>1</v>
      </c>
      <c r="Y456" s="1" t="n">
        <f aca="false">MOD(MID($S456,Y$2,1)*Y$1,10)</f>
        <v>1</v>
      </c>
      <c r="Z456" s="1" t="n">
        <f aca="false">MOD(MID($S456,Z$2,1)*Z$1,10)</f>
        <v>7</v>
      </c>
      <c r="AA456" s="1" t="n">
        <f aca="false">MOD(MID($S456,AA$2,1)*AA$1,10)</f>
        <v>6</v>
      </c>
      <c r="AB456" s="1" t="n">
        <f aca="false">MOD(MID($S456,AB$2,1)*AB$1,10)</f>
        <v>5</v>
      </c>
      <c r="AC456" s="1" t="n">
        <f aca="false">MOD(MID($S456,AC$2,1)*AC$1,10)</f>
        <v>2</v>
      </c>
      <c r="AD456" s="1" t="n">
        <f aca="false">MOD(10-MOD(SUM(T456:AC456),10),10)</f>
        <v>9</v>
      </c>
      <c r="AE456" s="1" t="str">
        <f aca="false">S456&amp;AD456</f>
        <v>51091714549</v>
      </c>
      <c r="AF456" s="1" t="n">
        <v>0.839442121646779</v>
      </c>
      <c r="AG456" s="1" t="n">
        <f aca="false">(D456+6935)*AF456</f>
        <v>-16854.318918424</v>
      </c>
      <c r="AH456" s="1" t="n">
        <f aca="false">INT(AG456)</f>
        <v>-16855</v>
      </c>
      <c r="AI456" s="4" t="n">
        <f aca="true">TODAY()+AH456</f>
        <v>29046</v>
      </c>
      <c r="AJ456" s="1" t="s">
        <v>481</v>
      </c>
      <c r="AK456" s="1" t="n">
        <v>4010.28473769341</v>
      </c>
      <c r="AL456" s="2" t="n">
        <f aca="false">INT(AK456*100)/100</f>
        <v>4010.28</v>
      </c>
      <c r="AM456" s="1" t="n">
        <v>434.311960203864</v>
      </c>
      <c r="AN456" s="2" t="n">
        <f aca="false">INT(AM456*100)/100</f>
        <v>434.31</v>
      </c>
    </row>
    <row r="457" customFormat="false" ht="15" hidden="false" customHeight="false" outlineLevel="0" collapsed="false">
      <c r="A457" s="1" t="n">
        <v>998</v>
      </c>
      <c r="B457" s="1" t="n">
        <v>0.476302377391888</v>
      </c>
      <c r="C457" s="1" t="n">
        <v>-21931.4053773614</v>
      </c>
      <c r="D457" s="1" t="n">
        <f aca="false">INT(C457)</f>
        <v>-21932</v>
      </c>
      <c r="E457" s="4" t="n">
        <f aca="true">TODAY()+D457</f>
        <v>23969</v>
      </c>
      <c r="F457" s="1" t="n">
        <f aca="false">MOD(YEAR(E457),100)</f>
        <v>65</v>
      </c>
      <c r="G457" s="1" t="n">
        <f aca="false">IF(YEAR(E457)&lt;2000,MONTH(E457),MONTH(E457)+20)</f>
        <v>8</v>
      </c>
      <c r="H457" s="1" t="n">
        <f aca="false">DAY(E457)</f>
        <v>15</v>
      </c>
      <c r="I457" s="1" t="str">
        <f aca="false">FIXED(F457,0,TRUE())</f>
        <v>65</v>
      </c>
      <c r="J457" s="1" t="str">
        <f aca="false">FIXED(G457,0,TRUE())</f>
        <v>8</v>
      </c>
      <c r="K457" s="1" t="str">
        <f aca="false">FIXED(H457,0,TRUE())</f>
        <v>15</v>
      </c>
      <c r="L457" s="1" t="str">
        <f aca="false">IF(LEN(I457)=1,"0"&amp;I457,I457)</f>
        <v>65</v>
      </c>
      <c r="M457" s="1" t="str">
        <f aca="false">IF(LEN(J457)=1,"0"&amp;J457,J457)</f>
        <v>08</v>
      </c>
      <c r="N457" s="1" t="str">
        <f aca="false">IF(LEN(K457)=1,"0"&amp;K457,K457)</f>
        <v>15</v>
      </c>
      <c r="O457" s="1" t="n">
        <v>1374.2067629017</v>
      </c>
      <c r="P457" s="1" t="n">
        <f aca="false">INT(O457)</f>
        <v>1374</v>
      </c>
      <c r="Q457" s="1" t="n">
        <f aca="false">2*P457+1</f>
        <v>2749</v>
      </c>
      <c r="R457" s="1" t="str">
        <f aca="false">FIXED(Q457,0,TRUE())</f>
        <v>2749</v>
      </c>
      <c r="S457" s="1" t="str">
        <f aca="false">L457&amp;M457&amp;N457&amp;R457</f>
        <v>6508152749</v>
      </c>
      <c r="T457" s="1" t="n">
        <f aca="false">MOD(MID($S457,T$2,1)*T$1,10)</f>
        <v>6</v>
      </c>
      <c r="U457" s="1" t="n">
        <f aca="false">MOD(MID($S457,U$2,1)*U$1,10)</f>
        <v>5</v>
      </c>
      <c r="V457" s="1" t="n">
        <f aca="false">MOD(MID($S457,V$2,1)*V$1,10)</f>
        <v>0</v>
      </c>
      <c r="W457" s="1" t="n">
        <f aca="false">MOD(MID($S457,W$2,1)*W$1,10)</f>
        <v>2</v>
      </c>
      <c r="X457" s="1" t="n">
        <f aca="false">MOD(MID($S457,X$2,1)*X$1,10)</f>
        <v>1</v>
      </c>
      <c r="Y457" s="1" t="n">
        <f aca="false">MOD(MID($S457,Y$2,1)*Y$1,10)</f>
        <v>5</v>
      </c>
      <c r="Z457" s="1" t="n">
        <f aca="false">MOD(MID($S457,Z$2,1)*Z$1,10)</f>
        <v>4</v>
      </c>
      <c r="AA457" s="1" t="n">
        <f aca="false">MOD(MID($S457,AA$2,1)*AA$1,10)</f>
        <v>3</v>
      </c>
      <c r="AB457" s="1" t="n">
        <f aca="false">MOD(MID($S457,AB$2,1)*AB$1,10)</f>
        <v>4</v>
      </c>
      <c r="AC457" s="1" t="n">
        <f aca="false">MOD(MID($S457,AC$2,1)*AC$1,10)</f>
        <v>7</v>
      </c>
      <c r="AD457" s="1" t="n">
        <f aca="false">MOD(10-MOD(SUM(T457:AC457),10),10)</f>
        <v>3</v>
      </c>
      <c r="AE457" s="1" t="str">
        <f aca="false">S457&amp;AD457</f>
        <v>65081527493</v>
      </c>
      <c r="AF457" s="1" t="n">
        <v>0.384472182378613</v>
      </c>
      <c r="AG457" s="1" t="n">
        <f aca="false">(D457+6935)*AF457</f>
        <v>-5765.92931913205</v>
      </c>
      <c r="AH457" s="1" t="n">
        <f aca="false">INT(AG457)</f>
        <v>-5766</v>
      </c>
      <c r="AI457" s="4" t="n">
        <f aca="true">TODAY()+AH457</f>
        <v>40135</v>
      </c>
      <c r="AJ457" s="1" t="s">
        <v>482</v>
      </c>
      <c r="AK457" s="1" t="n">
        <v>3065.12649922178</v>
      </c>
      <c r="AL457" s="2" t="n">
        <f aca="false">INT(AK457*100)/100</f>
        <v>3065.12</v>
      </c>
      <c r="AM457" s="1" t="n">
        <v>434.989471114231</v>
      </c>
      <c r="AN457" s="2" t="n">
        <f aca="false">INT(AM457*100)/100</f>
        <v>434.98</v>
      </c>
    </row>
    <row r="458" customFormat="false" ht="15" hidden="false" customHeight="false" outlineLevel="0" collapsed="false">
      <c r="A458" s="1" t="n">
        <v>621</v>
      </c>
      <c r="B458" s="1" t="n">
        <v>0.477980895413068</v>
      </c>
      <c r="C458" s="1" t="n">
        <v>-19028.660237434</v>
      </c>
      <c r="D458" s="1" t="n">
        <f aca="false">INT(C458)</f>
        <v>-19029</v>
      </c>
      <c r="E458" s="4" t="n">
        <f aca="true">TODAY()+D458</f>
        <v>26872</v>
      </c>
      <c r="F458" s="1" t="n">
        <f aca="false">MOD(YEAR(E458),100)</f>
        <v>73</v>
      </c>
      <c r="G458" s="1" t="n">
        <f aca="false">IF(YEAR(E458)&lt;2000,MONTH(E458),MONTH(E458)+20)</f>
        <v>7</v>
      </c>
      <c r="H458" s="1" t="n">
        <f aca="false">DAY(E458)</f>
        <v>27</v>
      </c>
      <c r="I458" s="1" t="str">
        <f aca="false">FIXED(F458,0,TRUE())</f>
        <v>73</v>
      </c>
      <c r="J458" s="1" t="str">
        <f aca="false">FIXED(G458,0,TRUE())</f>
        <v>7</v>
      </c>
      <c r="K458" s="1" t="str">
        <f aca="false">FIXED(H458,0,TRUE())</f>
        <v>27</v>
      </c>
      <c r="L458" s="1" t="str">
        <f aca="false">IF(LEN(I458)=1,"0"&amp;I458,I458)</f>
        <v>73</v>
      </c>
      <c r="M458" s="1" t="str">
        <f aca="false">IF(LEN(J458)=1,"0"&amp;J458,J458)</f>
        <v>07</v>
      </c>
      <c r="N458" s="1" t="str">
        <f aca="false">IF(LEN(K458)=1,"0"&amp;K458,K458)</f>
        <v>27</v>
      </c>
      <c r="O458" s="1" t="n">
        <v>4038.42979216895</v>
      </c>
      <c r="P458" s="1" t="n">
        <f aca="false">INT(O458)</f>
        <v>4038</v>
      </c>
      <c r="Q458" s="1" t="n">
        <f aca="false">2*P458+1</f>
        <v>8077</v>
      </c>
      <c r="R458" s="1" t="str">
        <f aca="false">FIXED(Q458,0,TRUE())</f>
        <v>8077</v>
      </c>
      <c r="S458" s="1" t="str">
        <f aca="false">L458&amp;M458&amp;N458&amp;R458</f>
        <v>7307278077</v>
      </c>
      <c r="T458" s="1" t="n">
        <f aca="false">MOD(MID($S458,T$2,1)*T$1,10)</f>
        <v>7</v>
      </c>
      <c r="U458" s="1" t="n">
        <f aca="false">MOD(MID($S458,U$2,1)*U$1,10)</f>
        <v>9</v>
      </c>
      <c r="V458" s="1" t="n">
        <f aca="false">MOD(MID($S458,V$2,1)*V$1,10)</f>
        <v>0</v>
      </c>
      <c r="W458" s="1" t="n">
        <f aca="false">MOD(MID($S458,W$2,1)*W$1,10)</f>
        <v>3</v>
      </c>
      <c r="X458" s="1" t="n">
        <f aca="false">MOD(MID($S458,X$2,1)*X$1,10)</f>
        <v>2</v>
      </c>
      <c r="Y458" s="1" t="n">
        <f aca="false">MOD(MID($S458,Y$2,1)*Y$1,10)</f>
        <v>1</v>
      </c>
      <c r="Z458" s="1" t="n">
        <f aca="false">MOD(MID($S458,Z$2,1)*Z$1,10)</f>
        <v>6</v>
      </c>
      <c r="AA458" s="1" t="n">
        <f aca="false">MOD(MID($S458,AA$2,1)*AA$1,10)</f>
        <v>0</v>
      </c>
      <c r="AB458" s="1" t="n">
        <f aca="false">MOD(MID($S458,AB$2,1)*AB$1,10)</f>
        <v>7</v>
      </c>
      <c r="AC458" s="1" t="n">
        <f aca="false">MOD(MID($S458,AC$2,1)*AC$1,10)</f>
        <v>1</v>
      </c>
      <c r="AD458" s="1" t="n">
        <f aca="false">MOD(10-MOD(SUM(T458:AC458),10),10)</f>
        <v>4</v>
      </c>
      <c r="AE458" s="1" t="str">
        <f aca="false">S458&amp;AD458</f>
        <v>73072780774</v>
      </c>
      <c r="AF458" s="1" t="n">
        <v>0.990325632496109</v>
      </c>
      <c r="AG458" s="1" t="n">
        <f aca="false">(D458+6935)*AF458</f>
        <v>-11976.9981994079</v>
      </c>
      <c r="AH458" s="1" t="n">
        <f aca="false">INT(AG458)</f>
        <v>-11977</v>
      </c>
      <c r="AI458" s="4" t="n">
        <f aca="true">TODAY()+AH458</f>
        <v>33924</v>
      </c>
      <c r="AJ458" s="1" t="s">
        <v>483</v>
      </c>
      <c r="AK458" s="1" t="n">
        <v>3713.82793664357</v>
      </c>
      <c r="AL458" s="2" t="n">
        <f aca="false">INT(AK458*100)/100</f>
        <v>3713.82</v>
      </c>
      <c r="AM458" s="1" t="n">
        <v>349.928281502731</v>
      </c>
      <c r="AN458" s="2" t="n">
        <f aca="false">INT(AM458*100)/100</f>
        <v>349.92</v>
      </c>
    </row>
    <row r="459" customFormat="false" ht="15" hidden="false" customHeight="false" outlineLevel="0" collapsed="false">
      <c r="A459" s="1" t="n">
        <v>802</v>
      </c>
      <c r="B459" s="1" t="n">
        <v>0.478438673055208</v>
      </c>
      <c r="C459" s="1" t="n">
        <v>-22501.5106662191</v>
      </c>
      <c r="D459" s="1" t="n">
        <f aca="false">INT(C459)</f>
        <v>-22502</v>
      </c>
      <c r="E459" s="4" t="n">
        <f aca="true">TODAY()+D459</f>
        <v>23399</v>
      </c>
      <c r="F459" s="1" t="n">
        <f aca="false">MOD(YEAR(E459),100)</f>
        <v>64</v>
      </c>
      <c r="G459" s="1" t="n">
        <f aca="false">IF(YEAR(E459)&lt;2000,MONTH(E459),MONTH(E459)+20)</f>
        <v>1</v>
      </c>
      <c r="H459" s="1" t="n">
        <f aca="false">DAY(E459)</f>
        <v>23</v>
      </c>
      <c r="I459" s="1" t="str">
        <f aca="false">FIXED(F459,0,TRUE())</f>
        <v>64</v>
      </c>
      <c r="J459" s="1" t="str">
        <f aca="false">FIXED(G459,0,TRUE())</f>
        <v>1</v>
      </c>
      <c r="K459" s="1" t="str">
        <f aca="false">FIXED(H459,0,TRUE())</f>
        <v>23</v>
      </c>
      <c r="L459" s="1" t="str">
        <f aca="false">IF(LEN(I459)=1,"0"&amp;I459,I459)</f>
        <v>64</v>
      </c>
      <c r="M459" s="1" t="str">
        <f aca="false">IF(LEN(J459)=1,"0"&amp;J459,J459)</f>
        <v>01</v>
      </c>
      <c r="N459" s="1" t="str">
        <f aca="false">IF(LEN(K459)=1,"0"&amp;K459,K459)</f>
        <v>23</v>
      </c>
      <c r="O459" s="1" t="n">
        <v>634.694021423994</v>
      </c>
      <c r="P459" s="1" t="n">
        <f aca="false">INT(O459)</f>
        <v>634</v>
      </c>
      <c r="Q459" s="1" t="n">
        <f aca="false">2*P459+1</f>
        <v>1269</v>
      </c>
      <c r="R459" s="1" t="str">
        <f aca="false">FIXED(Q459,0,TRUE())</f>
        <v>1269</v>
      </c>
      <c r="S459" s="1" t="str">
        <f aca="false">L459&amp;M459&amp;N459&amp;R459</f>
        <v>6401231269</v>
      </c>
      <c r="T459" s="1" t="n">
        <f aca="false">MOD(MID($S459,T$2,1)*T$1,10)</f>
        <v>6</v>
      </c>
      <c r="U459" s="1" t="n">
        <f aca="false">MOD(MID($S459,U$2,1)*U$1,10)</f>
        <v>2</v>
      </c>
      <c r="V459" s="1" t="n">
        <f aca="false">MOD(MID($S459,V$2,1)*V$1,10)</f>
        <v>0</v>
      </c>
      <c r="W459" s="1" t="n">
        <f aca="false">MOD(MID($S459,W$2,1)*W$1,10)</f>
        <v>9</v>
      </c>
      <c r="X459" s="1" t="n">
        <f aca="false">MOD(MID($S459,X$2,1)*X$1,10)</f>
        <v>2</v>
      </c>
      <c r="Y459" s="1" t="n">
        <f aca="false">MOD(MID($S459,Y$2,1)*Y$1,10)</f>
        <v>9</v>
      </c>
      <c r="Z459" s="1" t="n">
        <f aca="false">MOD(MID($S459,Z$2,1)*Z$1,10)</f>
        <v>7</v>
      </c>
      <c r="AA459" s="1" t="n">
        <f aca="false">MOD(MID($S459,AA$2,1)*AA$1,10)</f>
        <v>8</v>
      </c>
      <c r="AB459" s="1" t="n">
        <f aca="false">MOD(MID($S459,AB$2,1)*AB$1,10)</f>
        <v>6</v>
      </c>
      <c r="AC459" s="1" t="n">
        <f aca="false">MOD(MID($S459,AC$2,1)*AC$1,10)</f>
        <v>7</v>
      </c>
      <c r="AD459" s="1" t="n">
        <f aca="false">MOD(10-MOD(SUM(T459:AC459),10),10)</f>
        <v>4</v>
      </c>
      <c r="AE459" s="1" t="str">
        <f aca="false">S459&amp;AD459</f>
        <v>64012312694</v>
      </c>
      <c r="AF459" s="1" t="n">
        <v>0.150212103640858</v>
      </c>
      <c r="AG459" s="1" t="n">
        <f aca="false">(D459+6935)*AF459</f>
        <v>-2338.35181737724</v>
      </c>
      <c r="AH459" s="1" t="n">
        <f aca="false">INT(AG459)</f>
        <v>-2339</v>
      </c>
      <c r="AI459" s="4" t="n">
        <f aca="true">TODAY()+AH459</f>
        <v>43562</v>
      </c>
      <c r="AJ459" s="1" t="s">
        <v>484</v>
      </c>
      <c r="AK459" s="1" t="n">
        <v>4139.56114383374</v>
      </c>
      <c r="AL459" s="2" t="n">
        <f aca="false">INT(AK459*100)/100</f>
        <v>4139.56</v>
      </c>
      <c r="AM459" s="1" t="n">
        <v>339.61912900174</v>
      </c>
      <c r="AN459" s="2" t="n">
        <f aca="false">INT(AM459*100)/100</f>
        <v>339.61</v>
      </c>
    </row>
    <row r="460" customFormat="false" ht="15" hidden="false" customHeight="false" outlineLevel="0" collapsed="false">
      <c r="A460" s="1" t="n">
        <v>982</v>
      </c>
      <c r="B460" s="1" t="n">
        <v>0.478835413678396</v>
      </c>
      <c r="C460" s="1" t="n">
        <v>-23884.9989318522</v>
      </c>
      <c r="D460" s="1" t="n">
        <f aca="false">INT(C460)</f>
        <v>-23885</v>
      </c>
      <c r="E460" s="4" t="n">
        <f aca="true">TODAY()+D460</f>
        <v>22016</v>
      </c>
      <c r="F460" s="1" t="n">
        <f aca="false">MOD(YEAR(E460),100)</f>
        <v>60</v>
      </c>
      <c r="G460" s="1" t="n">
        <f aca="false">IF(YEAR(E460)&lt;2000,MONTH(E460),MONTH(E460)+20)</f>
        <v>4</v>
      </c>
      <c r="H460" s="1" t="n">
        <f aca="false">DAY(E460)</f>
        <v>10</v>
      </c>
      <c r="I460" s="1" t="str">
        <f aca="false">FIXED(F460,0,TRUE())</f>
        <v>60</v>
      </c>
      <c r="J460" s="1" t="str">
        <f aca="false">FIXED(G460,0,TRUE())</f>
        <v>4</v>
      </c>
      <c r="K460" s="1" t="str">
        <f aca="false">FIXED(H460,0,TRUE())</f>
        <v>10</v>
      </c>
      <c r="L460" s="1" t="str">
        <f aca="false">IF(LEN(I460)=1,"0"&amp;I460,I460)</f>
        <v>60</v>
      </c>
      <c r="M460" s="1" t="str">
        <f aca="false">IF(LEN(J460)=1,"0"&amp;J460,J460)</f>
        <v>04</v>
      </c>
      <c r="N460" s="1" t="str">
        <f aca="false">IF(LEN(K460)=1,"0"&amp;K460,K460)</f>
        <v>10</v>
      </c>
      <c r="O460" s="1" t="n">
        <v>1343.86284981841</v>
      </c>
      <c r="P460" s="1" t="n">
        <f aca="false">INT(O460)</f>
        <v>1343</v>
      </c>
      <c r="Q460" s="1" t="n">
        <f aca="false">2*P460+1</f>
        <v>2687</v>
      </c>
      <c r="R460" s="1" t="str">
        <f aca="false">FIXED(Q460,0,TRUE())</f>
        <v>2687</v>
      </c>
      <c r="S460" s="1" t="str">
        <f aca="false">L460&amp;M460&amp;N460&amp;R460</f>
        <v>6004102687</v>
      </c>
      <c r="T460" s="1" t="n">
        <f aca="false">MOD(MID($S460,T$2,1)*T$1,10)</f>
        <v>6</v>
      </c>
      <c r="U460" s="1" t="n">
        <f aca="false">MOD(MID($S460,U$2,1)*U$1,10)</f>
        <v>0</v>
      </c>
      <c r="V460" s="1" t="n">
        <f aca="false">MOD(MID($S460,V$2,1)*V$1,10)</f>
        <v>0</v>
      </c>
      <c r="W460" s="1" t="n">
        <f aca="false">MOD(MID($S460,W$2,1)*W$1,10)</f>
        <v>6</v>
      </c>
      <c r="X460" s="1" t="n">
        <f aca="false">MOD(MID($S460,X$2,1)*X$1,10)</f>
        <v>1</v>
      </c>
      <c r="Y460" s="1" t="n">
        <f aca="false">MOD(MID($S460,Y$2,1)*Y$1,10)</f>
        <v>0</v>
      </c>
      <c r="Z460" s="1" t="n">
        <f aca="false">MOD(MID($S460,Z$2,1)*Z$1,10)</f>
        <v>4</v>
      </c>
      <c r="AA460" s="1" t="n">
        <f aca="false">MOD(MID($S460,AA$2,1)*AA$1,10)</f>
        <v>4</v>
      </c>
      <c r="AB460" s="1" t="n">
        <f aca="false">MOD(MID($S460,AB$2,1)*AB$1,10)</f>
        <v>8</v>
      </c>
      <c r="AC460" s="1" t="n">
        <f aca="false">MOD(MID($S460,AC$2,1)*AC$1,10)</f>
        <v>1</v>
      </c>
      <c r="AD460" s="1" t="n">
        <f aca="false">MOD(10-MOD(SUM(T460:AC460),10),10)</f>
        <v>0</v>
      </c>
      <c r="AE460" s="1" t="str">
        <f aca="false">S460&amp;AD460</f>
        <v>60041026870</v>
      </c>
      <c r="AF460" s="1" t="n">
        <v>0.41468550675985</v>
      </c>
      <c r="AG460" s="1" t="n">
        <f aca="false">(D460+6935)*AF460</f>
        <v>-7028.91933957946</v>
      </c>
      <c r="AH460" s="1" t="n">
        <f aca="false">INT(AG460)</f>
        <v>-7029</v>
      </c>
      <c r="AI460" s="4" t="n">
        <f aca="true">TODAY()+AH460</f>
        <v>38872</v>
      </c>
      <c r="AJ460" s="1" t="s">
        <v>485</v>
      </c>
      <c r="AK460" s="1" t="n">
        <v>3312.38746299631</v>
      </c>
      <c r="AL460" s="2" t="n">
        <f aca="false">INT(AK460*100)/100</f>
        <v>3312.38</v>
      </c>
      <c r="AM460" s="1" t="n">
        <v>410.666219061861</v>
      </c>
      <c r="AN460" s="2" t="n">
        <f aca="false">INT(AM460*100)/100</f>
        <v>410.66</v>
      </c>
    </row>
    <row r="461" customFormat="false" ht="15" hidden="false" customHeight="false" outlineLevel="0" collapsed="false">
      <c r="A461" s="1" t="n">
        <v>913</v>
      </c>
      <c r="B461" s="1" t="n">
        <v>0.478896450697348</v>
      </c>
      <c r="C461" s="1" t="n">
        <v>-15017.0357371746</v>
      </c>
      <c r="D461" s="1" t="n">
        <f aca="false">INT(C461)</f>
        <v>-15018</v>
      </c>
      <c r="E461" s="4" t="n">
        <f aca="true">TODAY()+D461</f>
        <v>30883</v>
      </c>
      <c r="F461" s="1" t="n">
        <f aca="false">MOD(YEAR(E461),100)</f>
        <v>84</v>
      </c>
      <c r="G461" s="1" t="n">
        <f aca="false">IF(YEAR(E461)&lt;2000,MONTH(E461),MONTH(E461)+20)</f>
        <v>7</v>
      </c>
      <c r="H461" s="1" t="n">
        <f aca="false">DAY(E461)</f>
        <v>20</v>
      </c>
      <c r="I461" s="1" t="str">
        <f aca="false">FIXED(F461,0,TRUE())</f>
        <v>84</v>
      </c>
      <c r="J461" s="1" t="str">
        <f aca="false">FIXED(G461,0,TRUE())</f>
        <v>7</v>
      </c>
      <c r="K461" s="1" t="str">
        <f aca="false">FIXED(H461,0,TRUE())</f>
        <v>20</v>
      </c>
      <c r="L461" s="1" t="str">
        <f aca="false">IF(LEN(I461)=1,"0"&amp;I461,I461)</f>
        <v>84</v>
      </c>
      <c r="M461" s="1" t="str">
        <f aca="false">IF(LEN(J461)=1,"0"&amp;J461,J461)</f>
        <v>07</v>
      </c>
      <c r="N461" s="1" t="str">
        <f aca="false">IF(LEN(K461)=1,"0"&amp;K461,K461)</f>
        <v>20</v>
      </c>
      <c r="O461" s="1" t="n">
        <v>4538.48649555956</v>
      </c>
      <c r="P461" s="1" t="n">
        <f aca="false">INT(O461)</f>
        <v>4538</v>
      </c>
      <c r="Q461" s="1" t="n">
        <f aca="false">2*P461+1</f>
        <v>9077</v>
      </c>
      <c r="R461" s="1" t="str">
        <f aca="false">FIXED(Q461,0,TRUE())</f>
        <v>9077</v>
      </c>
      <c r="S461" s="1" t="str">
        <f aca="false">L461&amp;M461&amp;N461&amp;R461</f>
        <v>8407209077</v>
      </c>
      <c r="T461" s="1" t="n">
        <f aca="false">MOD(MID($S461,T$2,1)*T$1,10)</f>
        <v>8</v>
      </c>
      <c r="U461" s="1" t="n">
        <f aca="false">MOD(MID($S461,U$2,1)*U$1,10)</f>
        <v>2</v>
      </c>
      <c r="V461" s="1" t="n">
        <f aca="false">MOD(MID($S461,V$2,1)*V$1,10)</f>
        <v>0</v>
      </c>
      <c r="W461" s="1" t="n">
        <f aca="false">MOD(MID($S461,W$2,1)*W$1,10)</f>
        <v>3</v>
      </c>
      <c r="X461" s="1" t="n">
        <f aca="false">MOD(MID($S461,X$2,1)*X$1,10)</f>
        <v>2</v>
      </c>
      <c r="Y461" s="1" t="n">
        <f aca="false">MOD(MID($S461,Y$2,1)*Y$1,10)</f>
        <v>0</v>
      </c>
      <c r="Z461" s="1" t="n">
        <f aca="false">MOD(MID($S461,Z$2,1)*Z$1,10)</f>
        <v>3</v>
      </c>
      <c r="AA461" s="1" t="n">
        <f aca="false">MOD(MID($S461,AA$2,1)*AA$1,10)</f>
        <v>0</v>
      </c>
      <c r="AB461" s="1" t="n">
        <f aca="false">MOD(MID($S461,AB$2,1)*AB$1,10)</f>
        <v>7</v>
      </c>
      <c r="AC461" s="1" t="n">
        <f aca="false">MOD(MID($S461,AC$2,1)*AC$1,10)</f>
        <v>1</v>
      </c>
      <c r="AD461" s="1" t="n">
        <f aca="false">MOD(10-MOD(SUM(T461:AC461),10),10)</f>
        <v>4</v>
      </c>
      <c r="AE461" s="1" t="str">
        <f aca="false">S461&amp;AD461</f>
        <v>84072090774</v>
      </c>
      <c r="AF461" s="1" t="n">
        <v>0.0751365703299051</v>
      </c>
      <c r="AG461" s="1" t="n">
        <f aca="false">(D461+6935)*AF461</f>
        <v>-607.328897976623</v>
      </c>
      <c r="AH461" s="1" t="n">
        <f aca="false">INT(AG461)</f>
        <v>-608</v>
      </c>
      <c r="AI461" s="4" t="n">
        <f aca="true">TODAY()+AH461</f>
        <v>45293</v>
      </c>
      <c r="AJ461" s="1" t="s">
        <v>486</v>
      </c>
      <c r="AK461" s="1" t="n">
        <v>4747.30674153874</v>
      </c>
      <c r="AL461" s="2" t="n">
        <f aca="false">INT(AK461*100)/100</f>
        <v>4747.3</v>
      </c>
      <c r="AM461" s="1" t="n">
        <v>446.214178899503</v>
      </c>
      <c r="AN461" s="2" t="n">
        <f aca="false">INT(AM461*100)/100</f>
        <v>446.21</v>
      </c>
    </row>
    <row r="462" customFormat="false" ht="15" hidden="false" customHeight="false" outlineLevel="0" collapsed="false">
      <c r="A462" s="1" t="n">
        <v>559</v>
      </c>
      <c r="B462" s="1" t="n">
        <v>0.480513931699576</v>
      </c>
      <c r="C462" s="1" t="n">
        <v>-26067.1260719626</v>
      </c>
      <c r="D462" s="1" t="n">
        <f aca="false">INT(C462)</f>
        <v>-26068</v>
      </c>
      <c r="E462" s="4" t="n">
        <f aca="true">TODAY()+D462</f>
        <v>19833</v>
      </c>
      <c r="F462" s="1" t="n">
        <f aca="false">MOD(YEAR(E462),100)</f>
        <v>54</v>
      </c>
      <c r="G462" s="1" t="n">
        <f aca="false">IF(YEAR(E462)&lt;2000,MONTH(E462),MONTH(E462)+20)</f>
        <v>4</v>
      </c>
      <c r="H462" s="1" t="n">
        <f aca="false">DAY(E462)</f>
        <v>19</v>
      </c>
      <c r="I462" s="1" t="str">
        <f aca="false">FIXED(F462,0,TRUE())</f>
        <v>54</v>
      </c>
      <c r="J462" s="1" t="str">
        <f aca="false">FIXED(G462,0,TRUE())</f>
        <v>4</v>
      </c>
      <c r="K462" s="1" t="str">
        <f aca="false">FIXED(H462,0,TRUE())</f>
        <v>19</v>
      </c>
      <c r="L462" s="1" t="str">
        <f aca="false">IF(LEN(I462)=1,"0"&amp;I462,I462)</f>
        <v>54</v>
      </c>
      <c r="M462" s="1" t="str">
        <f aca="false">IF(LEN(J462)=1,"0"&amp;J462,J462)</f>
        <v>04</v>
      </c>
      <c r="N462" s="1" t="str">
        <f aca="false">IF(LEN(K462)=1,"0"&amp;K462,K462)</f>
        <v>19</v>
      </c>
      <c r="O462" s="1" t="n">
        <v>4878.44816431166</v>
      </c>
      <c r="P462" s="1" t="n">
        <f aca="false">INT(O462)</f>
        <v>4878</v>
      </c>
      <c r="Q462" s="1" t="n">
        <f aca="false">2*P462+1</f>
        <v>9757</v>
      </c>
      <c r="R462" s="1" t="str">
        <f aca="false">FIXED(Q462,0,TRUE())</f>
        <v>9757</v>
      </c>
      <c r="S462" s="1" t="str">
        <f aca="false">L462&amp;M462&amp;N462&amp;R462</f>
        <v>5404199757</v>
      </c>
      <c r="T462" s="1" t="n">
        <f aca="false">MOD(MID($S462,T$2,1)*T$1,10)</f>
        <v>5</v>
      </c>
      <c r="U462" s="1" t="n">
        <f aca="false">MOD(MID($S462,U$2,1)*U$1,10)</f>
        <v>2</v>
      </c>
      <c r="V462" s="1" t="n">
        <f aca="false">MOD(MID($S462,V$2,1)*V$1,10)</f>
        <v>0</v>
      </c>
      <c r="W462" s="1" t="n">
        <f aca="false">MOD(MID($S462,W$2,1)*W$1,10)</f>
        <v>6</v>
      </c>
      <c r="X462" s="1" t="n">
        <f aca="false">MOD(MID($S462,X$2,1)*X$1,10)</f>
        <v>1</v>
      </c>
      <c r="Y462" s="1" t="n">
        <f aca="false">MOD(MID($S462,Y$2,1)*Y$1,10)</f>
        <v>7</v>
      </c>
      <c r="Z462" s="1" t="n">
        <f aca="false">MOD(MID($S462,Z$2,1)*Z$1,10)</f>
        <v>3</v>
      </c>
      <c r="AA462" s="1" t="n">
        <f aca="false">MOD(MID($S462,AA$2,1)*AA$1,10)</f>
        <v>3</v>
      </c>
      <c r="AB462" s="1" t="n">
        <f aca="false">MOD(MID($S462,AB$2,1)*AB$1,10)</f>
        <v>5</v>
      </c>
      <c r="AC462" s="1" t="n">
        <f aca="false">MOD(MID($S462,AC$2,1)*AC$1,10)</f>
        <v>1</v>
      </c>
      <c r="AD462" s="1" t="n">
        <f aca="false">MOD(10-MOD(SUM(T462:AC462),10),10)</f>
        <v>7</v>
      </c>
      <c r="AE462" s="1" t="str">
        <f aca="false">S462&amp;AD462</f>
        <v>54041997577</v>
      </c>
      <c r="AF462" s="1" t="n">
        <v>0.189977721488083</v>
      </c>
      <c r="AG462" s="1" t="n">
        <f aca="false">(D462+6935)*AF462</f>
        <v>-3634.84374523148</v>
      </c>
      <c r="AH462" s="1" t="n">
        <f aca="false">INT(AG462)</f>
        <v>-3635</v>
      </c>
      <c r="AI462" s="4" t="n">
        <f aca="true">TODAY()+AH462</f>
        <v>42266</v>
      </c>
      <c r="AJ462" s="1" t="s">
        <v>487</v>
      </c>
      <c r="AK462" s="1" t="n">
        <v>3671.16306039613</v>
      </c>
      <c r="AL462" s="2" t="n">
        <f aca="false">INT(AK462*100)/100</f>
        <v>3671.16</v>
      </c>
      <c r="AM462" s="1" t="n">
        <v>386.397900326548</v>
      </c>
      <c r="AN462" s="2" t="n">
        <f aca="false">INT(AM462*100)/100</f>
        <v>386.39</v>
      </c>
    </row>
    <row r="463" customFormat="false" ht="15" hidden="false" customHeight="false" outlineLevel="0" collapsed="false">
      <c r="A463" s="1" t="n">
        <v>814</v>
      </c>
      <c r="B463" s="1" t="n">
        <v>0.481643116550188</v>
      </c>
      <c r="C463" s="1" t="n">
        <v>-23897.2856837672</v>
      </c>
      <c r="D463" s="1" t="n">
        <f aca="false">INT(C463)</f>
        <v>-23898</v>
      </c>
      <c r="E463" s="4" t="n">
        <f aca="true">TODAY()+D463</f>
        <v>22003</v>
      </c>
      <c r="F463" s="1" t="n">
        <f aca="false">MOD(YEAR(E463),100)</f>
        <v>60</v>
      </c>
      <c r="G463" s="1" t="n">
        <f aca="false">IF(YEAR(E463)&lt;2000,MONTH(E463),MONTH(E463)+20)</f>
        <v>3</v>
      </c>
      <c r="H463" s="1" t="n">
        <f aca="false">DAY(E463)</f>
        <v>28</v>
      </c>
      <c r="I463" s="1" t="str">
        <f aca="false">FIXED(F463,0,TRUE())</f>
        <v>60</v>
      </c>
      <c r="J463" s="1" t="str">
        <f aca="false">FIXED(G463,0,TRUE())</f>
        <v>3</v>
      </c>
      <c r="K463" s="1" t="str">
        <f aca="false">FIXED(H463,0,TRUE())</f>
        <v>28</v>
      </c>
      <c r="L463" s="1" t="str">
        <f aca="false">IF(LEN(I463)=1,"0"&amp;I463,I463)</f>
        <v>60</v>
      </c>
      <c r="M463" s="1" t="str">
        <f aca="false">IF(LEN(J463)=1,"0"&amp;J463,J463)</f>
        <v>03</v>
      </c>
      <c r="N463" s="1" t="str">
        <f aca="false">IF(LEN(K463)=1,"0"&amp;K463,K463)</f>
        <v>28</v>
      </c>
      <c r="O463" s="1" t="n">
        <v>2655.24164555803</v>
      </c>
      <c r="P463" s="1" t="n">
        <f aca="false">INT(O463)</f>
        <v>2655</v>
      </c>
      <c r="Q463" s="1" t="n">
        <f aca="false">2*P463+1</f>
        <v>5311</v>
      </c>
      <c r="R463" s="1" t="str">
        <f aca="false">FIXED(Q463,0,TRUE())</f>
        <v>5311</v>
      </c>
      <c r="S463" s="1" t="str">
        <f aca="false">L463&amp;M463&amp;N463&amp;R463</f>
        <v>6003285311</v>
      </c>
      <c r="T463" s="1" t="n">
        <f aca="false">MOD(MID($S463,T$2,1)*T$1,10)</f>
        <v>6</v>
      </c>
      <c r="U463" s="1" t="n">
        <f aca="false">MOD(MID($S463,U$2,1)*U$1,10)</f>
        <v>0</v>
      </c>
      <c r="V463" s="1" t="n">
        <f aca="false">MOD(MID($S463,V$2,1)*V$1,10)</f>
        <v>0</v>
      </c>
      <c r="W463" s="1" t="n">
        <f aca="false">MOD(MID($S463,W$2,1)*W$1,10)</f>
        <v>7</v>
      </c>
      <c r="X463" s="1" t="n">
        <f aca="false">MOD(MID($S463,X$2,1)*X$1,10)</f>
        <v>2</v>
      </c>
      <c r="Y463" s="1" t="n">
        <f aca="false">MOD(MID($S463,Y$2,1)*Y$1,10)</f>
        <v>4</v>
      </c>
      <c r="Z463" s="1" t="n">
        <f aca="false">MOD(MID($S463,Z$2,1)*Z$1,10)</f>
        <v>5</v>
      </c>
      <c r="AA463" s="1" t="n">
        <f aca="false">MOD(MID($S463,AA$2,1)*AA$1,10)</f>
        <v>7</v>
      </c>
      <c r="AB463" s="1" t="n">
        <f aca="false">MOD(MID($S463,AB$2,1)*AB$1,10)</f>
        <v>1</v>
      </c>
      <c r="AC463" s="1" t="n">
        <f aca="false">MOD(MID($S463,AC$2,1)*AC$1,10)</f>
        <v>3</v>
      </c>
      <c r="AD463" s="1" t="n">
        <f aca="false">MOD(10-MOD(SUM(T463:AC463),10),10)</f>
        <v>5</v>
      </c>
      <c r="AE463" s="1" t="str">
        <f aca="false">S463&amp;AD463</f>
        <v>60032853115</v>
      </c>
      <c r="AF463" s="1" t="n">
        <v>0.36817529831843</v>
      </c>
      <c r="AG463" s="1" t="n">
        <f aca="false">(D463+6935)*AF463</f>
        <v>-6245.35758537553</v>
      </c>
      <c r="AH463" s="1" t="n">
        <f aca="false">INT(AG463)</f>
        <v>-6246</v>
      </c>
      <c r="AI463" s="4" t="n">
        <f aca="true">TODAY()+AH463</f>
        <v>39655</v>
      </c>
      <c r="AJ463" s="1" t="s">
        <v>488</v>
      </c>
      <c r="AK463" s="1" t="n">
        <v>3947.59971922971</v>
      </c>
      <c r="AL463" s="2" t="n">
        <f aca="false">INT(AK463*100)/100</f>
        <v>3947.59</v>
      </c>
      <c r="AM463" s="1" t="n">
        <v>346.754356517228</v>
      </c>
      <c r="AN463" s="2" t="n">
        <f aca="false">INT(AM463*100)/100</f>
        <v>346.75</v>
      </c>
    </row>
    <row r="464" customFormat="false" ht="15" hidden="false" customHeight="false" outlineLevel="0" collapsed="false">
      <c r="A464" s="1" t="n">
        <v>888</v>
      </c>
      <c r="B464" s="1" t="n">
        <v>0.483138523514512</v>
      </c>
      <c r="C464" s="1" t="n">
        <v>-8159.18515579699</v>
      </c>
      <c r="D464" s="1" t="n">
        <f aca="false">INT(C464)</f>
        <v>-8160</v>
      </c>
      <c r="E464" s="4" t="n">
        <f aca="true">TODAY()+D464</f>
        <v>37741</v>
      </c>
      <c r="F464" s="1" t="n">
        <f aca="false">MOD(YEAR(E464),100)</f>
        <v>3</v>
      </c>
      <c r="G464" s="1" t="n">
        <f aca="false">IF(YEAR(E464)&lt;2000,MONTH(E464),MONTH(E464)+20)</f>
        <v>24</v>
      </c>
      <c r="H464" s="1" t="n">
        <f aca="false">DAY(E464)</f>
        <v>30</v>
      </c>
      <c r="I464" s="1" t="str">
        <f aca="false">FIXED(F464,0,TRUE())</f>
        <v>3</v>
      </c>
      <c r="J464" s="1" t="str">
        <f aca="false">FIXED(G464,0,TRUE())</f>
        <v>24</v>
      </c>
      <c r="K464" s="1" t="str">
        <f aca="false">FIXED(H464,0,TRUE())</f>
        <v>30</v>
      </c>
      <c r="L464" s="1" t="str">
        <f aca="false">IF(LEN(I464)=1,"0"&amp;I464,I464)</f>
        <v>03</v>
      </c>
      <c r="M464" s="1" t="str">
        <f aca="false">IF(LEN(J464)=1,"0"&amp;J464,J464)</f>
        <v>24</v>
      </c>
      <c r="N464" s="1" t="str">
        <f aca="false">IF(LEN(K464)=1,"0"&amp;K464,K464)</f>
        <v>30</v>
      </c>
      <c r="O464" s="1" t="n">
        <v>3386.10431226539</v>
      </c>
      <c r="P464" s="1" t="n">
        <f aca="false">INT(O464)</f>
        <v>3386</v>
      </c>
      <c r="Q464" s="1" t="n">
        <f aca="false">2*P464+1</f>
        <v>6773</v>
      </c>
      <c r="R464" s="1" t="str">
        <f aca="false">FIXED(Q464,0,TRUE())</f>
        <v>6773</v>
      </c>
      <c r="S464" s="1" t="str">
        <f aca="false">L464&amp;M464&amp;N464&amp;R464</f>
        <v>0324306773</v>
      </c>
      <c r="T464" s="1" t="n">
        <f aca="false">MOD(MID($S464,T$2,1)*T$1,10)</f>
        <v>0</v>
      </c>
      <c r="U464" s="1" t="n">
        <f aca="false">MOD(MID($S464,U$2,1)*U$1,10)</f>
        <v>9</v>
      </c>
      <c r="V464" s="1" t="n">
        <f aca="false">MOD(MID($S464,V$2,1)*V$1,10)</f>
        <v>4</v>
      </c>
      <c r="W464" s="1" t="n">
        <f aca="false">MOD(MID($S464,W$2,1)*W$1,10)</f>
        <v>6</v>
      </c>
      <c r="X464" s="1" t="n">
        <f aca="false">MOD(MID($S464,X$2,1)*X$1,10)</f>
        <v>3</v>
      </c>
      <c r="Y464" s="1" t="n">
        <f aca="false">MOD(MID($S464,Y$2,1)*Y$1,10)</f>
        <v>0</v>
      </c>
      <c r="Z464" s="1" t="n">
        <f aca="false">MOD(MID($S464,Z$2,1)*Z$1,10)</f>
        <v>2</v>
      </c>
      <c r="AA464" s="1" t="n">
        <f aca="false">MOD(MID($S464,AA$2,1)*AA$1,10)</f>
        <v>3</v>
      </c>
      <c r="AB464" s="1" t="n">
        <f aca="false">MOD(MID($S464,AB$2,1)*AB$1,10)</f>
        <v>7</v>
      </c>
      <c r="AC464" s="1" t="n">
        <f aca="false">MOD(MID($S464,AC$2,1)*AC$1,10)</f>
        <v>9</v>
      </c>
      <c r="AD464" s="1" t="n">
        <f aca="false">MOD(10-MOD(SUM(T464:AC464),10),10)</f>
        <v>7</v>
      </c>
      <c r="AE464" s="1" t="str">
        <f aca="false">S464&amp;AD464</f>
        <v>03243067737</v>
      </c>
      <c r="AF464" s="1" t="n">
        <v>0.9082003234962</v>
      </c>
      <c r="AG464" s="1" t="n">
        <f aca="false">(D464+6935)*AF464</f>
        <v>-1112.54539628285</v>
      </c>
      <c r="AH464" s="1" t="n">
        <f aca="false">INT(AG464)</f>
        <v>-1113</v>
      </c>
      <c r="AI464" s="4" t="n">
        <f aca="true">TODAY()+AH464</f>
        <v>44788</v>
      </c>
      <c r="AJ464" s="1" t="s">
        <v>489</v>
      </c>
      <c r="AK464" s="1" t="n">
        <v>4774.04095583972</v>
      </c>
      <c r="AL464" s="2" t="n">
        <f aca="false">INT(AK464*100)/100</f>
        <v>4774.04</v>
      </c>
      <c r="AM464" s="1" t="n">
        <v>458.781701101718</v>
      </c>
      <c r="AN464" s="2" t="n">
        <f aca="false">INT(AM464*100)/100</f>
        <v>458.78</v>
      </c>
    </row>
    <row r="465" customFormat="false" ht="15" hidden="false" customHeight="false" outlineLevel="0" collapsed="false">
      <c r="A465" s="1" t="n">
        <v>697</v>
      </c>
      <c r="B465" s="1" t="n">
        <v>0.48323007904294</v>
      </c>
      <c r="C465" s="1" t="n">
        <v>-19553.3045442061</v>
      </c>
      <c r="D465" s="1" t="n">
        <f aca="false">INT(C465)</f>
        <v>-19554</v>
      </c>
      <c r="E465" s="4" t="n">
        <f aca="true">TODAY()+D465</f>
        <v>26347</v>
      </c>
      <c r="F465" s="1" t="n">
        <f aca="false">MOD(YEAR(E465),100)</f>
        <v>72</v>
      </c>
      <c r="G465" s="1" t="n">
        <f aca="false">IF(YEAR(E465)&lt;2000,MONTH(E465),MONTH(E465)+20)</f>
        <v>2</v>
      </c>
      <c r="H465" s="1" t="n">
        <f aca="false">DAY(E465)</f>
        <v>18</v>
      </c>
      <c r="I465" s="1" t="str">
        <f aca="false">FIXED(F465,0,TRUE())</f>
        <v>72</v>
      </c>
      <c r="J465" s="1" t="str">
        <f aca="false">FIXED(G465,0,TRUE())</f>
        <v>2</v>
      </c>
      <c r="K465" s="1" t="str">
        <f aca="false">FIXED(H465,0,TRUE())</f>
        <v>18</v>
      </c>
      <c r="L465" s="1" t="str">
        <f aca="false">IF(LEN(I465)=1,"0"&amp;I465,I465)</f>
        <v>72</v>
      </c>
      <c r="M465" s="1" t="str">
        <f aca="false">IF(LEN(J465)=1,"0"&amp;J465,J465)</f>
        <v>02</v>
      </c>
      <c r="N465" s="1" t="str">
        <f aca="false">IF(LEN(K465)=1,"0"&amp;K465,K465)</f>
        <v>18</v>
      </c>
      <c r="O465" s="1" t="n">
        <v>3161.20236823634</v>
      </c>
      <c r="P465" s="1" t="n">
        <f aca="false">INT(O465)</f>
        <v>3161</v>
      </c>
      <c r="Q465" s="1" t="n">
        <f aca="false">2*P465+1</f>
        <v>6323</v>
      </c>
      <c r="R465" s="1" t="str">
        <f aca="false">FIXED(Q465,0,TRUE())</f>
        <v>6323</v>
      </c>
      <c r="S465" s="1" t="str">
        <f aca="false">L465&amp;M465&amp;N465&amp;R465</f>
        <v>7202186323</v>
      </c>
      <c r="T465" s="1" t="n">
        <f aca="false">MOD(MID($S465,T$2,1)*T$1,10)</f>
        <v>7</v>
      </c>
      <c r="U465" s="1" t="n">
        <f aca="false">MOD(MID($S465,U$2,1)*U$1,10)</f>
        <v>6</v>
      </c>
      <c r="V465" s="1" t="n">
        <f aca="false">MOD(MID($S465,V$2,1)*V$1,10)</f>
        <v>0</v>
      </c>
      <c r="W465" s="1" t="n">
        <f aca="false">MOD(MID($S465,W$2,1)*W$1,10)</f>
        <v>8</v>
      </c>
      <c r="X465" s="1" t="n">
        <f aca="false">MOD(MID($S465,X$2,1)*X$1,10)</f>
        <v>1</v>
      </c>
      <c r="Y465" s="1" t="n">
        <f aca="false">MOD(MID($S465,Y$2,1)*Y$1,10)</f>
        <v>4</v>
      </c>
      <c r="Z465" s="1" t="n">
        <f aca="false">MOD(MID($S465,Z$2,1)*Z$1,10)</f>
        <v>2</v>
      </c>
      <c r="AA465" s="1" t="n">
        <f aca="false">MOD(MID($S465,AA$2,1)*AA$1,10)</f>
        <v>7</v>
      </c>
      <c r="AB465" s="1" t="n">
        <f aca="false">MOD(MID($S465,AB$2,1)*AB$1,10)</f>
        <v>2</v>
      </c>
      <c r="AC465" s="1" t="n">
        <f aca="false">MOD(MID($S465,AC$2,1)*AC$1,10)</f>
        <v>9</v>
      </c>
      <c r="AD465" s="1" t="n">
        <f aca="false">MOD(10-MOD(SUM(T465:AC465),10),10)</f>
        <v>4</v>
      </c>
      <c r="AE465" s="1" t="str">
        <f aca="false">S465&amp;AD465</f>
        <v>72021863234</v>
      </c>
      <c r="AF465" s="1" t="n">
        <v>0.0885647144993439</v>
      </c>
      <c r="AG465" s="1" t="n">
        <f aca="false">(D465+6935)*AF465</f>
        <v>-1117.59813226722</v>
      </c>
      <c r="AH465" s="1" t="n">
        <f aca="false">INT(AG465)</f>
        <v>-1118</v>
      </c>
      <c r="AI465" s="4" t="n">
        <f aca="true">TODAY()+AH465</f>
        <v>44783</v>
      </c>
      <c r="AJ465" s="1" t="s">
        <v>490</v>
      </c>
      <c r="AK465" s="1" t="n">
        <v>3928.25098422193</v>
      </c>
      <c r="AL465" s="2" t="n">
        <f aca="false">INT(AK465*100)/100</f>
        <v>3928.25</v>
      </c>
      <c r="AM465" s="1" t="n">
        <v>435.89281899472</v>
      </c>
      <c r="AN465" s="2" t="n">
        <f aca="false">INT(AM465*100)/100</f>
        <v>435.89</v>
      </c>
    </row>
    <row r="466" customFormat="false" ht="15" hidden="false" customHeight="false" outlineLevel="0" collapsed="false">
      <c r="A466" s="1" t="n">
        <v>960</v>
      </c>
      <c r="B466" s="1" t="n">
        <v>0.48323007904294</v>
      </c>
      <c r="C466" s="1" t="n">
        <v>-17560.3933835871</v>
      </c>
      <c r="D466" s="1" t="n">
        <f aca="false">INT(C466)</f>
        <v>-17561</v>
      </c>
      <c r="E466" s="4" t="n">
        <f aca="true">TODAY()+D466</f>
        <v>28340</v>
      </c>
      <c r="F466" s="1" t="n">
        <f aca="false">MOD(YEAR(E466),100)</f>
        <v>77</v>
      </c>
      <c r="G466" s="1" t="n">
        <f aca="false">IF(YEAR(E466)&lt;2000,MONTH(E466),MONTH(E466)+20)</f>
        <v>8</v>
      </c>
      <c r="H466" s="1" t="n">
        <f aca="false">DAY(E466)</f>
        <v>3</v>
      </c>
      <c r="I466" s="1" t="str">
        <f aca="false">FIXED(F466,0,TRUE())</f>
        <v>77</v>
      </c>
      <c r="J466" s="1" t="str">
        <f aca="false">FIXED(G466,0,TRUE())</f>
        <v>8</v>
      </c>
      <c r="K466" s="1" t="str">
        <f aca="false">FIXED(H466,0,TRUE())</f>
        <v>3</v>
      </c>
      <c r="L466" s="1" t="str">
        <f aca="false">IF(LEN(I466)=1,"0"&amp;I466,I466)</f>
        <v>77</v>
      </c>
      <c r="M466" s="1" t="str">
        <f aca="false">IF(LEN(J466)=1,"0"&amp;J466,J466)</f>
        <v>08</v>
      </c>
      <c r="N466" s="1" t="str">
        <f aca="false">IF(LEN(K466)=1,"0"&amp;K466,K466)</f>
        <v>03</v>
      </c>
      <c r="O466" s="1" t="n">
        <v>1462.08053834651</v>
      </c>
      <c r="P466" s="1" t="n">
        <f aca="false">INT(O466)</f>
        <v>1462</v>
      </c>
      <c r="Q466" s="1" t="n">
        <f aca="false">2*P466+1</f>
        <v>2925</v>
      </c>
      <c r="R466" s="1" t="str">
        <f aca="false">FIXED(Q466,0,TRUE())</f>
        <v>2925</v>
      </c>
      <c r="S466" s="1" t="str">
        <f aca="false">L466&amp;M466&amp;N466&amp;R466</f>
        <v>7708032925</v>
      </c>
      <c r="T466" s="1" t="n">
        <f aca="false">MOD(MID($S466,T$2,1)*T$1,10)</f>
        <v>7</v>
      </c>
      <c r="U466" s="1" t="n">
        <f aca="false">MOD(MID($S466,U$2,1)*U$1,10)</f>
        <v>1</v>
      </c>
      <c r="V466" s="1" t="n">
        <f aca="false">MOD(MID($S466,V$2,1)*V$1,10)</f>
        <v>0</v>
      </c>
      <c r="W466" s="1" t="n">
        <f aca="false">MOD(MID($S466,W$2,1)*W$1,10)</f>
        <v>2</v>
      </c>
      <c r="X466" s="1" t="n">
        <f aca="false">MOD(MID($S466,X$2,1)*X$1,10)</f>
        <v>0</v>
      </c>
      <c r="Y466" s="1" t="n">
        <f aca="false">MOD(MID($S466,Y$2,1)*Y$1,10)</f>
        <v>9</v>
      </c>
      <c r="Z466" s="1" t="n">
        <f aca="false">MOD(MID($S466,Z$2,1)*Z$1,10)</f>
        <v>4</v>
      </c>
      <c r="AA466" s="1" t="n">
        <f aca="false">MOD(MID($S466,AA$2,1)*AA$1,10)</f>
        <v>1</v>
      </c>
      <c r="AB466" s="1" t="n">
        <f aca="false">MOD(MID($S466,AB$2,1)*AB$1,10)</f>
        <v>2</v>
      </c>
      <c r="AC466" s="1" t="n">
        <f aca="false">MOD(MID($S466,AC$2,1)*AC$1,10)</f>
        <v>5</v>
      </c>
      <c r="AD466" s="1" t="n">
        <f aca="false">MOD(10-MOD(SUM(T466:AC466),10),10)</f>
        <v>9</v>
      </c>
      <c r="AE466" s="1" t="str">
        <f aca="false">S466&amp;AD466</f>
        <v>77080329259</v>
      </c>
      <c r="AF466" s="1" t="n">
        <v>0.385448774681845</v>
      </c>
      <c r="AG466" s="1" t="n">
        <f aca="false">(D466+6935)*AF466</f>
        <v>-4095.77867976928</v>
      </c>
      <c r="AH466" s="1" t="n">
        <f aca="false">INT(AG466)</f>
        <v>-4096</v>
      </c>
      <c r="AI466" s="4" t="n">
        <f aca="true">TODAY()+AH466</f>
        <v>41805</v>
      </c>
      <c r="AJ466" s="1" t="s">
        <v>491</v>
      </c>
      <c r="AK466" s="1" t="n">
        <v>4763.17636646626</v>
      </c>
      <c r="AL466" s="2" t="n">
        <f aca="false">INT(AK466*100)/100</f>
        <v>4763.17</v>
      </c>
      <c r="AM466" s="1" t="n">
        <v>387.551499984741</v>
      </c>
      <c r="AN466" s="2" t="n">
        <f aca="false">INT(AM466*100)/100</f>
        <v>387.55</v>
      </c>
    </row>
    <row r="467" customFormat="false" ht="15" hidden="false" customHeight="false" outlineLevel="0" collapsed="false">
      <c r="A467" s="1" t="n">
        <v>573</v>
      </c>
      <c r="B467" s="1" t="n">
        <v>0.48368785668508</v>
      </c>
      <c r="C467" s="1" t="n">
        <v>-21384.0305795465</v>
      </c>
      <c r="D467" s="1" t="n">
        <f aca="false">INT(C467)</f>
        <v>-21385</v>
      </c>
      <c r="E467" s="4" t="n">
        <f aca="true">TODAY()+D467</f>
        <v>24516</v>
      </c>
      <c r="F467" s="1" t="n">
        <f aca="false">MOD(YEAR(E467),100)</f>
        <v>67</v>
      </c>
      <c r="G467" s="1" t="n">
        <f aca="false">IF(YEAR(E467)&lt;2000,MONTH(E467),MONTH(E467)+20)</f>
        <v>2</v>
      </c>
      <c r="H467" s="1" t="n">
        <f aca="false">DAY(E467)</f>
        <v>13</v>
      </c>
      <c r="I467" s="1" t="str">
        <f aca="false">FIXED(F467,0,TRUE())</f>
        <v>67</v>
      </c>
      <c r="J467" s="1" t="str">
        <f aca="false">FIXED(G467,0,TRUE())</f>
        <v>2</v>
      </c>
      <c r="K467" s="1" t="str">
        <f aca="false">FIXED(H467,0,TRUE())</f>
        <v>13</v>
      </c>
      <c r="L467" s="1" t="str">
        <f aca="false">IF(LEN(I467)=1,"0"&amp;I467,I467)</f>
        <v>67</v>
      </c>
      <c r="M467" s="1" t="str">
        <f aca="false">IF(LEN(J467)=1,"0"&amp;J467,J467)</f>
        <v>02</v>
      </c>
      <c r="N467" s="1" t="str">
        <f aca="false">IF(LEN(K467)=1,"0"&amp;K467,K467)</f>
        <v>13</v>
      </c>
      <c r="O467" s="1" t="n">
        <v>4066.85146641438</v>
      </c>
      <c r="P467" s="1" t="n">
        <f aca="false">INT(O467)</f>
        <v>4066</v>
      </c>
      <c r="Q467" s="1" t="n">
        <f aca="false">2*P467+1</f>
        <v>8133</v>
      </c>
      <c r="R467" s="1" t="str">
        <f aca="false">FIXED(Q467,0,TRUE())</f>
        <v>8133</v>
      </c>
      <c r="S467" s="1" t="str">
        <f aca="false">L467&amp;M467&amp;N467&amp;R467</f>
        <v>6702138133</v>
      </c>
      <c r="T467" s="1" t="n">
        <f aca="false">MOD(MID($S467,T$2,1)*T$1,10)</f>
        <v>6</v>
      </c>
      <c r="U467" s="1" t="n">
        <f aca="false">MOD(MID($S467,U$2,1)*U$1,10)</f>
        <v>1</v>
      </c>
      <c r="V467" s="1" t="n">
        <f aca="false">MOD(MID($S467,V$2,1)*V$1,10)</f>
        <v>0</v>
      </c>
      <c r="W467" s="1" t="n">
        <f aca="false">MOD(MID($S467,W$2,1)*W$1,10)</f>
        <v>8</v>
      </c>
      <c r="X467" s="1" t="n">
        <f aca="false">MOD(MID($S467,X$2,1)*X$1,10)</f>
        <v>1</v>
      </c>
      <c r="Y467" s="1" t="n">
        <f aca="false">MOD(MID($S467,Y$2,1)*Y$1,10)</f>
        <v>9</v>
      </c>
      <c r="Z467" s="1" t="n">
        <f aca="false">MOD(MID($S467,Z$2,1)*Z$1,10)</f>
        <v>6</v>
      </c>
      <c r="AA467" s="1" t="n">
        <f aca="false">MOD(MID($S467,AA$2,1)*AA$1,10)</f>
        <v>9</v>
      </c>
      <c r="AB467" s="1" t="n">
        <f aca="false">MOD(MID($S467,AB$2,1)*AB$1,10)</f>
        <v>3</v>
      </c>
      <c r="AC467" s="1" t="n">
        <f aca="false">MOD(MID($S467,AC$2,1)*AC$1,10)</f>
        <v>9</v>
      </c>
      <c r="AD467" s="1" t="n">
        <f aca="false">MOD(10-MOD(SUM(T467:AC467),10),10)</f>
        <v>8</v>
      </c>
      <c r="AE467" s="1" t="str">
        <f aca="false">S467&amp;AD467</f>
        <v>67021381338</v>
      </c>
      <c r="AF467" s="1" t="n">
        <v>0.0453199865718558</v>
      </c>
      <c r="AG467" s="1" t="n">
        <f aca="false">(D467+6935)*AF467</f>
        <v>-654.873805963317</v>
      </c>
      <c r="AH467" s="1" t="n">
        <f aca="false">INT(AG467)</f>
        <v>-655</v>
      </c>
      <c r="AI467" s="4" t="n">
        <f aca="true">TODAY()+AH467</f>
        <v>45246</v>
      </c>
      <c r="AJ467" s="1" t="s">
        <v>492</v>
      </c>
      <c r="AK467" s="1" t="n">
        <v>4770.62288277841</v>
      </c>
      <c r="AL467" s="2" t="n">
        <f aca="false">INT(AK467*100)/100</f>
        <v>4770.62</v>
      </c>
      <c r="AM467" s="1" t="n">
        <v>315.924558244575</v>
      </c>
      <c r="AN467" s="2" t="n">
        <f aca="false">INT(AM467*100)/100</f>
        <v>315.92</v>
      </c>
    </row>
    <row r="468" customFormat="false" ht="15" hidden="false" customHeight="false" outlineLevel="0" collapsed="false">
      <c r="A468" s="1" t="n">
        <v>224</v>
      </c>
      <c r="B468" s="1" t="n">
        <v>0.483901486251412</v>
      </c>
      <c r="C468" s="1" t="n">
        <v>-19149.6847437971</v>
      </c>
      <c r="D468" s="1" t="n">
        <f aca="false">INT(C468)</f>
        <v>-19150</v>
      </c>
      <c r="E468" s="4" t="n">
        <f aca="true">TODAY()+D468</f>
        <v>26751</v>
      </c>
      <c r="F468" s="1" t="n">
        <f aca="false">MOD(YEAR(E468),100)</f>
        <v>73</v>
      </c>
      <c r="G468" s="1" t="n">
        <f aca="false">IF(YEAR(E468)&lt;2000,MONTH(E468),MONTH(E468)+20)</f>
        <v>3</v>
      </c>
      <c r="H468" s="1" t="n">
        <f aca="false">DAY(E468)</f>
        <v>28</v>
      </c>
      <c r="I468" s="1" t="str">
        <f aca="false">FIXED(F468,0,TRUE())</f>
        <v>73</v>
      </c>
      <c r="J468" s="1" t="str">
        <f aca="false">FIXED(G468,0,TRUE())</f>
        <v>3</v>
      </c>
      <c r="K468" s="1" t="str">
        <f aca="false">FIXED(H468,0,TRUE())</f>
        <v>28</v>
      </c>
      <c r="L468" s="1" t="str">
        <f aca="false">IF(LEN(I468)=1,"0"&amp;I468,I468)</f>
        <v>73</v>
      </c>
      <c r="M468" s="1" t="str">
        <f aca="false">IF(LEN(J468)=1,"0"&amp;J468,J468)</f>
        <v>03</v>
      </c>
      <c r="N468" s="1" t="str">
        <f aca="false">IF(LEN(K468)=1,"0"&amp;K468,K468)</f>
        <v>28</v>
      </c>
      <c r="O468" s="1" t="n">
        <v>4278.29773857845</v>
      </c>
      <c r="P468" s="1" t="n">
        <f aca="false">INT(O468)</f>
        <v>4278</v>
      </c>
      <c r="Q468" s="1" t="n">
        <f aca="false">P468*2</f>
        <v>8556</v>
      </c>
      <c r="R468" s="1" t="str">
        <f aca="false">FIXED(Q468,0,TRUE())</f>
        <v>8556</v>
      </c>
      <c r="S468" s="1" t="str">
        <f aca="false">L468&amp;M468&amp;N468&amp;R468</f>
        <v>7303288556</v>
      </c>
      <c r="T468" s="1" t="n">
        <f aca="false">MOD(MID($S468,T$2,1)*T$1,10)</f>
        <v>7</v>
      </c>
      <c r="U468" s="1" t="n">
        <f aca="false">MOD(MID($S468,U$2,1)*U$1,10)</f>
        <v>9</v>
      </c>
      <c r="V468" s="1" t="n">
        <f aca="false">MOD(MID($S468,V$2,1)*V$1,10)</f>
        <v>0</v>
      </c>
      <c r="W468" s="1" t="n">
        <f aca="false">MOD(MID($S468,W$2,1)*W$1,10)</f>
        <v>7</v>
      </c>
      <c r="X468" s="1" t="n">
        <f aca="false">MOD(MID($S468,X$2,1)*X$1,10)</f>
        <v>2</v>
      </c>
      <c r="Y468" s="1" t="n">
        <f aca="false">MOD(MID($S468,Y$2,1)*Y$1,10)</f>
        <v>4</v>
      </c>
      <c r="Z468" s="1" t="n">
        <f aca="false">MOD(MID($S468,Z$2,1)*Z$1,10)</f>
        <v>6</v>
      </c>
      <c r="AA468" s="1" t="n">
        <f aca="false">MOD(MID($S468,AA$2,1)*AA$1,10)</f>
        <v>5</v>
      </c>
      <c r="AB468" s="1" t="n">
        <f aca="false">MOD(MID($S468,AB$2,1)*AB$1,10)</f>
        <v>5</v>
      </c>
      <c r="AC468" s="1" t="n">
        <f aca="false">MOD(MID($S468,AC$2,1)*AC$1,10)</f>
        <v>8</v>
      </c>
      <c r="AD468" s="1" t="n">
        <f aca="false">MOD(10-MOD(SUM(T468:AC468),10),10)</f>
        <v>7</v>
      </c>
      <c r="AE468" s="1" t="str">
        <f aca="false">S468&amp;AD468</f>
        <v>73032885567</v>
      </c>
      <c r="AF468" s="1" t="n">
        <v>0.7375713370159</v>
      </c>
      <c r="AG468" s="1" t="n">
        <f aca="false">(D468+6935)*AF468</f>
        <v>-9009.43388164922</v>
      </c>
      <c r="AH468" s="1" t="n">
        <f aca="false">INT(AG468)</f>
        <v>-9010</v>
      </c>
      <c r="AI468" s="4" t="n">
        <f aca="true">TODAY()+AH468</f>
        <v>36891</v>
      </c>
      <c r="AJ468" s="1" t="s">
        <v>493</v>
      </c>
      <c r="AK468" s="1" t="n">
        <v>3996.12414929655</v>
      </c>
      <c r="AL468" s="2" t="n">
        <f aca="false">INT(AK468*100)/100</f>
        <v>3996.12</v>
      </c>
      <c r="AM468" s="1" t="n">
        <v>383.785515915403</v>
      </c>
      <c r="AN468" s="2" t="n">
        <f aca="false">INT(AM468*100)/100</f>
        <v>383.78</v>
      </c>
    </row>
    <row r="469" customFormat="false" ht="15" hidden="false" customHeight="false" outlineLevel="0" collapsed="false">
      <c r="A469" s="1" t="n">
        <v>543</v>
      </c>
      <c r="B469" s="1" t="n">
        <v>0.484298226874599</v>
      </c>
      <c r="C469" s="1" t="n">
        <v>-13154.9784844508</v>
      </c>
      <c r="D469" s="1" t="n">
        <f aca="false">INT(C469)</f>
        <v>-13155</v>
      </c>
      <c r="E469" s="4" t="n">
        <f aca="true">TODAY()+D469</f>
        <v>32746</v>
      </c>
      <c r="F469" s="1" t="n">
        <f aca="false">MOD(YEAR(E469),100)</f>
        <v>89</v>
      </c>
      <c r="G469" s="1" t="n">
        <f aca="false">IF(YEAR(E469)&lt;2000,MONTH(E469),MONTH(E469)+20)</f>
        <v>8</v>
      </c>
      <c r="H469" s="1" t="n">
        <f aca="false">DAY(E469)</f>
        <v>26</v>
      </c>
      <c r="I469" s="1" t="str">
        <f aca="false">FIXED(F469,0,TRUE())</f>
        <v>89</v>
      </c>
      <c r="J469" s="1" t="str">
        <f aca="false">FIXED(G469,0,TRUE())</f>
        <v>8</v>
      </c>
      <c r="K469" s="1" t="str">
        <f aca="false">FIXED(H469,0,TRUE())</f>
        <v>26</v>
      </c>
      <c r="L469" s="1" t="str">
        <f aca="false">IF(LEN(I469)=1,"0"&amp;I469,I469)</f>
        <v>89</v>
      </c>
      <c r="M469" s="1" t="str">
        <f aca="false">IF(LEN(J469)=1,"0"&amp;J469,J469)</f>
        <v>08</v>
      </c>
      <c r="N469" s="1" t="str">
        <f aca="false">IF(LEN(K469)=1,"0"&amp;K469,K469)</f>
        <v>26</v>
      </c>
      <c r="O469" s="1" t="n">
        <v>4571.02725302896</v>
      </c>
      <c r="P469" s="1" t="n">
        <f aca="false">INT(O469)</f>
        <v>4571</v>
      </c>
      <c r="Q469" s="1" t="n">
        <f aca="false">2*P469+1</f>
        <v>9143</v>
      </c>
      <c r="R469" s="1" t="str">
        <f aca="false">FIXED(Q469,0,TRUE())</f>
        <v>9143</v>
      </c>
      <c r="S469" s="1" t="str">
        <f aca="false">L469&amp;M469&amp;N469&amp;R469</f>
        <v>8908269143</v>
      </c>
      <c r="T469" s="1" t="n">
        <f aca="false">MOD(MID($S469,T$2,1)*T$1,10)</f>
        <v>8</v>
      </c>
      <c r="U469" s="1" t="n">
        <f aca="false">MOD(MID($S469,U$2,1)*U$1,10)</f>
        <v>7</v>
      </c>
      <c r="V469" s="1" t="n">
        <f aca="false">MOD(MID($S469,V$2,1)*V$1,10)</f>
        <v>0</v>
      </c>
      <c r="W469" s="1" t="n">
        <f aca="false">MOD(MID($S469,W$2,1)*W$1,10)</f>
        <v>2</v>
      </c>
      <c r="X469" s="1" t="n">
        <f aca="false">MOD(MID($S469,X$2,1)*X$1,10)</f>
        <v>2</v>
      </c>
      <c r="Y469" s="1" t="n">
        <f aca="false">MOD(MID($S469,Y$2,1)*Y$1,10)</f>
        <v>8</v>
      </c>
      <c r="Z469" s="1" t="n">
        <f aca="false">MOD(MID($S469,Z$2,1)*Z$1,10)</f>
        <v>3</v>
      </c>
      <c r="AA469" s="1" t="n">
        <f aca="false">MOD(MID($S469,AA$2,1)*AA$1,10)</f>
        <v>9</v>
      </c>
      <c r="AB469" s="1" t="n">
        <f aca="false">MOD(MID($S469,AB$2,1)*AB$1,10)</f>
        <v>4</v>
      </c>
      <c r="AC469" s="1" t="n">
        <f aca="false">MOD(MID($S469,AC$2,1)*AC$1,10)</f>
        <v>9</v>
      </c>
      <c r="AD469" s="1" t="n">
        <f aca="false">MOD(10-MOD(SUM(T469:AC469),10),10)</f>
        <v>8</v>
      </c>
      <c r="AE469" s="1" t="str">
        <f aca="false">S469&amp;AD469</f>
        <v>89082691438</v>
      </c>
      <c r="AF469" s="1" t="n">
        <v>0.122440260017701</v>
      </c>
      <c r="AG469" s="1" t="n">
        <f aca="false">(D469+6935)*AF469</f>
        <v>-761.578417310099</v>
      </c>
      <c r="AH469" s="1" t="n">
        <f aca="false">INT(AG469)</f>
        <v>-762</v>
      </c>
      <c r="AI469" s="4" t="n">
        <f aca="true">TODAY()+AH469</f>
        <v>45139</v>
      </c>
      <c r="AJ469" s="1" t="s">
        <v>494</v>
      </c>
      <c r="AK469" s="1" t="n">
        <v>3223.70067445906</v>
      </c>
      <c r="AL469" s="2" t="n">
        <f aca="false">INT(AK469*100)/100</f>
        <v>3223.7</v>
      </c>
      <c r="AM469" s="1" t="n">
        <v>312.170781579028</v>
      </c>
      <c r="AN469" s="2" t="n">
        <f aca="false">INT(AM469*100)/100</f>
        <v>312.17</v>
      </c>
    </row>
    <row r="470" customFormat="false" ht="15" hidden="false" customHeight="false" outlineLevel="0" collapsed="false">
      <c r="A470" s="1" t="n">
        <v>305</v>
      </c>
      <c r="B470" s="1" t="n">
        <v>0.485915707876827</v>
      </c>
      <c r="C470" s="1" t="n">
        <v>-26304.2603839229</v>
      </c>
      <c r="D470" s="1" t="n">
        <f aca="false">INT(C470)</f>
        <v>-26305</v>
      </c>
      <c r="E470" s="4" t="n">
        <f aca="true">TODAY()+D470</f>
        <v>19596</v>
      </c>
      <c r="F470" s="1" t="n">
        <f aca="false">MOD(YEAR(E470),100)</f>
        <v>53</v>
      </c>
      <c r="G470" s="1" t="n">
        <f aca="false">IF(YEAR(E470)&lt;2000,MONTH(E470),MONTH(E470)+20)</f>
        <v>8</v>
      </c>
      <c r="H470" s="1" t="n">
        <f aca="false">DAY(E470)</f>
        <v>25</v>
      </c>
      <c r="I470" s="1" t="str">
        <f aca="false">FIXED(F470,0,TRUE())</f>
        <v>53</v>
      </c>
      <c r="J470" s="1" t="str">
        <f aca="false">FIXED(G470,0,TRUE())</f>
        <v>8</v>
      </c>
      <c r="K470" s="1" t="str">
        <f aca="false">FIXED(H470,0,TRUE())</f>
        <v>25</v>
      </c>
      <c r="L470" s="1" t="str">
        <f aca="false">IF(LEN(I470)=1,"0"&amp;I470,I470)</f>
        <v>53</v>
      </c>
      <c r="M470" s="1" t="str">
        <f aca="false">IF(LEN(J470)=1,"0"&amp;J470,J470)</f>
        <v>08</v>
      </c>
      <c r="N470" s="1" t="str">
        <f aca="false">IF(LEN(K470)=1,"0"&amp;K470,K470)</f>
        <v>25</v>
      </c>
      <c r="O470" s="1" t="n">
        <v>3734.16684469131</v>
      </c>
      <c r="P470" s="1" t="n">
        <f aca="false">INT(O470)</f>
        <v>3734</v>
      </c>
      <c r="Q470" s="1" t="n">
        <f aca="false">P470*2</f>
        <v>7468</v>
      </c>
      <c r="R470" s="1" t="str">
        <f aca="false">FIXED(Q470,0,TRUE())</f>
        <v>7468</v>
      </c>
      <c r="S470" s="1" t="str">
        <f aca="false">L470&amp;M470&amp;N470&amp;R470</f>
        <v>5308257468</v>
      </c>
      <c r="T470" s="1" t="n">
        <f aca="false">MOD(MID($S470,T$2,1)*T$1,10)</f>
        <v>5</v>
      </c>
      <c r="U470" s="1" t="n">
        <f aca="false">MOD(MID($S470,U$2,1)*U$1,10)</f>
        <v>9</v>
      </c>
      <c r="V470" s="1" t="n">
        <f aca="false">MOD(MID($S470,V$2,1)*V$1,10)</f>
        <v>0</v>
      </c>
      <c r="W470" s="1" t="n">
        <f aca="false">MOD(MID($S470,W$2,1)*W$1,10)</f>
        <v>2</v>
      </c>
      <c r="X470" s="1" t="n">
        <f aca="false">MOD(MID($S470,X$2,1)*X$1,10)</f>
        <v>2</v>
      </c>
      <c r="Y470" s="1" t="n">
        <f aca="false">MOD(MID($S470,Y$2,1)*Y$1,10)</f>
        <v>5</v>
      </c>
      <c r="Z470" s="1" t="n">
        <f aca="false">MOD(MID($S470,Z$2,1)*Z$1,10)</f>
        <v>9</v>
      </c>
      <c r="AA470" s="1" t="n">
        <f aca="false">MOD(MID($S470,AA$2,1)*AA$1,10)</f>
        <v>6</v>
      </c>
      <c r="AB470" s="1" t="n">
        <f aca="false">MOD(MID($S470,AB$2,1)*AB$1,10)</f>
        <v>6</v>
      </c>
      <c r="AC470" s="1" t="n">
        <f aca="false">MOD(MID($S470,AC$2,1)*AC$1,10)</f>
        <v>4</v>
      </c>
      <c r="AD470" s="1" t="n">
        <f aca="false">MOD(10-MOD(SUM(T470:AC470),10),10)</f>
        <v>2</v>
      </c>
      <c r="AE470" s="1" t="str">
        <f aca="false">S470&amp;AD470</f>
        <v>53082574682</v>
      </c>
      <c r="AF470" s="1" t="n">
        <v>0.138340403454695</v>
      </c>
      <c r="AG470" s="1" t="n">
        <f aca="false">(D470+6935)*AF470</f>
        <v>-2679.65361491745</v>
      </c>
      <c r="AH470" s="1" t="n">
        <f aca="false">INT(AG470)</f>
        <v>-2680</v>
      </c>
      <c r="AI470" s="4" t="n">
        <f aca="true">TODAY()+AH470</f>
        <v>43221</v>
      </c>
      <c r="AJ470" s="1" t="s">
        <v>495</v>
      </c>
      <c r="AK470" s="1" t="n">
        <v>3886.0744041261</v>
      </c>
      <c r="AL470" s="2" t="n">
        <f aca="false">INT(AK470*100)/100</f>
        <v>3886.07</v>
      </c>
      <c r="AM470" s="1" t="n">
        <v>358.345286416211</v>
      </c>
      <c r="AN470" s="2" t="n">
        <f aca="false">INT(AM470*100)/100</f>
        <v>358.34</v>
      </c>
    </row>
    <row r="471" customFormat="false" ht="15" hidden="false" customHeight="false" outlineLevel="0" collapsed="false">
      <c r="A471" s="1" t="n">
        <v>497</v>
      </c>
      <c r="B471" s="1" t="n">
        <v>0.487319559312723</v>
      </c>
      <c r="C471" s="1" t="n">
        <v>-15883.2517471847</v>
      </c>
      <c r="D471" s="1" t="n">
        <f aca="false">INT(C471)</f>
        <v>-15884</v>
      </c>
      <c r="E471" s="4" t="n">
        <f aca="true">TODAY()+D471</f>
        <v>30017</v>
      </c>
      <c r="F471" s="1" t="n">
        <f aca="false">MOD(YEAR(E471),100)</f>
        <v>82</v>
      </c>
      <c r="G471" s="1" t="n">
        <f aca="false">IF(YEAR(E471)&lt;2000,MONTH(E471),MONTH(E471)+20)</f>
        <v>3</v>
      </c>
      <c r="H471" s="1" t="n">
        <f aca="false">DAY(E471)</f>
        <v>7</v>
      </c>
      <c r="I471" s="1" t="str">
        <f aca="false">FIXED(F471,0,TRUE())</f>
        <v>82</v>
      </c>
      <c r="J471" s="1" t="str">
        <f aca="false">FIXED(G471,0,TRUE())</f>
        <v>3</v>
      </c>
      <c r="K471" s="1" t="str">
        <f aca="false">FIXED(H471,0,TRUE())</f>
        <v>7</v>
      </c>
      <c r="L471" s="1" t="str">
        <f aca="false">IF(LEN(I471)=1,"0"&amp;I471,I471)</f>
        <v>82</v>
      </c>
      <c r="M471" s="1" t="str">
        <f aca="false">IF(LEN(J471)=1,"0"&amp;J471,J471)</f>
        <v>03</v>
      </c>
      <c r="N471" s="1" t="str">
        <f aca="false">IF(LEN(K471)=1,"0"&amp;K471,K471)</f>
        <v>07</v>
      </c>
      <c r="O471" s="1" t="n">
        <v>1404.13876766259</v>
      </c>
      <c r="P471" s="1" t="n">
        <f aca="false">INT(O471)</f>
        <v>1404</v>
      </c>
      <c r="Q471" s="1" t="n">
        <f aca="false">P471*2</f>
        <v>2808</v>
      </c>
      <c r="R471" s="1" t="str">
        <f aca="false">FIXED(Q471,0,TRUE())</f>
        <v>2808</v>
      </c>
      <c r="S471" s="1" t="str">
        <f aca="false">L471&amp;M471&amp;N471&amp;R471</f>
        <v>8203072808</v>
      </c>
      <c r="T471" s="1" t="n">
        <f aca="false">MOD(MID($S471,T$2,1)*T$1,10)</f>
        <v>8</v>
      </c>
      <c r="U471" s="1" t="n">
        <f aca="false">MOD(MID($S471,U$2,1)*U$1,10)</f>
        <v>6</v>
      </c>
      <c r="V471" s="1" t="n">
        <f aca="false">MOD(MID($S471,V$2,1)*V$1,10)</f>
        <v>0</v>
      </c>
      <c r="W471" s="1" t="n">
        <f aca="false">MOD(MID($S471,W$2,1)*W$1,10)</f>
        <v>7</v>
      </c>
      <c r="X471" s="1" t="n">
        <f aca="false">MOD(MID($S471,X$2,1)*X$1,10)</f>
        <v>0</v>
      </c>
      <c r="Y471" s="1" t="n">
        <f aca="false">MOD(MID($S471,Y$2,1)*Y$1,10)</f>
        <v>1</v>
      </c>
      <c r="Z471" s="1" t="n">
        <f aca="false">MOD(MID($S471,Z$2,1)*Z$1,10)</f>
        <v>4</v>
      </c>
      <c r="AA471" s="1" t="n">
        <f aca="false">MOD(MID($S471,AA$2,1)*AA$1,10)</f>
        <v>2</v>
      </c>
      <c r="AB471" s="1" t="n">
        <f aca="false">MOD(MID($S471,AB$2,1)*AB$1,10)</f>
        <v>0</v>
      </c>
      <c r="AC471" s="1" t="n">
        <f aca="false">MOD(MID($S471,AC$2,1)*AC$1,10)</f>
        <v>4</v>
      </c>
      <c r="AD471" s="1" t="n">
        <f aca="false">MOD(10-MOD(SUM(T471:AC471),10),10)</f>
        <v>8</v>
      </c>
      <c r="AE471" s="1" t="str">
        <f aca="false">S471&amp;AD471</f>
        <v>82030728088</v>
      </c>
      <c r="AF471" s="1" t="n">
        <v>0.740409558397168</v>
      </c>
      <c r="AG471" s="1" t="n">
        <f aca="false">(D471+6935)*AF471</f>
        <v>-6625.92513809626</v>
      </c>
      <c r="AH471" s="1" t="n">
        <f aca="false">INT(AG471)</f>
        <v>-6626</v>
      </c>
      <c r="AI471" s="4" t="n">
        <f aca="true">TODAY()+AH471</f>
        <v>39275</v>
      </c>
      <c r="AJ471" s="1" t="s">
        <v>496</v>
      </c>
      <c r="AK471" s="1" t="n">
        <v>4690.35920285653</v>
      </c>
      <c r="AL471" s="2" t="n">
        <f aca="false">INT(AK471*100)/100</f>
        <v>4690.35</v>
      </c>
      <c r="AM471" s="1" t="n">
        <v>344.062623981445</v>
      </c>
      <c r="AN471" s="2" t="n">
        <f aca="false">INT(AM471*100)/100</f>
        <v>344.06</v>
      </c>
    </row>
    <row r="472" customFormat="false" ht="15" hidden="false" customHeight="false" outlineLevel="0" collapsed="false">
      <c r="A472" s="1" t="n">
        <v>459</v>
      </c>
      <c r="B472" s="1" t="n">
        <v>0.487777336954863</v>
      </c>
      <c r="C472" s="1" t="n">
        <v>-7789.3539231544</v>
      </c>
      <c r="D472" s="1" t="n">
        <f aca="false">INT(C472)</f>
        <v>-7790</v>
      </c>
      <c r="E472" s="4" t="n">
        <f aca="true">TODAY()+D472</f>
        <v>38111</v>
      </c>
      <c r="F472" s="1" t="n">
        <f aca="false">MOD(YEAR(E472),100)</f>
        <v>4</v>
      </c>
      <c r="G472" s="1" t="n">
        <f aca="false">IF(YEAR(E472)&lt;2000,MONTH(E472),MONTH(E472)+20)</f>
        <v>25</v>
      </c>
      <c r="H472" s="1" t="n">
        <f aca="false">DAY(E472)</f>
        <v>4</v>
      </c>
      <c r="I472" s="1" t="str">
        <f aca="false">FIXED(F472,0,TRUE())</f>
        <v>4</v>
      </c>
      <c r="J472" s="1" t="str">
        <f aca="false">FIXED(G472,0,TRUE())</f>
        <v>25</v>
      </c>
      <c r="K472" s="1" t="str">
        <f aca="false">FIXED(H472,0,TRUE())</f>
        <v>4</v>
      </c>
      <c r="L472" s="1" t="str">
        <f aca="false">IF(LEN(I472)=1,"0"&amp;I472,I472)</f>
        <v>04</v>
      </c>
      <c r="M472" s="1" t="str">
        <f aca="false">IF(LEN(J472)=1,"0"&amp;J472,J472)</f>
        <v>25</v>
      </c>
      <c r="N472" s="1" t="str">
        <f aca="false">IF(LEN(K472)=1,"0"&amp;K472,K472)</f>
        <v>04</v>
      </c>
      <c r="O472" s="1" t="n">
        <v>1943.87597277749</v>
      </c>
      <c r="P472" s="1" t="n">
        <f aca="false">INT(O472)</f>
        <v>1943</v>
      </c>
      <c r="Q472" s="1" t="n">
        <f aca="false">P472*2</f>
        <v>3886</v>
      </c>
      <c r="R472" s="1" t="str">
        <f aca="false">FIXED(Q472,0,TRUE())</f>
        <v>3886</v>
      </c>
      <c r="S472" s="1" t="str">
        <f aca="false">L472&amp;M472&amp;N472&amp;R472</f>
        <v>0425043886</v>
      </c>
      <c r="T472" s="1" t="n">
        <f aca="false">MOD(MID($S472,T$2,1)*T$1,10)</f>
        <v>0</v>
      </c>
      <c r="U472" s="1" t="n">
        <f aca="false">MOD(MID($S472,U$2,1)*U$1,10)</f>
        <v>2</v>
      </c>
      <c r="V472" s="1" t="n">
        <f aca="false">MOD(MID($S472,V$2,1)*V$1,10)</f>
        <v>4</v>
      </c>
      <c r="W472" s="1" t="n">
        <f aca="false">MOD(MID($S472,W$2,1)*W$1,10)</f>
        <v>5</v>
      </c>
      <c r="X472" s="1" t="n">
        <f aca="false">MOD(MID($S472,X$2,1)*X$1,10)</f>
        <v>0</v>
      </c>
      <c r="Y472" s="1" t="n">
        <f aca="false">MOD(MID($S472,Y$2,1)*Y$1,10)</f>
        <v>2</v>
      </c>
      <c r="Z472" s="1" t="n">
        <f aca="false">MOD(MID($S472,Z$2,1)*Z$1,10)</f>
        <v>1</v>
      </c>
      <c r="AA472" s="1" t="n">
        <f aca="false">MOD(MID($S472,AA$2,1)*AA$1,10)</f>
        <v>2</v>
      </c>
      <c r="AB472" s="1" t="n">
        <f aca="false">MOD(MID($S472,AB$2,1)*AB$1,10)</f>
        <v>8</v>
      </c>
      <c r="AC472" s="1" t="n">
        <f aca="false">MOD(MID($S472,AC$2,1)*AC$1,10)</f>
        <v>8</v>
      </c>
      <c r="AD472" s="1" t="n">
        <f aca="false">MOD(10-MOD(SUM(T472:AC472),10),10)</f>
        <v>8</v>
      </c>
      <c r="AE472" s="1" t="str">
        <f aca="false">S472&amp;AD472</f>
        <v>04250438868</v>
      </c>
      <c r="AF472" s="1" t="n">
        <v>0.363689077425459</v>
      </c>
      <c r="AG472" s="1" t="n">
        <f aca="false">(D472+6935)*AF472</f>
        <v>-310.954161198767</v>
      </c>
      <c r="AH472" s="1" t="n">
        <f aca="false">INT(AG472)</f>
        <v>-311</v>
      </c>
      <c r="AI472" s="4" t="n">
        <f aca="true">TODAY()+AH472</f>
        <v>45590</v>
      </c>
      <c r="AJ472" s="1" t="s">
        <v>497</v>
      </c>
      <c r="AK472" s="1" t="n">
        <v>3421.88787499619</v>
      </c>
      <c r="AL472" s="2" t="n">
        <f aca="false">INT(AK472*100)/100</f>
        <v>3421.88</v>
      </c>
      <c r="AM472" s="1" t="n">
        <v>459.416486098819</v>
      </c>
      <c r="AN472" s="2" t="n">
        <f aca="false">INT(AM472*100)/100</f>
        <v>459.41</v>
      </c>
    </row>
    <row r="473" customFormat="false" ht="15" hidden="false" customHeight="false" outlineLevel="0" collapsed="false">
      <c r="A473" s="1" t="n">
        <v>304</v>
      </c>
      <c r="B473" s="1" t="n">
        <v>0.489974669637135</v>
      </c>
      <c r="C473" s="1" t="n">
        <v>-21392.0169682913</v>
      </c>
      <c r="D473" s="1" t="n">
        <f aca="false">INT(C473)</f>
        <v>-21393</v>
      </c>
      <c r="E473" s="4" t="n">
        <f aca="true">TODAY()+D473</f>
        <v>24508</v>
      </c>
      <c r="F473" s="1" t="n">
        <f aca="false">MOD(YEAR(E473),100)</f>
        <v>67</v>
      </c>
      <c r="G473" s="1" t="n">
        <f aca="false">IF(YEAR(E473)&lt;2000,MONTH(E473),MONTH(E473)+20)</f>
        <v>2</v>
      </c>
      <c r="H473" s="1" t="n">
        <f aca="false">DAY(E473)</f>
        <v>5</v>
      </c>
      <c r="I473" s="1" t="str">
        <f aca="false">FIXED(F473,0,TRUE())</f>
        <v>67</v>
      </c>
      <c r="J473" s="1" t="str">
        <f aca="false">FIXED(G473,0,TRUE())</f>
        <v>2</v>
      </c>
      <c r="K473" s="1" t="str">
        <f aca="false">FIXED(H473,0,TRUE())</f>
        <v>5</v>
      </c>
      <c r="L473" s="1" t="str">
        <f aca="false">IF(LEN(I473)=1,"0"&amp;I473,I473)</f>
        <v>67</v>
      </c>
      <c r="M473" s="1" t="str">
        <f aca="false">IF(LEN(J473)=1,"0"&amp;J473,J473)</f>
        <v>02</v>
      </c>
      <c r="N473" s="1" t="str">
        <f aca="false">IF(LEN(K473)=1,"0"&amp;K473,K473)</f>
        <v>05</v>
      </c>
      <c r="O473" s="1" t="n">
        <v>2584.94262520219</v>
      </c>
      <c r="P473" s="1" t="n">
        <f aca="false">INT(O473)</f>
        <v>2584</v>
      </c>
      <c r="Q473" s="1" t="n">
        <f aca="false">P473*2</f>
        <v>5168</v>
      </c>
      <c r="R473" s="1" t="str">
        <f aca="false">FIXED(Q473,0,TRUE())</f>
        <v>5168</v>
      </c>
      <c r="S473" s="1" t="str">
        <f aca="false">L473&amp;M473&amp;N473&amp;R473</f>
        <v>6702055168</v>
      </c>
      <c r="T473" s="1" t="n">
        <f aca="false">MOD(MID($S473,T$2,1)*T$1,10)</f>
        <v>6</v>
      </c>
      <c r="U473" s="1" t="n">
        <f aca="false">MOD(MID($S473,U$2,1)*U$1,10)</f>
        <v>1</v>
      </c>
      <c r="V473" s="1" t="n">
        <f aca="false">MOD(MID($S473,V$2,1)*V$1,10)</f>
        <v>0</v>
      </c>
      <c r="W473" s="1" t="n">
        <f aca="false">MOD(MID($S473,W$2,1)*W$1,10)</f>
        <v>8</v>
      </c>
      <c r="X473" s="1" t="n">
        <f aca="false">MOD(MID($S473,X$2,1)*X$1,10)</f>
        <v>0</v>
      </c>
      <c r="Y473" s="1" t="n">
        <f aca="false">MOD(MID($S473,Y$2,1)*Y$1,10)</f>
        <v>5</v>
      </c>
      <c r="Z473" s="1" t="n">
        <f aca="false">MOD(MID($S473,Z$2,1)*Z$1,10)</f>
        <v>5</v>
      </c>
      <c r="AA473" s="1" t="n">
        <f aca="false">MOD(MID($S473,AA$2,1)*AA$1,10)</f>
        <v>9</v>
      </c>
      <c r="AB473" s="1" t="n">
        <f aca="false">MOD(MID($S473,AB$2,1)*AB$1,10)</f>
        <v>6</v>
      </c>
      <c r="AC473" s="1" t="n">
        <f aca="false">MOD(MID($S473,AC$2,1)*AC$1,10)</f>
        <v>4</v>
      </c>
      <c r="AD473" s="1" t="n">
        <f aca="false">MOD(10-MOD(SUM(T473:AC473),10),10)</f>
        <v>6</v>
      </c>
      <c r="AE473" s="1" t="str">
        <f aca="false">S473&amp;AD473</f>
        <v>67020551686</v>
      </c>
      <c r="AF473" s="1" t="n">
        <v>0.504379406109806</v>
      </c>
      <c r="AG473" s="1" t="n">
        <f aca="false">(D473+6935)*AF473</f>
        <v>-7292.31745353557</v>
      </c>
      <c r="AH473" s="1" t="n">
        <f aca="false">INT(AG473)</f>
        <v>-7293</v>
      </c>
      <c r="AI473" s="4" t="n">
        <f aca="true">TODAY()+AH473</f>
        <v>38608</v>
      </c>
      <c r="AJ473" s="1" t="s">
        <v>498</v>
      </c>
      <c r="AK473" s="1" t="n">
        <v>4238.74629963073</v>
      </c>
      <c r="AL473" s="2" t="n">
        <f aca="false">INT(AK473*100)/100</f>
        <v>4238.74</v>
      </c>
      <c r="AM473" s="1" t="n">
        <v>460.185552537614</v>
      </c>
      <c r="AN473" s="2" t="n">
        <f aca="false">INT(AM473*100)/100</f>
        <v>460.18</v>
      </c>
    </row>
    <row r="474" customFormat="false" ht="15" hidden="false" customHeight="false" outlineLevel="0" collapsed="false">
      <c r="A474" s="1" t="n">
        <v>297</v>
      </c>
      <c r="B474" s="1" t="n">
        <v>0.490646076845607</v>
      </c>
      <c r="C474" s="1" t="n">
        <v>-14610.3442487869</v>
      </c>
      <c r="D474" s="1" t="n">
        <f aca="false">INT(C474)</f>
        <v>-14611</v>
      </c>
      <c r="E474" s="4" t="n">
        <f aca="true">TODAY()+D474</f>
        <v>31290</v>
      </c>
      <c r="F474" s="1" t="n">
        <f aca="false">MOD(YEAR(E474),100)</f>
        <v>85</v>
      </c>
      <c r="G474" s="1" t="n">
        <f aca="false">IF(YEAR(E474)&lt;2000,MONTH(E474),MONTH(E474)+20)</f>
        <v>8</v>
      </c>
      <c r="H474" s="1" t="n">
        <f aca="false">DAY(E474)</f>
        <v>31</v>
      </c>
      <c r="I474" s="1" t="str">
        <f aca="false">FIXED(F474,0,TRUE())</f>
        <v>85</v>
      </c>
      <c r="J474" s="1" t="str">
        <f aca="false">FIXED(G474,0,TRUE())</f>
        <v>8</v>
      </c>
      <c r="K474" s="1" t="str">
        <f aca="false">FIXED(H474,0,TRUE())</f>
        <v>31</v>
      </c>
      <c r="L474" s="1" t="str">
        <f aca="false">IF(LEN(I474)=1,"0"&amp;I474,I474)</f>
        <v>85</v>
      </c>
      <c r="M474" s="1" t="str">
        <f aca="false">IF(LEN(J474)=1,"0"&amp;J474,J474)</f>
        <v>08</v>
      </c>
      <c r="N474" s="1" t="str">
        <f aca="false">IF(LEN(K474)=1,"0"&amp;K474,K474)</f>
        <v>31</v>
      </c>
      <c r="O474" s="1" t="n">
        <v>4044.74571977905</v>
      </c>
      <c r="P474" s="1" t="n">
        <f aca="false">INT(O474)</f>
        <v>4044</v>
      </c>
      <c r="Q474" s="1" t="n">
        <f aca="false">P474*2</f>
        <v>8088</v>
      </c>
      <c r="R474" s="1" t="str">
        <f aca="false">FIXED(Q474,0,TRUE())</f>
        <v>8088</v>
      </c>
      <c r="S474" s="1" t="str">
        <f aca="false">L474&amp;M474&amp;N474&amp;R474</f>
        <v>8508318088</v>
      </c>
      <c r="T474" s="1" t="n">
        <f aca="false">MOD(MID($S474,T$2,1)*T$1,10)</f>
        <v>8</v>
      </c>
      <c r="U474" s="1" t="n">
        <f aca="false">MOD(MID($S474,U$2,1)*U$1,10)</f>
        <v>5</v>
      </c>
      <c r="V474" s="1" t="n">
        <f aca="false">MOD(MID($S474,V$2,1)*V$1,10)</f>
        <v>0</v>
      </c>
      <c r="W474" s="1" t="n">
        <f aca="false">MOD(MID($S474,W$2,1)*W$1,10)</f>
        <v>2</v>
      </c>
      <c r="X474" s="1" t="n">
        <f aca="false">MOD(MID($S474,X$2,1)*X$1,10)</f>
        <v>3</v>
      </c>
      <c r="Y474" s="1" t="n">
        <f aca="false">MOD(MID($S474,Y$2,1)*Y$1,10)</f>
        <v>3</v>
      </c>
      <c r="Z474" s="1" t="n">
        <f aca="false">MOD(MID($S474,Z$2,1)*Z$1,10)</f>
        <v>6</v>
      </c>
      <c r="AA474" s="1" t="n">
        <f aca="false">MOD(MID($S474,AA$2,1)*AA$1,10)</f>
        <v>0</v>
      </c>
      <c r="AB474" s="1" t="n">
        <f aca="false">MOD(MID($S474,AB$2,1)*AB$1,10)</f>
        <v>8</v>
      </c>
      <c r="AC474" s="1" t="n">
        <f aca="false">MOD(MID($S474,AC$2,1)*AC$1,10)</f>
        <v>4</v>
      </c>
      <c r="AD474" s="1" t="n">
        <f aca="false">MOD(10-MOD(SUM(T474:AC474),10),10)</f>
        <v>1</v>
      </c>
      <c r="AE474" s="1" t="str">
        <f aca="false">S474&amp;AD474</f>
        <v>85083180881</v>
      </c>
      <c r="AF474" s="1" t="n">
        <v>0.679006317331462</v>
      </c>
      <c r="AG474" s="1" t="n">
        <f aca="false">(D474+6935)*AF474</f>
        <v>-5212.0524918363</v>
      </c>
      <c r="AH474" s="1" t="n">
        <f aca="false">INT(AG474)</f>
        <v>-5213</v>
      </c>
      <c r="AI474" s="4" t="n">
        <f aca="true">TODAY()+AH474</f>
        <v>40688</v>
      </c>
      <c r="AJ474" s="1" t="s">
        <v>499</v>
      </c>
      <c r="AK474" s="1" t="n">
        <v>4420.94180120243</v>
      </c>
      <c r="AL474" s="2" t="n">
        <f aca="false">INT(AK474*100)/100</f>
        <v>4420.94</v>
      </c>
      <c r="AM474" s="1" t="n">
        <v>424.369029816584</v>
      </c>
      <c r="AN474" s="2" t="n">
        <f aca="false">INT(AM474*100)/100</f>
        <v>424.36</v>
      </c>
    </row>
    <row r="475" customFormat="false" ht="15" hidden="false" customHeight="false" outlineLevel="0" collapsed="false">
      <c r="A475" s="1" t="n">
        <v>634</v>
      </c>
      <c r="B475" s="1" t="n">
        <v>0.492080446790979</v>
      </c>
      <c r="C475" s="1" t="n">
        <v>-10966.7079683828</v>
      </c>
      <c r="D475" s="1" t="n">
        <f aca="false">INT(C475)</f>
        <v>-10967</v>
      </c>
      <c r="E475" s="4" t="n">
        <f aca="true">TODAY()+D475</f>
        <v>34934</v>
      </c>
      <c r="F475" s="1" t="n">
        <f aca="false">MOD(YEAR(E475),100)</f>
        <v>95</v>
      </c>
      <c r="G475" s="1" t="n">
        <f aca="false">IF(YEAR(E475)&lt;2000,MONTH(E475),MONTH(E475)+20)</f>
        <v>8</v>
      </c>
      <c r="H475" s="1" t="n">
        <f aca="false">DAY(E475)</f>
        <v>23</v>
      </c>
      <c r="I475" s="1" t="str">
        <f aca="false">FIXED(F475,0,TRUE())</f>
        <v>95</v>
      </c>
      <c r="J475" s="1" t="str">
        <f aca="false">FIXED(G475,0,TRUE())</f>
        <v>8</v>
      </c>
      <c r="K475" s="1" t="str">
        <f aca="false">FIXED(H475,0,TRUE())</f>
        <v>23</v>
      </c>
      <c r="L475" s="1" t="str">
        <f aca="false">IF(LEN(I475)=1,"0"&amp;I475,I475)</f>
        <v>95</v>
      </c>
      <c r="M475" s="1" t="str">
        <f aca="false">IF(LEN(J475)=1,"0"&amp;J475,J475)</f>
        <v>08</v>
      </c>
      <c r="N475" s="1" t="str">
        <f aca="false">IF(LEN(K475)=1,"0"&amp;K475,K475)</f>
        <v>23</v>
      </c>
      <c r="O475" s="1" t="n">
        <v>1938.24655903806</v>
      </c>
      <c r="P475" s="1" t="n">
        <f aca="false">INT(O475)</f>
        <v>1938</v>
      </c>
      <c r="Q475" s="1" t="n">
        <f aca="false">2*P475+1</f>
        <v>3877</v>
      </c>
      <c r="R475" s="1" t="str">
        <f aca="false">FIXED(Q475,0,TRUE())</f>
        <v>3877</v>
      </c>
      <c r="S475" s="1" t="str">
        <f aca="false">L475&amp;M475&amp;N475&amp;R475</f>
        <v>9508233877</v>
      </c>
      <c r="T475" s="1" t="n">
        <f aca="false">MOD(MID($S475,T$2,1)*T$1,10)</f>
        <v>9</v>
      </c>
      <c r="U475" s="1" t="n">
        <f aca="false">MOD(MID($S475,U$2,1)*U$1,10)</f>
        <v>5</v>
      </c>
      <c r="V475" s="1" t="n">
        <f aca="false">MOD(MID($S475,V$2,1)*V$1,10)</f>
        <v>0</v>
      </c>
      <c r="W475" s="1" t="n">
        <f aca="false">MOD(MID($S475,W$2,1)*W$1,10)</f>
        <v>2</v>
      </c>
      <c r="X475" s="1" t="n">
        <f aca="false">MOD(MID($S475,X$2,1)*X$1,10)</f>
        <v>2</v>
      </c>
      <c r="Y475" s="1" t="n">
        <f aca="false">MOD(MID($S475,Y$2,1)*Y$1,10)</f>
        <v>9</v>
      </c>
      <c r="Z475" s="1" t="n">
        <f aca="false">MOD(MID($S475,Z$2,1)*Z$1,10)</f>
        <v>1</v>
      </c>
      <c r="AA475" s="1" t="n">
        <f aca="false">MOD(MID($S475,AA$2,1)*AA$1,10)</f>
        <v>2</v>
      </c>
      <c r="AB475" s="1" t="n">
        <f aca="false">MOD(MID($S475,AB$2,1)*AB$1,10)</f>
        <v>7</v>
      </c>
      <c r="AC475" s="1" t="n">
        <f aca="false">MOD(MID($S475,AC$2,1)*AC$1,10)</f>
        <v>1</v>
      </c>
      <c r="AD475" s="1" t="n">
        <f aca="false">MOD(10-MOD(SUM(T475:AC475),10),10)</f>
        <v>2</v>
      </c>
      <c r="AE475" s="1" t="str">
        <f aca="false">S475&amp;AD475</f>
        <v>95082338772</v>
      </c>
      <c r="AF475" s="1" t="n">
        <v>0.146580401013215</v>
      </c>
      <c r="AG475" s="1" t="n">
        <f aca="false">(D475+6935)*AF475</f>
        <v>-591.012176885281</v>
      </c>
      <c r="AH475" s="1" t="n">
        <f aca="false">INT(AG475)</f>
        <v>-592</v>
      </c>
      <c r="AI475" s="4" t="n">
        <f aca="true">TODAY()+AH475</f>
        <v>45309</v>
      </c>
      <c r="AJ475" s="1" t="s">
        <v>500</v>
      </c>
      <c r="AK475" s="1" t="n">
        <v>3975.00534073916</v>
      </c>
      <c r="AL475" s="2" t="n">
        <f aca="false">INT(AK475*100)/100</f>
        <v>3975</v>
      </c>
      <c r="AM475" s="1" t="n">
        <v>311.548203985717</v>
      </c>
      <c r="AN475" s="2" t="n">
        <f aca="false">INT(AM475*100)/100</f>
        <v>311.54</v>
      </c>
    </row>
    <row r="476" customFormat="false" ht="15" hidden="false" customHeight="false" outlineLevel="0" collapsed="false">
      <c r="A476" s="1" t="n">
        <v>931</v>
      </c>
      <c r="B476" s="1" t="n">
        <v>0.492263557847835</v>
      </c>
      <c r="C476" s="1" t="n">
        <v>-16307.1446882534</v>
      </c>
      <c r="D476" s="1" t="n">
        <f aca="false">INT(C476)</f>
        <v>-16308</v>
      </c>
      <c r="E476" s="4" t="n">
        <f aca="true">TODAY()+D476</f>
        <v>29593</v>
      </c>
      <c r="F476" s="1" t="n">
        <f aca="false">MOD(YEAR(E476),100)</f>
        <v>81</v>
      </c>
      <c r="G476" s="1" t="n">
        <f aca="false">IF(YEAR(E476)&lt;2000,MONTH(E476),MONTH(E476)+20)</f>
        <v>1</v>
      </c>
      <c r="H476" s="1" t="n">
        <f aca="false">DAY(E476)</f>
        <v>7</v>
      </c>
      <c r="I476" s="1" t="str">
        <f aca="false">FIXED(F476,0,TRUE())</f>
        <v>81</v>
      </c>
      <c r="J476" s="1" t="str">
        <f aca="false">FIXED(G476,0,TRUE())</f>
        <v>1</v>
      </c>
      <c r="K476" s="1" t="str">
        <f aca="false">FIXED(H476,0,TRUE())</f>
        <v>7</v>
      </c>
      <c r="L476" s="1" t="str">
        <f aca="false">IF(LEN(I476)=1,"0"&amp;I476,I476)</f>
        <v>81</v>
      </c>
      <c r="M476" s="1" t="str">
        <f aca="false">IF(LEN(J476)=1,"0"&amp;J476,J476)</f>
        <v>01</v>
      </c>
      <c r="N476" s="1" t="str">
        <f aca="false">IF(LEN(K476)=1,"0"&amp;K476,K476)</f>
        <v>07</v>
      </c>
      <c r="O476" s="1" t="n">
        <v>1208.34501174963</v>
      </c>
      <c r="P476" s="1" t="n">
        <f aca="false">INT(O476)</f>
        <v>1208</v>
      </c>
      <c r="Q476" s="1" t="n">
        <f aca="false">2*P476+1</f>
        <v>2417</v>
      </c>
      <c r="R476" s="1" t="str">
        <f aca="false">FIXED(Q476,0,TRUE())</f>
        <v>2417</v>
      </c>
      <c r="S476" s="1" t="str">
        <f aca="false">L476&amp;M476&amp;N476&amp;R476</f>
        <v>8101072417</v>
      </c>
      <c r="T476" s="1" t="n">
        <f aca="false">MOD(MID($S476,T$2,1)*T$1,10)</f>
        <v>8</v>
      </c>
      <c r="U476" s="1" t="n">
        <f aca="false">MOD(MID($S476,U$2,1)*U$1,10)</f>
        <v>3</v>
      </c>
      <c r="V476" s="1" t="n">
        <f aca="false">MOD(MID($S476,V$2,1)*V$1,10)</f>
        <v>0</v>
      </c>
      <c r="W476" s="1" t="n">
        <f aca="false">MOD(MID($S476,W$2,1)*W$1,10)</f>
        <v>9</v>
      </c>
      <c r="X476" s="1" t="n">
        <f aca="false">MOD(MID($S476,X$2,1)*X$1,10)</f>
        <v>0</v>
      </c>
      <c r="Y476" s="1" t="n">
        <f aca="false">MOD(MID($S476,Y$2,1)*Y$1,10)</f>
        <v>1</v>
      </c>
      <c r="Z476" s="1" t="n">
        <f aca="false">MOD(MID($S476,Z$2,1)*Z$1,10)</f>
        <v>4</v>
      </c>
      <c r="AA476" s="1" t="n">
        <f aca="false">MOD(MID($S476,AA$2,1)*AA$1,10)</f>
        <v>6</v>
      </c>
      <c r="AB476" s="1" t="n">
        <f aca="false">MOD(MID($S476,AB$2,1)*AB$1,10)</f>
        <v>1</v>
      </c>
      <c r="AC476" s="1" t="n">
        <f aca="false">MOD(MID($S476,AC$2,1)*AC$1,10)</f>
        <v>1</v>
      </c>
      <c r="AD476" s="1" t="n">
        <f aca="false">MOD(10-MOD(SUM(T476:AC476),10),10)</f>
        <v>7</v>
      </c>
      <c r="AE476" s="1" t="str">
        <f aca="false">S476&amp;AD476</f>
        <v>81010724177</v>
      </c>
      <c r="AF476" s="1" t="n">
        <v>0.0914639728995636</v>
      </c>
      <c r="AG476" s="1" t="n">
        <f aca="false">(D476+6935)*AF476</f>
        <v>-857.291817987609</v>
      </c>
      <c r="AH476" s="1" t="n">
        <f aca="false">INT(AG476)</f>
        <v>-858</v>
      </c>
      <c r="AI476" s="4" t="n">
        <f aca="true">TODAY()+AH476</f>
        <v>45043</v>
      </c>
      <c r="AJ476" s="1" t="s">
        <v>501</v>
      </c>
      <c r="AK476" s="1" t="n">
        <v>4013.58073671682</v>
      </c>
      <c r="AL476" s="2" t="n">
        <f aca="false">INT(AK476*100)/100</f>
        <v>4013.58</v>
      </c>
      <c r="AM476" s="1" t="n">
        <v>373.171178319651</v>
      </c>
      <c r="AN476" s="2" t="n">
        <f aca="false">INT(AM476*100)/100</f>
        <v>373.17</v>
      </c>
    </row>
    <row r="477" customFormat="false" ht="15" hidden="false" customHeight="false" outlineLevel="0" collapsed="false">
      <c r="A477" s="1" t="n">
        <v>720</v>
      </c>
      <c r="B477" s="1" t="n">
        <v>0.492629779961547</v>
      </c>
      <c r="C477" s="1" t="n">
        <v>-18320.9433271279</v>
      </c>
      <c r="D477" s="1" t="n">
        <f aca="false">INT(C477)</f>
        <v>-18321</v>
      </c>
      <c r="E477" s="4" t="n">
        <f aca="true">TODAY()+D477</f>
        <v>27580</v>
      </c>
      <c r="F477" s="1" t="n">
        <f aca="false">MOD(YEAR(E477),100)</f>
        <v>75</v>
      </c>
      <c r="G477" s="1" t="n">
        <f aca="false">IF(YEAR(E477)&lt;2000,MONTH(E477),MONTH(E477)+20)</f>
        <v>7</v>
      </c>
      <c r="H477" s="1" t="n">
        <f aca="false">DAY(E477)</f>
        <v>5</v>
      </c>
      <c r="I477" s="1" t="str">
        <f aca="false">FIXED(F477,0,TRUE())</f>
        <v>75</v>
      </c>
      <c r="J477" s="1" t="str">
        <f aca="false">FIXED(G477,0,TRUE())</f>
        <v>7</v>
      </c>
      <c r="K477" s="1" t="str">
        <f aca="false">FIXED(H477,0,TRUE())</f>
        <v>5</v>
      </c>
      <c r="L477" s="1" t="str">
        <f aca="false">IF(LEN(I477)=1,"0"&amp;I477,I477)</f>
        <v>75</v>
      </c>
      <c r="M477" s="1" t="str">
        <f aca="false">IF(LEN(J477)=1,"0"&amp;J477,J477)</f>
        <v>07</v>
      </c>
      <c r="N477" s="1" t="str">
        <f aca="false">IF(LEN(K477)=1,"0"&amp;K477,K477)</f>
        <v>05</v>
      </c>
      <c r="O477" s="1" t="n">
        <v>633.046388134404</v>
      </c>
      <c r="P477" s="1" t="n">
        <f aca="false">INT(O477)</f>
        <v>633</v>
      </c>
      <c r="Q477" s="1" t="n">
        <f aca="false">2*P477+1</f>
        <v>1267</v>
      </c>
      <c r="R477" s="1" t="str">
        <f aca="false">FIXED(Q477,0,TRUE())</f>
        <v>1267</v>
      </c>
      <c r="S477" s="1" t="str">
        <f aca="false">L477&amp;M477&amp;N477&amp;R477</f>
        <v>7507051267</v>
      </c>
      <c r="T477" s="1" t="n">
        <f aca="false">MOD(MID($S477,T$2,1)*T$1,10)</f>
        <v>7</v>
      </c>
      <c r="U477" s="1" t="n">
        <f aca="false">MOD(MID($S477,U$2,1)*U$1,10)</f>
        <v>5</v>
      </c>
      <c r="V477" s="1" t="n">
        <f aca="false">MOD(MID($S477,V$2,1)*V$1,10)</f>
        <v>0</v>
      </c>
      <c r="W477" s="1" t="n">
        <f aca="false">MOD(MID($S477,W$2,1)*W$1,10)</f>
        <v>3</v>
      </c>
      <c r="X477" s="1" t="n">
        <f aca="false">MOD(MID($S477,X$2,1)*X$1,10)</f>
        <v>0</v>
      </c>
      <c r="Y477" s="1" t="n">
        <f aca="false">MOD(MID($S477,Y$2,1)*Y$1,10)</f>
        <v>5</v>
      </c>
      <c r="Z477" s="1" t="n">
        <f aca="false">MOD(MID($S477,Z$2,1)*Z$1,10)</f>
        <v>7</v>
      </c>
      <c r="AA477" s="1" t="n">
        <f aca="false">MOD(MID($S477,AA$2,1)*AA$1,10)</f>
        <v>8</v>
      </c>
      <c r="AB477" s="1" t="n">
        <f aca="false">MOD(MID($S477,AB$2,1)*AB$1,10)</f>
        <v>6</v>
      </c>
      <c r="AC477" s="1" t="n">
        <f aca="false">MOD(MID($S477,AC$2,1)*AC$1,10)</f>
        <v>1</v>
      </c>
      <c r="AD477" s="1" t="n">
        <f aca="false">MOD(10-MOD(SUM(T477:AC477),10),10)</f>
        <v>8</v>
      </c>
      <c r="AE477" s="1" t="str">
        <f aca="false">S477&amp;AD477</f>
        <v>75070512678</v>
      </c>
      <c r="AF477" s="1" t="n">
        <v>0.075716422009949</v>
      </c>
      <c r="AG477" s="1" t="n">
        <f aca="false">(D477+6935)*AF477</f>
        <v>-862.10718100528</v>
      </c>
      <c r="AH477" s="1" t="n">
        <f aca="false">INT(AG477)</f>
        <v>-863</v>
      </c>
      <c r="AI477" s="4" t="n">
        <f aca="true">TODAY()+AH477</f>
        <v>45038</v>
      </c>
      <c r="AJ477" s="1" t="s">
        <v>502</v>
      </c>
      <c r="AK477" s="1" t="n">
        <v>3786.82821131016</v>
      </c>
      <c r="AL477" s="2" t="n">
        <f aca="false">INT(AK477*100)/100</f>
        <v>3786.82</v>
      </c>
      <c r="AM477" s="1" t="n">
        <v>331.592761009552</v>
      </c>
      <c r="AN477" s="2" t="n">
        <f aca="false">INT(AM477*100)/100</f>
        <v>331.59</v>
      </c>
    </row>
    <row r="478" customFormat="false" ht="15" hidden="false" customHeight="false" outlineLevel="0" collapsed="false">
      <c r="A478" s="1" t="n">
        <v>914</v>
      </c>
      <c r="B478" s="1" t="n">
        <v>0.493453779717399</v>
      </c>
      <c r="C478" s="1" t="n">
        <v>-8443.00912503433</v>
      </c>
      <c r="D478" s="1" t="n">
        <f aca="false">INT(C478)</f>
        <v>-8444</v>
      </c>
      <c r="E478" s="4" t="n">
        <f aca="true">TODAY()+D478</f>
        <v>37457</v>
      </c>
      <c r="F478" s="1" t="n">
        <f aca="false">MOD(YEAR(E478),100)</f>
        <v>2</v>
      </c>
      <c r="G478" s="1" t="n">
        <f aca="false">IF(YEAR(E478)&lt;2000,MONTH(E478),MONTH(E478)+20)</f>
        <v>27</v>
      </c>
      <c r="H478" s="1" t="n">
        <f aca="false">DAY(E478)</f>
        <v>20</v>
      </c>
      <c r="I478" s="1" t="str">
        <f aca="false">FIXED(F478,0,TRUE())</f>
        <v>2</v>
      </c>
      <c r="J478" s="1" t="str">
        <f aca="false">FIXED(G478,0,TRUE())</f>
        <v>27</v>
      </c>
      <c r="K478" s="1" t="str">
        <f aca="false">FIXED(H478,0,TRUE())</f>
        <v>20</v>
      </c>
      <c r="L478" s="1" t="str">
        <f aca="false">IF(LEN(I478)=1,"0"&amp;I478,I478)</f>
        <v>02</v>
      </c>
      <c r="M478" s="1" t="str">
        <f aca="false">IF(LEN(J478)=1,"0"&amp;J478,J478)</f>
        <v>27</v>
      </c>
      <c r="N478" s="1" t="str">
        <f aca="false">IF(LEN(K478)=1,"0"&amp;K478,K478)</f>
        <v>20</v>
      </c>
      <c r="O478" s="1" t="n">
        <v>3965.65932187872</v>
      </c>
      <c r="P478" s="1" t="n">
        <f aca="false">INT(O478)</f>
        <v>3965</v>
      </c>
      <c r="Q478" s="1" t="n">
        <f aca="false">2*P478+1</f>
        <v>7931</v>
      </c>
      <c r="R478" s="1" t="str">
        <f aca="false">FIXED(Q478,0,TRUE())</f>
        <v>7931</v>
      </c>
      <c r="S478" s="1" t="str">
        <f aca="false">L478&amp;M478&amp;N478&amp;R478</f>
        <v>0227207931</v>
      </c>
      <c r="T478" s="1" t="n">
        <f aca="false">MOD(MID($S478,T$2,1)*T$1,10)</f>
        <v>0</v>
      </c>
      <c r="U478" s="1" t="n">
        <f aca="false">MOD(MID($S478,U$2,1)*U$1,10)</f>
        <v>6</v>
      </c>
      <c r="V478" s="1" t="n">
        <f aca="false">MOD(MID($S478,V$2,1)*V$1,10)</f>
        <v>4</v>
      </c>
      <c r="W478" s="1" t="n">
        <f aca="false">MOD(MID($S478,W$2,1)*W$1,10)</f>
        <v>3</v>
      </c>
      <c r="X478" s="1" t="n">
        <f aca="false">MOD(MID($S478,X$2,1)*X$1,10)</f>
        <v>2</v>
      </c>
      <c r="Y478" s="1" t="n">
        <f aca="false">MOD(MID($S478,Y$2,1)*Y$1,10)</f>
        <v>0</v>
      </c>
      <c r="Z478" s="1" t="n">
        <f aca="false">MOD(MID($S478,Z$2,1)*Z$1,10)</f>
        <v>9</v>
      </c>
      <c r="AA478" s="1" t="n">
        <f aca="false">MOD(MID($S478,AA$2,1)*AA$1,10)</f>
        <v>1</v>
      </c>
      <c r="AB478" s="1" t="n">
        <f aca="false">MOD(MID($S478,AB$2,1)*AB$1,10)</f>
        <v>3</v>
      </c>
      <c r="AC478" s="1" t="n">
        <f aca="false">MOD(MID($S478,AC$2,1)*AC$1,10)</f>
        <v>3</v>
      </c>
      <c r="AD478" s="1" t="n">
        <f aca="false">MOD(10-MOD(SUM(T478:AC478),10),10)</f>
        <v>9</v>
      </c>
      <c r="AE478" s="1" t="str">
        <f aca="false">S478&amp;AD478</f>
        <v>02272079319</v>
      </c>
      <c r="AF478" s="1" t="n">
        <v>0.757744071779534</v>
      </c>
      <c r="AG478" s="1" t="n">
        <f aca="false">(D478+6935)*AF478</f>
        <v>-1143.43580431532</v>
      </c>
      <c r="AH478" s="1" t="n">
        <f aca="false">INT(AG478)</f>
        <v>-1144</v>
      </c>
      <c r="AI478" s="4" t="n">
        <f aca="true">TODAY()+AH478</f>
        <v>44757</v>
      </c>
      <c r="AJ478" s="1" t="s">
        <v>503</v>
      </c>
      <c r="AK478" s="1" t="n">
        <v>3826.50227362896</v>
      </c>
      <c r="AL478" s="2" t="n">
        <f aca="false">INT(AK478*100)/100</f>
        <v>3826.5</v>
      </c>
      <c r="AM478" s="1" t="n">
        <v>388.106936857204</v>
      </c>
      <c r="AN478" s="2" t="n">
        <f aca="false">INT(AM478*100)/100</f>
        <v>388.1</v>
      </c>
    </row>
    <row r="479" customFormat="false" ht="15" hidden="false" customHeight="false" outlineLevel="0" collapsed="false">
      <c r="A479" s="1" t="n">
        <v>201</v>
      </c>
      <c r="B479" s="1" t="n">
        <v>0.493942075869015</v>
      </c>
      <c r="C479" s="1" t="n">
        <v>-10801.4511551256</v>
      </c>
      <c r="D479" s="1" t="n">
        <f aca="false">INT(C479)</f>
        <v>-10802</v>
      </c>
      <c r="E479" s="4" t="n">
        <f aca="true">TODAY()+D479</f>
        <v>35099</v>
      </c>
      <c r="F479" s="1" t="n">
        <f aca="false">MOD(YEAR(E479),100)</f>
        <v>96</v>
      </c>
      <c r="G479" s="1" t="n">
        <f aca="false">IF(YEAR(E479)&lt;2000,MONTH(E479),MONTH(E479)+20)</f>
        <v>2</v>
      </c>
      <c r="H479" s="1" t="n">
        <f aca="false">DAY(E479)</f>
        <v>4</v>
      </c>
      <c r="I479" s="1" t="str">
        <f aca="false">FIXED(F479,0,TRUE())</f>
        <v>96</v>
      </c>
      <c r="J479" s="1" t="str">
        <f aca="false">FIXED(G479,0,TRUE())</f>
        <v>2</v>
      </c>
      <c r="K479" s="1" t="str">
        <f aca="false">FIXED(H479,0,TRUE())</f>
        <v>4</v>
      </c>
      <c r="L479" s="1" t="str">
        <f aca="false">IF(LEN(I479)=1,"0"&amp;I479,I479)</f>
        <v>96</v>
      </c>
      <c r="M479" s="1" t="str">
        <f aca="false">IF(LEN(J479)=1,"0"&amp;J479,J479)</f>
        <v>02</v>
      </c>
      <c r="N479" s="1" t="str">
        <f aca="false">IF(LEN(K479)=1,"0"&amp;K479,K479)</f>
        <v>04</v>
      </c>
      <c r="O479" s="1" t="n">
        <v>4348.73406170843</v>
      </c>
      <c r="P479" s="1" t="n">
        <f aca="false">INT(O479)</f>
        <v>4348</v>
      </c>
      <c r="Q479" s="1" t="n">
        <f aca="false">P479*2</f>
        <v>8696</v>
      </c>
      <c r="R479" s="1" t="str">
        <f aca="false">FIXED(Q479,0,TRUE())</f>
        <v>8696</v>
      </c>
      <c r="S479" s="1" t="str">
        <f aca="false">L479&amp;M479&amp;N479&amp;R479</f>
        <v>9602048696</v>
      </c>
      <c r="T479" s="1" t="n">
        <f aca="false">MOD(MID($S479,T$2,1)*T$1,10)</f>
        <v>9</v>
      </c>
      <c r="U479" s="1" t="n">
        <f aca="false">MOD(MID($S479,U$2,1)*U$1,10)</f>
        <v>8</v>
      </c>
      <c r="V479" s="1" t="n">
        <f aca="false">MOD(MID($S479,V$2,1)*V$1,10)</f>
        <v>0</v>
      </c>
      <c r="W479" s="1" t="n">
        <f aca="false">MOD(MID($S479,W$2,1)*W$1,10)</f>
        <v>8</v>
      </c>
      <c r="X479" s="1" t="n">
        <f aca="false">MOD(MID($S479,X$2,1)*X$1,10)</f>
        <v>0</v>
      </c>
      <c r="Y479" s="1" t="n">
        <f aca="false">MOD(MID($S479,Y$2,1)*Y$1,10)</f>
        <v>2</v>
      </c>
      <c r="Z479" s="1" t="n">
        <f aca="false">MOD(MID($S479,Z$2,1)*Z$1,10)</f>
        <v>6</v>
      </c>
      <c r="AA479" s="1" t="n">
        <f aca="false">MOD(MID($S479,AA$2,1)*AA$1,10)</f>
        <v>4</v>
      </c>
      <c r="AB479" s="1" t="n">
        <f aca="false">MOD(MID($S479,AB$2,1)*AB$1,10)</f>
        <v>9</v>
      </c>
      <c r="AC479" s="1" t="n">
        <f aca="false">MOD(MID($S479,AC$2,1)*AC$1,10)</f>
        <v>8</v>
      </c>
      <c r="AD479" s="1" t="n">
        <f aca="false">MOD(10-MOD(SUM(T479:AC479),10),10)</f>
        <v>6</v>
      </c>
      <c r="AE479" s="1" t="str">
        <f aca="false">S479&amp;AD479</f>
        <v>96020486966</v>
      </c>
      <c r="AF479" s="1" t="n">
        <v>0.910580767235328</v>
      </c>
      <c r="AG479" s="1" t="n">
        <f aca="false">(D479+6935)*AF479</f>
        <v>-3521.21582689901</v>
      </c>
      <c r="AH479" s="1" t="n">
        <f aca="false">INT(AG479)</f>
        <v>-3522</v>
      </c>
      <c r="AI479" s="4" t="n">
        <f aca="true">TODAY()+AH479</f>
        <v>42379</v>
      </c>
      <c r="AJ479" s="1" t="s">
        <v>504</v>
      </c>
      <c r="AK479" s="1" t="n">
        <v>3550.00457777642</v>
      </c>
      <c r="AL479" s="2" t="n">
        <f aca="false">INT(AK479*100)/100</f>
        <v>3550</v>
      </c>
      <c r="AM479" s="1" t="n">
        <v>438.370921964171</v>
      </c>
      <c r="AN479" s="2" t="n">
        <f aca="false">INT(AM479*100)/100</f>
        <v>438.37</v>
      </c>
    </row>
    <row r="480" customFormat="false" ht="15" hidden="false" customHeight="false" outlineLevel="0" collapsed="false">
      <c r="A480" s="1" t="n">
        <v>807</v>
      </c>
      <c r="B480" s="1" t="n">
        <v>0.49626148258919</v>
      </c>
      <c r="C480" s="1" t="n">
        <v>-16222.9804376354</v>
      </c>
      <c r="D480" s="1" t="n">
        <f aca="false">INT(C480)</f>
        <v>-16223</v>
      </c>
      <c r="E480" s="4" t="n">
        <f aca="true">TODAY()+D480</f>
        <v>29678</v>
      </c>
      <c r="F480" s="1" t="n">
        <f aca="false">MOD(YEAR(E480),100)</f>
        <v>81</v>
      </c>
      <c r="G480" s="1" t="n">
        <f aca="false">IF(YEAR(E480)&lt;2000,MONTH(E480),MONTH(E480)+20)</f>
        <v>4</v>
      </c>
      <c r="H480" s="1" t="n">
        <f aca="false">DAY(E480)</f>
        <v>2</v>
      </c>
      <c r="I480" s="1" t="str">
        <f aca="false">FIXED(F480,0,TRUE())</f>
        <v>81</v>
      </c>
      <c r="J480" s="1" t="str">
        <f aca="false">FIXED(G480,0,TRUE())</f>
        <v>4</v>
      </c>
      <c r="K480" s="1" t="str">
        <f aca="false">FIXED(H480,0,TRUE())</f>
        <v>2</v>
      </c>
      <c r="L480" s="1" t="str">
        <f aca="false">IF(LEN(I480)=1,"0"&amp;I480,I480)</f>
        <v>81</v>
      </c>
      <c r="M480" s="1" t="str">
        <f aca="false">IF(LEN(J480)=1,"0"&amp;J480,J480)</f>
        <v>04</v>
      </c>
      <c r="N480" s="1" t="str">
        <f aca="false">IF(LEN(K480)=1,"0"&amp;K480,K480)</f>
        <v>02</v>
      </c>
      <c r="O480" s="1" t="n">
        <v>2765.22116763817</v>
      </c>
      <c r="P480" s="1" t="n">
        <f aca="false">INT(O480)</f>
        <v>2765</v>
      </c>
      <c r="Q480" s="1" t="n">
        <f aca="false">2*P480+1</f>
        <v>5531</v>
      </c>
      <c r="R480" s="1" t="str">
        <f aca="false">FIXED(Q480,0,TRUE())</f>
        <v>5531</v>
      </c>
      <c r="S480" s="1" t="str">
        <f aca="false">L480&amp;M480&amp;N480&amp;R480</f>
        <v>8104025531</v>
      </c>
      <c r="T480" s="1" t="n">
        <f aca="false">MOD(MID($S480,T$2,1)*T$1,10)</f>
        <v>8</v>
      </c>
      <c r="U480" s="1" t="n">
        <f aca="false">MOD(MID($S480,U$2,1)*U$1,10)</f>
        <v>3</v>
      </c>
      <c r="V480" s="1" t="n">
        <f aca="false">MOD(MID($S480,V$2,1)*V$1,10)</f>
        <v>0</v>
      </c>
      <c r="W480" s="1" t="n">
        <f aca="false">MOD(MID($S480,W$2,1)*W$1,10)</f>
        <v>6</v>
      </c>
      <c r="X480" s="1" t="n">
        <f aca="false">MOD(MID($S480,X$2,1)*X$1,10)</f>
        <v>0</v>
      </c>
      <c r="Y480" s="1" t="n">
        <f aca="false">MOD(MID($S480,Y$2,1)*Y$1,10)</f>
        <v>6</v>
      </c>
      <c r="Z480" s="1" t="n">
        <f aca="false">MOD(MID($S480,Z$2,1)*Z$1,10)</f>
        <v>5</v>
      </c>
      <c r="AA480" s="1" t="n">
        <f aca="false">MOD(MID($S480,AA$2,1)*AA$1,10)</f>
        <v>5</v>
      </c>
      <c r="AB480" s="1" t="n">
        <f aca="false">MOD(MID($S480,AB$2,1)*AB$1,10)</f>
        <v>3</v>
      </c>
      <c r="AC480" s="1" t="n">
        <f aca="false">MOD(MID($S480,AC$2,1)*AC$1,10)</f>
        <v>3</v>
      </c>
      <c r="AD480" s="1" t="n">
        <f aca="false">MOD(10-MOD(SUM(T480:AC480),10),10)</f>
        <v>1</v>
      </c>
      <c r="AE480" s="1" t="str">
        <f aca="false">S480&amp;AD480</f>
        <v>81040255311</v>
      </c>
      <c r="AF480" s="1" t="n">
        <v>0.133457441938536</v>
      </c>
      <c r="AG480" s="1" t="n">
        <f aca="false">(D480+6935)*AF480</f>
        <v>-1239.55272072512</v>
      </c>
      <c r="AH480" s="1" t="n">
        <f aca="false">INT(AG480)</f>
        <v>-1240</v>
      </c>
      <c r="AI480" s="4" t="n">
        <f aca="true">TODAY()+AH480</f>
        <v>44661</v>
      </c>
      <c r="AJ480" s="1" t="s">
        <v>505</v>
      </c>
      <c r="AK480" s="1" t="n">
        <v>4089.632862331</v>
      </c>
      <c r="AL480" s="2" t="n">
        <f aca="false">INT(AK480*100)/100</f>
        <v>4089.63</v>
      </c>
      <c r="AM480" s="1" t="n">
        <v>482.769249549852</v>
      </c>
      <c r="AN480" s="2" t="n">
        <f aca="false">INT(AM480*100)/100</f>
        <v>482.76</v>
      </c>
    </row>
    <row r="481" customFormat="false" ht="15" hidden="false" customHeight="false" outlineLevel="0" collapsed="false">
      <c r="A481" s="1" t="n">
        <v>751</v>
      </c>
      <c r="B481" s="1" t="n">
        <v>0.496292001098666</v>
      </c>
      <c r="C481" s="1" t="n">
        <v>-25823.8483840449</v>
      </c>
      <c r="D481" s="1" t="n">
        <f aca="false">INT(C481)</f>
        <v>-25824</v>
      </c>
      <c r="E481" s="4" t="n">
        <f aca="true">TODAY()+D481</f>
        <v>20077</v>
      </c>
      <c r="F481" s="1" t="n">
        <f aca="false">MOD(YEAR(E481),100)</f>
        <v>54</v>
      </c>
      <c r="G481" s="1" t="n">
        <f aca="false">IF(YEAR(E481)&lt;2000,MONTH(E481),MONTH(E481)+20)</f>
        <v>12</v>
      </c>
      <c r="H481" s="1" t="n">
        <f aca="false">DAY(E481)</f>
        <v>19</v>
      </c>
      <c r="I481" s="1" t="str">
        <f aca="false">FIXED(F481,0,TRUE())</f>
        <v>54</v>
      </c>
      <c r="J481" s="1" t="str">
        <f aca="false">FIXED(G481,0,TRUE())</f>
        <v>12</v>
      </c>
      <c r="K481" s="1" t="str">
        <f aca="false">FIXED(H481,0,TRUE())</f>
        <v>19</v>
      </c>
      <c r="L481" s="1" t="str">
        <f aca="false">IF(LEN(I481)=1,"0"&amp;I481,I481)</f>
        <v>54</v>
      </c>
      <c r="M481" s="1" t="str">
        <f aca="false">IF(LEN(J481)=1,"0"&amp;J481,J481)</f>
        <v>12</v>
      </c>
      <c r="N481" s="1" t="str">
        <f aca="false">IF(LEN(K481)=1,"0"&amp;K481,K481)</f>
        <v>19</v>
      </c>
      <c r="O481" s="1" t="n">
        <v>3838.79155858028</v>
      </c>
      <c r="P481" s="1" t="n">
        <f aca="false">INT(O481)</f>
        <v>3838</v>
      </c>
      <c r="Q481" s="1" t="n">
        <f aca="false">2*P481+1</f>
        <v>7677</v>
      </c>
      <c r="R481" s="1" t="str">
        <f aca="false">FIXED(Q481,0,TRUE())</f>
        <v>7677</v>
      </c>
      <c r="S481" s="1" t="str">
        <f aca="false">L481&amp;M481&amp;N481&amp;R481</f>
        <v>5412197677</v>
      </c>
      <c r="T481" s="1" t="n">
        <f aca="false">MOD(MID($S481,T$2,1)*T$1,10)</f>
        <v>5</v>
      </c>
      <c r="U481" s="1" t="n">
        <f aca="false">MOD(MID($S481,U$2,1)*U$1,10)</f>
        <v>2</v>
      </c>
      <c r="V481" s="1" t="n">
        <f aca="false">MOD(MID($S481,V$2,1)*V$1,10)</f>
        <v>7</v>
      </c>
      <c r="W481" s="1" t="n">
        <f aca="false">MOD(MID($S481,W$2,1)*W$1,10)</f>
        <v>8</v>
      </c>
      <c r="X481" s="1" t="n">
        <f aca="false">MOD(MID($S481,X$2,1)*X$1,10)</f>
        <v>1</v>
      </c>
      <c r="Y481" s="1" t="n">
        <f aca="false">MOD(MID($S481,Y$2,1)*Y$1,10)</f>
        <v>7</v>
      </c>
      <c r="Z481" s="1" t="n">
        <f aca="false">MOD(MID($S481,Z$2,1)*Z$1,10)</f>
        <v>9</v>
      </c>
      <c r="AA481" s="1" t="n">
        <f aca="false">MOD(MID($S481,AA$2,1)*AA$1,10)</f>
        <v>4</v>
      </c>
      <c r="AB481" s="1" t="n">
        <f aca="false">MOD(MID($S481,AB$2,1)*AB$1,10)</f>
        <v>7</v>
      </c>
      <c r="AC481" s="1" t="n">
        <f aca="false">MOD(MID($S481,AC$2,1)*AC$1,10)</f>
        <v>1</v>
      </c>
      <c r="AD481" s="1" t="n">
        <f aca="false">MOD(10-MOD(SUM(T481:AC481),10),10)</f>
        <v>9</v>
      </c>
      <c r="AE481" s="1" t="str">
        <f aca="false">S481&amp;AD481</f>
        <v>54121976779</v>
      </c>
      <c r="AF481" s="1" t="n">
        <v>0.736594744712668</v>
      </c>
      <c r="AG481" s="1" t="n">
        <f aca="false">(D481+6935)*AF481</f>
        <v>-13913.5381328776</v>
      </c>
      <c r="AH481" s="1" t="n">
        <f aca="false">INT(AG481)</f>
        <v>-13914</v>
      </c>
      <c r="AI481" s="4" t="n">
        <f aca="true">TODAY()+AH481</f>
        <v>31987</v>
      </c>
      <c r="AJ481" s="1" t="s">
        <v>506</v>
      </c>
      <c r="AK481" s="1" t="n">
        <v>4628.65077669607</v>
      </c>
      <c r="AL481" s="2" t="n">
        <f aca="false">INT(AK481*100)/100</f>
        <v>4628.65</v>
      </c>
      <c r="AM481" s="1" t="n">
        <v>300.231940672018</v>
      </c>
      <c r="AN481" s="2" t="n">
        <f aca="false">INT(AM481*100)/100</f>
        <v>300.23</v>
      </c>
    </row>
    <row r="482" customFormat="false" ht="15" hidden="false" customHeight="false" outlineLevel="0" collapsed="false">
      <c r="A482" s="1" t="n">
        <v>179</v>
      </c>
      <c r="B482" s="1" t="n">
        <v>0.496902371288186</v>
      </c>
      <c r="C482" s="1" t="n">
        <v>-10531.7569505905</v>
      </c>
      <c r="D482" s="1" t="n">
        <f aca="false">INT(C482)</f>
        <v>-10532</v>
      </c>
      <c r="E482" s="4" t="n">
        <f aca="true">TODAY()+D482</f>
        <v>35369</v>
      </c>
      <c r="F482" s="1" t="n">
        <f aca="false">MOD(YEAR(E482),100)</f>
        <v>96</v>
      </c>
      <c r="G482" s="1" t="n">
        <f aca="false">IF(YEAR(E482)&lt;2000,MONTH(E482),MONTH(E482)+20)</f>
        <v>10</v>
      </c>
      <c r="H482" s="1" t="n">
        <f aca="false">DAY(E482)</f>
        <v>31</v>
      </c>
      <c r="I482" s="1" t="str">
        <f aca="false">FIXED(F482,0,TRUE())</f>
        <v>96</v>
      </c>
      <c r="J482" s="1" t="str">
        <f aca="false">FIXED(G482,0,TRUE())</f>
        <v>10</v>
      </c>
      <c r="K482" s="1" t="str">
        <f aca="false">FIXED(H482,0,TRUE())</f>
        <v>31</v>
      </c>
      <c r="L482" s="1" t="str">
        <f aca="false">IF(LEN(I482)=1,"0"&amp;I482,I482)</f>
        <v>96</v>
      </c>
      <c r="M482" s="1" t="str">
        <f aca="false">IF(LEN(J482)=1,"0"&amp;J482,J482)</f>
        <v>10</v>
      </c>
      <c r="N482" s="1" t="str">
        <f aca="false">IF(LEN(K482)=1,"0"&amp;K482,K482)</f>
        <v>31</v>
      </c>
      <c r="O482" s="1" t="n">
        <v>731.355174413282</v>
      </c>
      <c r="P482" s="1" t="n">
        <f aca="false">INT(O482)</f>
        <v>731</v>
      </c>
      <c r="Q482" s="1" t="n">
        <f aca="false">P482*2</f>
        <v>1462</v>
      </c>
      <c r="R482" s="1" t="str">
        <f aca="false">FIXED(Q482,0,TRUE())</f>
        <v>1462</v>
      </c>
      <c r="S482" s="1" t="str">
        <f aca="false">L482&amp;M482&amp;N482&amp;R482</f>
        <v>9610311462</v>
      </c>
      <c r="T482" s="1" t="n">
        <f aca="false">MOD(MID($S482,T$2,1)*T$1,10)</f>
        <v>9</v>
      </c>
      <c r="U482" s="1" t="n">
        <f aca="false">MOD(MID($S482,U$2,1)*U$1,10)</f>
        <v>8</v>
      </c>
      <c r="V482" s="1" t="n">
        <f aca="false">MOD(MID($S482,V$2,1)*V$1,10)</f>
        <v>7</v>
      </c>
      <c r="W482" s="1" t="n">
        <f aca="false">MOD(MID($S482,W$2,1)*W$1,10)</f>
        <v>0</v>
      </c>
      <c r="X482" s="1" t="n">
        <f aca="false">MOD(MID($S482,X$2,1)*X$1,10)</f>
        <v>3</v>
      </c>
      <c r="Y482" s="1" t="n">
        <f aca="false">MOD(MID($S482,Y$2,1)*Y$1,10)</f>
        <v>3</v>
      </c>
      <c r="Z482" s="1" t="n">
        <f aca="false">MOD(MID($S482,Z$2,1)*Z$1,10)</f>
        <v>7</v>
      </c>
      <c r="AA482" s="1" t="n">
        <f aca="false">MOD(MID($S482,AA$2,1)*AA$1,10)</f>
        <v>6</v>
      </c>
      <c r="AB482" s="1" t="n">
        <f aca="false">MOD(MID($S482,AB$2,1)*AB$1,10)</f>
        <v>6</v>
      </c>
      <c r="AC482" s="1" t="n">
        <f aca="false">MOD(MID($S482,AC$2,1)*AC$1,10)</f>
        <v>6</v>
      </c>
      <c r="AD482" s="1" t="n">
        <f aca="false">MOD(10-MOD(SUM(T482:AC482),10),10)</f>
        <v>5</v>
      </c>
      <c r="AE482" s="1" t="str">
        <f aca="false">S482&amp;AD482</f>
        <v>96103114625</v>
      </c>
      <c r="AF482" s="1" t="n">
        <v>0.144199957274087</v>
      </c>
      <c r="AG482" s="1" t="n">
        <f aca="false">(D482+6935)*AF482</f>
        <v>-518.68724631489</v>
      </c>
      <c r="AH482" s="1" t="n">
        <f aca="false">INT(AG482)</f>
        <v>-519</v>
      </c>
      <c r="AI482" s="4" t="n">
        <f aca="true">TODAY()+AH482</f>
        <v>45382</v>
      </c>
      <c r="AJ482" s="1" t="s">
        <v>507</v>
      </c>
      <c r="AK482" s="1" t="n">
        <v>3673.72661519211</v>
      </c>
      <c r="AL482" s="2" t="n">
        <f aca="false">INT(AK482*100)/100</f>
        <v>3673.72</v>
      </c>
      <c r="AM482" s="1" t="n">
        <v>487.170018616291</v>
      </c>
      <c r="AN482" s="2" t="n">
        <f aca="false">INT(AM482*100)/100</f>
        <v>487.17</v>
      </c>
    </row>
    <row r="483" customFormat="false" ht="15" hidden="false" customHeight="false" outlineLevel="0" collapsed="false">
      <c r="A483" s="1" t="n">
        <v>872</v>
      </c>
      <c r="B483" s="1" t="n">
        <v>0.496993926816614</v>
      </c>
      <c r="C483" s="1" t="n">
        <v>-22166.6966765343</v>
      </c>
      <c r="D483" s="1" t="n">
        <f aca="false">INT(C483)</f>
        <v>-22167</v>
      </c>
      <c r="E483" s="4" t="n">
        <f aca="true">TODAY()+D483</f>
        <v>23734</v>
      </c>
      <c r="F483" s="1" t="n">
        <f aca="false">MOD(YEAR(E483),100)</f>
        <v>64</v>
      </c>
      <c r="G483" s="1" t="n">
        <f aca="false">IF(YEAR(E483)&lt;2000,MONTH(E483),MONTH(E483)+20)</f>
        <v>12</v>
      </c>
      <c r="H483" s="1" t="n">
        <f aca="false">DAY(E483)</f>
        <v>23</v>
      </c>
      <c r="I483" s="1" t="str">
        <f aca="false">FIXED(F483,0,TRUE())</f>
        <v>64</v>
      </c>
      <c r="J483" s="1" t="str">
        <f aca="false">FIXED(G483,0,TRUE())</f>
        <v>12</v>
      </c>
      <c r="K483" s="1" t="str">
        <f aca="false">FIXED(H483,0,TRUE())</f>
        <v>23</v>
      </c>
      <c r="L483" s="1" t="str">
        <f aca="false">IF(LEN(I483)=1,"0"&amp;I483,I483)</f>
        <v>64</v>
      </c>
      <c r="M483" s="1" t="str">
        <f aca="false">IF(LEN(J483)=1,"0"&amp;J483,J483)</f>
        <v>12</v>
      </c>
      <c r="N483" s="1" t="str">
        <f aca="false">IF(LEN(K483)=1,"0"&amp;K483,K483)</f>
        <v>23</v>
      </c>
      <c r="O483" s="1" t="n">
        <v>4462.28345591601</v>
      </c>
      <c r="P483" s="1" t="n">
        <f aca="false">INT(O483)</f>
        <v>4462</v>
      </c>
      <c r="Q483" s="1" t="n">
        <f aca="false">2*P483+1</f>
        <v>8925</v>
      </c>
      <c r="R483" s="1" t="str">
        <f aca="false">FIXED(Q483,0,TRUE())</f>
        <v>8925</v>
      </c>
      <c r="S483" s="1" t="str">
        <f aca="false">L483&amp;M483&amp;N483&amp;R483</f>
        <v>6412238925</v>
      </c>
      <c r="T483" s="1" t="n">
        <f aca="false">MOD(MID($S483,T$2,1)*T$1,10)</f>
        <v>6</v>
      </c>
      <c r="U483" s="1" t="n">
        <f aca="false">MOD(MID($S483,U$2,1)*U$1,10)</f>
        <v>2</v>
      </c>
      <c r="V483" s="1" t="n">
        <f aca="false">MOD(MID($S483,V$2,1)*V$1,10)</f>
        <v>7</v>
      </c>
      <c r="W483" s="1" t="n">
        <f aca="false">MOD(MID($S483,W$2,1)*W$1,10)</f>
        <v>8</v>
      </c>
      <c r="X483" s="1" t="n">
        <f aca="false">MOD(MID($S483,X$2,1)*X$1,10)</f>
        <v>2</v>
      </c>
      <c r="Y483" s="1" t="n">
        <f aca="false">MOD(MID($S483,Y$2,1)*Y$1,10)</f>
        <v>9</v>
      </c>
      <c r="Z483" s="1" t="n">
        <f aca="false">MOD(MID($S483,Z$2,1)*Z$1,10)</f>
        <v>6</v>
      </c>
      <c r="AA483" s="1" t="n">
        <f aca="false">MOD(MID($S483,AA$2,1)*AA$1,10)</f>
        <v>1</v>
      </c>
      <c r="AB483" s="1" t="n">
        <f aca="false">MOD(MID($S483,AB$2,1)*AB$1,10)</f>
        <v>2</v>
      </c>
      <c r="AC483" s="1" t="n">
        <f aca="false">MOD(MID($S483,AC$2,1)*AC$1,10)</f>
        <v>5</v>
      </c>
      <c r="AD483" s="1" t="n">
        <f aca="false">MOD(10-MOD(SUM(T483:AC483),10),10)</f>
        <v>2</v>
      </c>
      <c r="AE483" s="1" t="str">
        <f aca="false">S483&amp;AD483</f>
        <v>64122389252</v>
      </c>
      <c r="AF483" s="1" t="n">
        <v>0.463942381054109</v>
      </c>
      <c r="AG483" s="1" t="n">
        <f aca="false">(D483+6935)*AF483</f>
        <v>-7066.77034821619</v>
      </c>
      <c r="AH483" s="1" t="n">
        <f aca="false">INT(AG483)</f>
        <v>-7067</v>
      </c>
      <c r="AI483" s="4" t="n">
        <f aca="true">TODAY()+AH483</f>
        <v>38834</v>
      </c>
      <c r="AJ483" s="1" t="s">
        <v>508</v>
      </c>
      <c r="AK483" s="1" t="n">
        <v>4144.74929044466</v>
      </c>
      <c r="AL483" s="2" t="n">
        <f aca="false">INT(AK483*100)/100</f>
        <v>4144.74</v>
      </c>
      <c r="AM483" s="1" t="n">
        <v>434.440137943663</v>
      </c>
      <c r="AN483" s="2" t="n">
        <f aca="false">INT(AM483*100)/100</f>
        <v>434.44</v>
      </c>
    </row>
    <row r="484" customFormat="false" ht="15" hidden="false" customHeight="false" outlineLevel="0" collapsed="false">
      <c r="A484" s="1" t="n">
        <v>261</v>
      </c>
      <c r="B484" s="1" t="n">
        <v>0.498123111667226</v>
      </c>
      <c r="C484" s="1" t="n">
        <v>-27054.3665883358</v>
      </c>
      <c r="D484" s="1" t="n">
        <f aca="false">INT(C484)</f>
        <v>-27055</v>
      </c>
      <c r="E484" s="4" t="n">
        <f aca="true">TODAY()+D484</f>
        <v>18846</v>
      </c>
      <c r="F484" s="1" t="n">
        <f aca="false">MOD(YEAR(E484),100)</f>
        <v>51</v>
      </c>
      <c r="G484" s="1" t="n">
        <f aca="false">IF(YEAR(E484)&lt;2000,MONTH(E484),MONTH(E484)+20)</f>
        <v>8</v>
      </c>
      <c r="H484" s="1" t="n">
        <f aca="false">DAY(E484)</f>
        <v>6</v>
      </c>
      <c r="I484" s="1" t="str">
        <f aca="false">FIXED(F484,0,TRUE())</f>
        <v>51</v>
      </c>
      <c r="J484" s="1" t="str">
        <f aca="false">FIXED(G484,0,TRUE())</f>
        <v>8</v>
      </c>
      <c r="K484" s="1" t="str">
        <f aca="false">FIXED(H484,0,TRUE())</f>
        <v>6</v>
      </c>
      <c r="L484" s="1" t="str">
        <f aca="false">IF(LEN(I484)=1,"0"&amp;I484,I484)</f>
        <v>51</v>
      </c>
      <c r="M484" s="1" t="str">
        <f aca="false">IF(LEN(J484)=1,"0"&amp;J484,J484)</f>
        <v>08</v>
      </c>
      <c r="N484" s="1" t="str">
        <f aca="false">IF(LEN(K484)=1,"0"&amp;K484,K484)</f>
        <v>06</v>
      </c>
      <c r="O484" s="1" t="n">
        <v>4616.19986571856</v>
      </c>
      <c r="P484" s="1" t="n">
        <f aca="false">INT(O484)</f>
        <v>4616</v>
      </c>
      <c r="Q484" s="1" t="n">
        <f aca="false">P484*2</f>
        <v>9232</v>
      </c>
      <c r="R484" s="1" t="str">
        <f aca="false">FIXED(Q484,0,TRUE())</f>
        <v>9232</v>
      </c>
      <c r="S484" s="1" t="str">
        <f aca="false">L484&amp;M484&amp;N484&amp;R484</f>
        <v>5108069232</v>
      </c>
      <c r="T484" s="1" t="n">
        <f aca="false">MOD(MID($S484,T$2,1)*T$1,10)</f>
        <v>5</v>
      </c>
      <c r="U484" s="1" t="n">
        <f aca="false">MOD(MID($S484,U$2,1)*U$1,10)</f>
        <v>3</v>
      </c>
      <c r="V484" s="1" t="n">
        <f aca="false">MOD(MID($S484,V$2,1)*V$1,10)</f>
        <v>0</v>
      </c>
      <c r="W484" s="1" t="n">
        <f aca="false">MOD(MID($S484,W$2,1)*W$1,10)</f>
        <v>2</v>
      </c>
      <c r="X484" s="1" t="n">
        <f aca="false">MOD(MID($S484,X$2,1)*X$1,10)</f>
        <v>0</v>
      </c>
      <c r="Y484" s="1" t="n">
        <f aca="false">MOD(MID($S484,Y$2,1)*Y$1,10)</f>
        <v>8</v>
      </c>
      <c r="Z484" s="1" t="n">
        <f aca="false">MOD(MID($S484,Z$2,1)*Z$1,10)</f>
        <v>3</v>
      </c>
      <c r="AA484" s="1" t="n">
        <f aca="false">MOD(MID($S484,AA$2,1)*AA$1,10)</f>
        <v>8</v>
      </c>
      <c r="AB484" s="1" t="n">
        <f aca="false">MOD(MID($S484,AB$2,1)*AB$1,10)</f>
        <v>3</v>
      </c>
      <c r="AC484" s="1" t="n">
        <f aca="false">MOD(MID($S484,AC$2,1)*AC$1,10)</f>
        <v>6</v>
      </c>
      <c r="AD484" s="1" t="n">
        <f aca="false">MOD(10-MOD(SUM(T484:AC484),10),10)</f>
        <v>2</v>
      </c>
      <c r="AE484" s="1" t="str">
        <f aca="false">S484&amp;AD484</f>
        <v>51080692322</v>
      </c>
      <c r="AF484" s="1" t="n">
        <v>0.21286660359508</v>
      </c>
      <c r="AG484" s="1" t="n">
        <f aca="false">(D484+6935)*AF484</f>
        <v>-4282.87606433302</v>
      </c>
      <c r="AH484" s="1" t="n">
        <f aca="false">INT(AG484)</f>
        <v>-4283</v>
      </c>
      <c r="AI484" s="4" t="n">
        <f aca="true">TODAY()+AH484</f>
        <v>41618</v>
      </c>
      <c r="AJ484" s="1" t="s">
        <v>509</v>
      </c>
      <c r="AK484" s="1" t="n">
        <v>4134.43403424177</v>
      </c>
      <c r="AL484" s="2" t="n">
        <f aca="false">INT(AK484*100)/100</f>
        <v>4134.43</v>
      </c>
      <c r="AM484" s="1" t="n">
        <v>490.191351054415</v>
      </c>
      <c r="AN484" s="2" t="n">
        <f aca="false">INT(AM484*100)/100</f>
        <v>490.19</v>
      </c>
    </row>
    <row r="485" customFormat="false" ht="15" hidden="false" customHeight="false" outlineLevel="0" collapsed="false">
      <c r="A485" s="1" t="n">
        <v>281</v>
      </c>
      <c r="B485" s="1" t="n">
        <v>0.499130222479934</v>
      </c>
      <c r="C485" s="1" t="n">
        <v>-16482.2309030427</v>
      </c>
      <c r="D485" s="1" t="n">
        <f aca="false">INT(C485)</f>
        <v>-16483</v>
      </c>
      <c r="E485" s="4" t="n">
        <f aca="true">TODAY()+D485</f>
        <v>29418</v>
      </c>
      <c r="F485" s="1" t="n">
        <f aca="false">MOD(YEAR(E485),100)</f>
        <v>80</v>
      </c>
      <c r="G485" s="1" t="n">
        <f aca="false">IF(YEAR(E485)&lt;2000,MONTH(E485),MONTH(E485)+20)</f>
        <v>7</v>
      </c>
      <c r="H485" s="1" t="n">
        <f aca="false">DAY(E485)</f>
        <v>16</v>
      </c>
      <c r="I485" s="1" t="str">
        <f aca="false">FIXED(F485,0,TRUE())</f>
        <v>80</v>
      </c>
      <c r="J485" s="1" t="str">
        <f aca="false">FIXED(G485,0,TRUE())</f>
        <v>7</v>
      </c>
      <c r="K485" s="1" t="str">
        <f aca="false">FIXED(H485,0,TRUE())</f>
        <v>16</v>
      </c>
      <c r="L485" s="1" t="str">
        <f aca="false">IF(LEN(I485)=1,"0"&amp;I485,I485)</f>
        <v>80</v>
      </c>
      <c r="M485" s="1" t="str">
        <f aca="false">IF(LEN(J485)=1,"0"&amp;J485,J485)</f>
        <v>07</v>
      </c>
      <c r="N485" s="1" t="str">
        <f aca="false">IF(LEN(K485)=1,"0"&amp;K485,K485)</f>
        <v>16</v>
      </c>
      <c r="O485" s="1" t="n">
        <v>1400.43159276101</v>
      </c>
      <c r="P485" s="1" t="n">
        <f aca="false">INT(O485)</f>
        <v>1400</v>
      </c>
      <c r="Q485" s="1" t="n">
        <f aca="false">P485*2</f>
        <v>2800</v>
      </c>
      <c r="R485" s="1" t="str">
        <f aca="false">FIXED(Q485,0,TRUE())</f>
        <v>2800</v>
      </c>
      <c r="S485" s="1" t="str">
        <f aca="false">L485&amp;M485&amp;N485&amp;R485</f>
        <v>8007162800</v>
      </c>
      <c r="T485" s="1" t="n">
        <f aca="false">MOD(MID($S485,T$2,1)*T$1,10)</f>
        <v>8</v>
      </c>
      <c r="U485" s="1" t="n">
        <f aca="false">MOD(MID($S485,U$2,1)*U$1,10)</f>
        <v>0</v>
      </c>
      <c r="V485" s="1" t="n">
        <f aca="false">MOD(MID($S485,V$2,1)*V$1,10)</f>
        <v>0</v>
      </c>
      <c r="W485" s="1" t="n">
        <f aca="false">MOD(MID($S485,W$2,1)*W$1,10)</f>
        <v>3</v>
      </c>
      <c r="X485" s="1" t="n">
        <f aca="false">MOD(MID($S485,X$2,1)*X$1,10)</f>
        <v>1</v>
      </c>
      <c r="Y485" s="1" t="n">
        <f aca="false">MOD(MID($S485,Y$2,1)*Y$1,10)</f>
        <v>8</v>
      </c>
      <c r="Z485" s="1" t="n">
        <f aca="false">MOD(MID($S485,Z$2,1)*Z$1,10)</f>
        <v>4</v>
      </c>
      <c r="AA485" s="1" t="n">
        <f aca="false">MOD(MID($S485,AA$2,1)*AA$1,10)</f>
        <v>2</v>
      </c>
      <c r="AB485" s="1" t="n">
        <f aca="false">MOD(MID($S485,AB$2,1)*AB$1,10)</f>
        <v>0</v>
      </c>
      <c r="AC485" s="1" t="n">
        <f aca="false">MOD(MID($S485,AC$2,1)*AC$1,10)</f>
        <v>0</v>
      </c>
      <c r="AD485" s="1" t="n">
        <f aca="false">MOD(10-MOD(SUM(T485:AC485),10),10)</f>
        <v>4</v>
      </c>
      <c r="AE485" s="1" t="str">
        <f aca="false">S485&amp;AD485</f>
        <v>80071628004</v>
      </c>
      <c r="AF485" s="1" t="n">
        <v>0.577806939909055</v>
      </c>
      <c r="AG485" s="1" t="n">
        <f aca="false">(D485+6935)*AF485</f>
        <v>-5516.90066225166</v>
      </c>
      <c r="AH485" s="1" t="n">
        <f aca="false">INT(AG485)</f>
        <v>-5517</v>
      </c>
      <c r="AI485" s="4" t="n">
        <f aca="true">TODAY()+AH485</f>
        <v>40384</v>
      </c>
      <c r="AJ485" s="1" t="s">
        <v>510</v>
      </c>
      <c r="AK485" s="1" t="n">
        <v>4292.09265419477</v>
      </c>
      <c r="AL485" s="2" t="n">
        <f aca="false">INT(AK485*100)/100</f>
        <v>4292.09</v>
      </c>
      <c r="AM485" s="1" t="n">
        <v>464.928128910184</v>
      </c>
      <c r="AN485" s="2" t="n">
        <f aca="false">INT(AM485*100)/100</f>
        <v>464.92</v>
      </c>
    </row>
    <row r="486" customFormat="false" ht="15" hidden="false" customHeight="false" outlineLevel="0" collapsed="false">
      <c r="A486" s="1" t="n">
        <v>622</v>
      </c>
      <c r="B486" s="1" t="n">
        <v>0.50297555467391</v>
      </c>
      <c r="C486" s="1" t="n">
        <v>-11210.5999938963</v>
      </c>
      <c r="D486" s="1" t="n">
        <f aca="false">INT(C486)</f>
        <v>-11211</v>
      </c>
      <c r="E486" s="4" t="n">
        <f aca="true">TODAY()+D486</f>
        <v>34690</v>
      </c>
      <c r="F486" s="1" t="n">
        <f aca="false">MOD(YEAR(E486),100)</f>
        <v>94</v>
      </c>
      <c r="G486" s="1" t="n">
        <f aca="false">IF(YEAR(E486)&lt;2000,MONTH(E486),MONTH(E486)+20)</f>
        <v>12</v>
      </c>
      <c r="H486" s="1" t="n">
        <f aca="false">DAY(E486)</f>
        <v>22</v>
      </c>
      <c r="I486" s="1" t="str">
        <f aca="false">FIXED(F486,0,TRUE())</f>
        <v>94</v>
      </c>
      <c r="J486" s="1" t="str">
        <f aca="false">FIXED(G486,0,TRUE())</f>
        <v>12</v>
      </c>
      <c r="K486" s="1" t="str">
        <f aca="false">FIXED(H486,0,TRUE())</f>
        <v>22</v>
      </c>
      <c r="L486" s="1" t="str">
        <f aca="false">IF(LEN(I486)=1,"0"&amp;I486,I486)</f>
        <v>94</v>
      </c>
      <c r="M486" s="1" t="str">
        <f aca="false">IF(LEN(J486)=1,"0"&amp;J486,J486)</f>
        <v>12</v>
      </c>
      <c r="N486" s="1" t="str">
        <f aca="false">IF(LEN(K486)=1,"0"&amp;K486,K486)</f>
        <v>22</v>
      </c>
      <c r="O486" s="1" t="n">
        <v>2521.92065187536</v>
      </c>
      <c r="P486" s="1" t="n">
        <f aca="false">INT(O486)</f>
        <v>2521</v>
      </c>
      <c r="Q486" s="1" t="n">
        <f aca="false">2*P486+1</f>
        <v>5043</v>
      </c>
      <c r="R486" s="1" t="str">
        <f aca="false">FIXED(Q486,0,TRUE())</f>
        <v>5043</v>
      </c>
      <c r="S486" s="1" t="str">
        <f aca="false">L486&amp;M486&amp;N486&amp;R486</f>
        <v>9412225043</v>
      </c>
      <c r="T486" s="1" t="n">
        <f aca="false">MOD(MID($S486,T$2,1)*T$1,10)</f>
        <v>9</v>
      </c>
      <c r="U486" s="1" t="n">
        <f aca="false">MOD(MID($S486,U$2,1)*U$1,10)</f>
        <v>2</v>
      </c>
      <c r="V486" s="1" t="n">
        <f aca="false">MOD(MID($S486,V$2,1)*V$1,10)</f>
        <v>7</v>
      </c>
      <c r="W486" s="1" t="n">
        <f aca="false">MOD(MID($S486,W$2,1)*W$1,10)</f>
        <v>8</v>
      </c>
      <c r="X486" s="1" t="n">
        <f aca="false">MOD(MID($S486,X$2,1)*X$1,10)</f>
        <v>2</v>
      </c>
      <c r="Y486" s="1" t="n">
        <f aca="false">MOD(MID($S486,Y$2,1)*Y$1,10)</f>
        <v>6</v>
      </c>
      <c r="Z486" s="1" t="n">
        <f aca="false">MOD(MID($S486,Z$2,1)*Z$1,10)</f>
        <v>5</v>
      </c>
      <c r="AA486" s="1" t="n">
        <f aca="false">MOD(MID($S486,AA$2,1)*AA$1,10)</f>
        <v>0</v>
      </c>
      <c r="AB486" s="1" t="n">
        <f aca="false">MOD(MID($S486,AB$2,1)*AB$1,10)</f>
        <v>4</v>
      </c>
      <c r="AC486" s="1" t="n">
        <f aca="false">MOD(MID($S486,AC$2,1)*AC$1,10)</f>
        <v>9</v>
      </c>
      <c r="AD486" s="1" t="n">
        <f aca="false">MOD(10-MOD(SUM(T486:AC486),10),10)</f>
        <v>8</v>
      </c>
      <c r="AE486" s="1" t="str">
        <f aca="false">S486&amp;AD486</f>
        <v>94122250438</v>
      </c>
      <c r="AF486" s="1" t="n">
        <v>0.609973448896756</v>
      </c>
      <c r="AG486" s="1" t="n">
        <f aca="false">(D486+6935)*AF486</f>
        <v>-2608.24646748253</v>
      </c>
      <c r="AH486" s="1" t="n">
        <f aca="false">INT(AG486)</f>
        <v>-2609</v>
      </c>
      <c r="AI486" s="4" t="n">
        <f aca="true">TODAY()+AH486</f>
        <v>43292</v>
      </c>
      <c r="AJ486" s="1" t="s">
        <v>511</v>
      </c>
      <c r="AK486" s="1" t="n">
        <v>3434.09527878658</v>
      </c>
      <c r="AL486" s="2" t="n">
        <f aca="false">INT(AK486*100)/100</f>
        <v>3434.09</v>
      </c>
      <c r="AM486" s="1" t="n">
        <v>310.724204229865</v>
      </c>
      <c r="AN486" s="2" t="n">
        <f aca="false">INT(AM486*100)/100</f>
        <v>310.72</v>
      </c>
    </row>
    <row r="487" customFormat="false" ht="15" hidden="false" customHeight="false" outlineLevel="0" collapsed="false">
      <c r="A487" s="1" t="n">
        <v>735</v>
      </c>
      <c r="B487" s="1" t="n">
        <v>0.506118961149938</v>
      </c>
      <c r="C487" s="1" t="n">
        <v>-11088.9611499374</v>
      </c>
      <c r="D487" s="1" t="n">
        <f aca="false">INT(C487)</f>
        <v>-11089</v>
      </c>
      <c r="E487" s="4" t="n">
        <f aca="true">TODAY()+D487</f>
        <v>34812</v>
      </c>
      <c r="F487" s="1" t="n">
        <f aca="false">MOD(YEAR(E487),100)</f>
        <v>95</v>
      </c>
      <c r="G487" s="1" t="n">
        <f aca="false">IF(YEAR(E487)&lt;2000,MONTH(E487),MONTH(E487)+20)</f>
        <v>4</v>
      </c>
      <c r="H487" s="1" t="n">
        <f aca="false">DAY(E487)</f>
        <v>23</v>
      </c>
      <c r="I487" s="1" t="str">
        <f aca="false">FIXED(F487,0,TRUE())</f>
        <v>95</v>
      </c>
      <c r="J487" s="1" t="str">
        <f aca="false">FIXED(G487,0,TRUE())</f>
        <v>4</v>
      </c>
      <c r="K487" s="1" t="str">
        <f aca="false">FIXED(H487,0,TRUE())</f>
        <v>23</v>
      </c>
      <c r="L487" s="1" t="str">
        <f aca="false">IF(LEN(I487)=1,"0"&amp;I487,I487)</f>
        <v>95</v>
      </c>
      <c r="M487" s="1" t="str">
        <f aca="false">IF(LEN(J487)=1,"0"&amp;J487,J487)</f>
        <v>04</v>
      </c>
      <c r="N487" s="1" t="str">
        <f aca="false">IF(LEN(K487)=1,"0"&amp;K487,K487)</f>
        <v>23</v>
      </c>
      <c r="O487" s="1" t="n">
        <v>1345.64778588214</v>
      </c>
      <c r="P487" s="1" t="n">
        <f aca="false">INT(O487)</f>
        <v>1345</v>
      </c>
      <c r="Q487" s="1" t="n">
        <f aca="false">2*P487+1</f>
        <v>2691</v>
      </c>
      <c r="R487" s="1" t="str">
        <f aca="false">FIXED(Q487,0,TRUE())</f>
        <v>2691</v>
      </c>
      <c r="S487" s="1" t="str">
        <f aca="false">L487&amp;M487&amp;N487&amp;R487</f>
        <v>9504232691</v>
      </c>
      <c r="T487" s="1" t="n">
        <f aca="false">MOD(MID($S487,T$2,1)*T$1,10)</f>
        <v>9</v>
      </c>
      <c r="U487" s="1" t="n">
        <f aca="false">MOD(MID($S487,U$2,1)*U$1,10)</f>
        <v>5</v>
      </c>
      <c r="V487" s="1" t="n">
        <f aca="false">MOD(MID($S487,V$2,1)*V$1,10)</f>
        <v>0</v>
      </c>
      <c r="W487" s="1" t="n">
        <f aca="false">MOD(MID($S487,W$2,1)*W$1,10)</f>
        <v>6</v>
      </c>
      <c r="X487" s="1" t="n">
        <f aca="false">MOD(MID($S487,X$2,1)*X$1,10)</f>
        <v>2</v>
      </c>
      <c r="Y487" s="1" t="n">
        <f aca="false">MOD(MID($S487,Y$2,1)*Y$1,10)</f>
        <v>9</v>
      </c>
      <c r="Z487" s="1" t="n">
        <f aca="false">MOD(MID($S487,Z$2,1)*Z$1,10)</f>
        <v>4</v>
      </c>
      <c r="AA487" s="1" t="n">
        <f aca="false">MOD(MID($S487,AA$2,1)*AA$1,10)</f>
        <v>4</v>
      </c>
      <c r="AB487" s="1" t="n">
        <f aca="false">MOD(MID($S487,AB$2,1)*AB$1,10)</f>
        <v>9</v>
      </c>
      <c r="AC487" s="1" t="n">
        <f aca="false">MOD(MID($S487,AC$2,1)*AC$1,10)</f>
        <v>3</v>
      </c>
      <c r="AD487" s="1" t="n">
        <f aca="false">MOD(10-MOD(SUM(T487:AC487),10),10)</f>
        <v>9</v>
      </c>
      <c r="AE487" s="1" t="str">
        <f aca="false">S487&amp;AD487</f>
        <v>95042326919</v>
      </c>
      <c r="AF487" s="1" t="n">
        <v>0.56358531449324</v>
      </c>
      <c r="AG487" s="1" t="n">
        <f aca="false">(D487+6935)*AF487</f>
        <v>-2341.13339640492</v>
      </c>
      <c r="AH487" s="1" t="n">
        <f aca="false">INT(AG487)</f>
        <v>-2342</v>
      </c>
      <c r="AI487" s="4" t="n">
        <f aca="true">TODAY()+AH487</f>
        <v>43559</v>
      </c>
      <c r="AJ487" s="1" t="s">
        <v>512</v>
      </c>
      <c r="AK487" s="1" t="n">
        <v>4177.77031769768</v>
      </c>
      <c r="AL487" s="2" t="n">
        <f aca="false">INT(AK487*100)/100</f>
        <v>4177.77</v>
      </c>
      <c r="AM487" s="1" t="n">
        <v>375.307473982971</v>
      </c>
      <c r="AN487" s="2" t="n">
        <f aca="false">INT(AM487*100)/100</f>
        <v>375.3</v>
      </c>
    </row>
    <row r="488" customFormat="false" ht="15" hidden="false" customHeight="false" outlineLevel="0" collapsed="false">
      <c r="A488" s="1" t="n">
        <v>909</v>
      </c>
      <c r="B488" s="1" t="n">
        <v>0.508255256813257</v>
      </c>
      <c r="C488" s="1" t="n">
        <v>-22858.4408093509</v>
      </c>
      <c r="D488" s="1" t="n">
        <f aca="false">INT(C488)</f>
        <v>-22859</v>
      </c>
      <c r="E488" s="4" t="n">
        <f aca="true">TODAY()+D488</f>
        <v>23042</v>
      </c>
      <c r="F488" s="1" t="n">
        <f aca="false">MOD(YEAR(E488),100)</f>
        <v>63</v>
      </c>
      <c r="G488" s="1" t="n">
        <f aca="false">IF(YEAR(E488)&lt;2000,MONTH(E488),MONTH(E488)+20)</f>
        <v>1</v>
      </c>
      <c r="H488" s="1" t="n">
        <f aca="false">DAY(E488)</f>
        <v>31</v>
      </c>
      <c r="I488" s="1" t="str">
        <f aca="false">FIXED(F488,0,TRUE())</f>
        <v>63</v>
      </c>
      <c r="J488" s="1" t="str">
        <f aca="false">FIXED(G488,0,TRUE())</f>
        <v>1</v>
      </c>
      <c r="K488" s="1" t="str">
        <f aca="false">FIXED(H488,0,TRUE())</f>
        <v>31</v>
      </c>
      <c r="L488" s="1" t="str">
        <f aca="false">IF(LEN(I488)=1,"0"&amp;I488,I488)</f>
        <v>63</v>
      </c>
      <c r="M488" s="1" t="str">
        <f aca="false">IF(LEN(J488)=1,"0"&amp;J488,J488)</f>
        <v>01</v>
      </c>
      <c r="N488" s="1" t="str">
        <f aca="false">IF(LEN(K488)=1,"0"&amp;K488,K488)</f>
        <v>31</v>
      </c>
      <c r="O488" s="1" t="n">
        <v>2202.14249092074</v>
      </c>
      <c r="P488" s="1" t="n">
        <f aca="false">INT(O488)</f>
        <v>2202</v>
      </c>
      <c r="Q488" s="1" t="n">
        <f aca="false">2*P488+1</f>
        <v>4405</v>
      </c>
      <c r="R488" s="1" t="str">
        <f aca="false">FIXED(Q488,0,TRUE())</f>
        <v>4405</v>
      </c>
      <c r="S488" s="1" t="str">
        <f aca="false">L488&amp;M488&amp;N488&amp;R488</f>
        <v>6301314405</v>
      </c>
      <c r="T488" s="1" t="n">
        <f aca="false">MOD(MID($S488,T$2,1)*T$1,10)</f>
        <v>6</v>
      </c>
      <c r="U488" s="1" t="n">
        <f aca="false">MOD(MID($S488,U$2,1)*U$1,10)</f>
        <v>9</v>
      </c>
      <c r="V488" s="1" t="n">
        <f aca="false">MOD(MID($S488,V$2,1)*V$1,10)</f>
        <v>0</v>
      </c>
      <c r="W488" s="1" t="n">
        <f aca="false">MOD(MID($S488,W$2,1)*W$1,10)</f>
        <v>9</v>
      </c>
      <c r="X488" s="1" t="n">
        <f aca="false">MOD(MID($S488,X$2,1)*X$1,10)</f>
        <v>3</v>
      </c>
      <c r="Y488" s="1" t="n">
        <f aca="false">MOD(MID($S488,Y$2,1)*Y$1,10)</f>
        <v>3</v>
      </c>
      <c r="Z488" s="1" t="n">
        <f aca="false">MOD(MID($S488,Z$2,1)*Z$1,10)</f>
        <v>8</v>
      </c>
      <c r="AA488" s="1" t="n">
        <f aca="false">MOD(MID($S488,AA$2,1)*AA$1,10)</f>
        <v>6</v>
      </c>
      <c r="AB488" s="1" t="n">
        <f aca="false">MOD(MID($S488,AB$2,1)*AB$1,10)</f>
        <v>0</v>
      </c>
      <c r="AC488" s="1" t="n">
        <f aca="false">MOD(MID($S488,AC$2,1)*AC$1,10)</f>
        <v>5</v>
      </c>
      <c r="AD488" s="1" t="n">
        <f aca="false">MOD(10-MOD(SUM(T488:AC488),10),10)</f>
        <v>1</v>
      </c>
      <c r="AE488" s="1" t="str">
        <f aca="false">S488&amp;AD488</f>
        <v>63013144051</v>
      </c>
      <c r="AF488" s="1" t="n">
        <v>0.189031647694327</v>
      </c>
      <c r="AG488" s="1" t="n">
        <f aca="false">(D488+6935)*AF488</f>
        <v>-3010.13995788446</v>
      </c>
      <c r="AH488" s="1" t="n">
        <f aca="false">INT(AG488)</f>
        <v>-3011</v>
      </c>
      <c r="AI488" s="4" t="n">
        <f aca="true">TODAY()+AH488</f>
        <v>42890</v>
      </c>
      <c r="AJ488" s="1" t="s">
        <v>513</v>
      </c>
      <c r="AK488" s="1" t="n">
        <v>3393.50566118351</v>
      </c>
      <c r="AL488" s="2" t="n">
        <f aca="false">INT(AK488*100)/100</f>
        <v>3393.5</v>
      </c>
      <c r="AM488" s="1" t="n">
        <v>339.570299386578</v>
      </c>
      <c r="AN488" s="2" t="n">
        <f aca="false">INT(AM488*100)/100</f>
        <v>339.57</v>
      </c>
    </row>
    <row r="489" customFormat="false" ht="15" hidden="false" customHeight="false" outlineLevel="0" collapsed="false">
      <c r="A489" s="1" t="n">
        <v>268</v>
      </c>
      <c r="B489" s="1" t="n">
        <v>0.509506515701773</v>
      </c>
      <c r="C489" s="1" t="n">
        <v>-12522.2107608264</v>
      </c>
      <c r="D489" s="1" t="n">
        <f aca="false">INT(C489)</f>
        <v>-12523</v>
      </c>
      <c r="E489" s="4" t="n">
        <f aca="true">TODAY()+D489</f>
        <v>33378</v>
      </c>
      <c r="F489" s="1" t="n">
        <f aca="false">MOD(YEAR(E489),100)</f>
        <v>91</v>
      </c>
      <c r="G489" s="1" t="n">
        <f aca="false">IF(YEAR(E489)&lt;2000,MONTH(E489),MONTH(E489)+20)</f>
        <v>5</v>
      </c>
      <c r="H489" s="1" t="n">
        <f aca="false">DAY(E489)</f>
        <v>20</v>
      </c>
      <c r="I489" s="1" t="str">
        <f aca="false">FIXED(F489,0,TRUE())</f>
        <v>91</v>
      </c>
      <c r="J489" s="1" t="str">
        <f aca="false">FIXED(G489,0,TRUE())</f>
        <v>5</v>
      </c>
      <c r="K489" s="1" t="str">
        <f aca="false">FIXED(H489,0,TRUE())</f>
        <v>20</v>
      </c>
      <c r="L489" s="1" t="str">
        <f aca="false">IF(LEN(I489)=1,"0"&amp;I489,I489)</f>
        <v>91</v>
      </c>
      <c r="M489" s="1" t="str">
        <f aca="false">IF(LEN(J489)=1,"0"&amp;J489,J489)</f>
        <v>05</v>
      </c>
      <c r="N489" s="1" t="str">
        <f aca="false">IF(LEN(K489)=1,"0"&amp;K489,K489)</f>
        <v>20</v>
      </c>
      <c r="O489" s="1" t="n">
        <v>2482.92666402173</v>
      </c>
      <c r="P489" s="1" t="n">
        <f aca="false">INT(O489)</f>
        <v>2482</v>
      </c>
      <c r="Q489" s="1" t="n">
        <f aca="false">P489*2</f>
        <v>4964</v>
      </c>
      <c r="R489" s="1" t="str">
        <f aca="false">FIXED(Q489,0,TRUE())</f>
        <v>4964</v>
      </c>
      <c r="S489" s="1" t="str">
        <f aca="false">L489&amp;M489&amp;N489&amp;R489</f>
        <v>9105204964</v>
      </c>
      <c r="T489" s="1" t="n">
        <f aca="false">MOD(MID($S489,T$2,1)*T$1,10)</f>
        <v>9</v>
      </c>
      <c r="U489" s="1" t="n">
        <f aca="false">MOD(MID($S489,U$2,1)*U$1,10)</f>
        <v>3</v>
      </c>
      <c r="V489" s="1" t="n">
        <f aca="false">MOD(MID($S489,V$2,1)*V$1,10)</f>
        <v>0</v>
      </c>
      <c r="W489" s="1" t="n">
        <f aca="false">MOD(MID($S489,W$2,1)*W$1,10)</f>
        <v>5</v>
      </c>
      <c r="X489" s="1" t="n">
        <f aca="false">MOD(MID($S489,X$2,1)*X$1,10)</f>
        <v>2</v>
      </c>
      <c r="Y489" s="1" t="n">
        <f aca="false">MOD(MID($S489,Y$2,1)*Y$1,10)</f>
        <v>0</v>
      </c>
      <c r="Z489" s="1" t="n">
        <f aca="false">MOD(MID($S489,Z$2,1)*Z$1,10)</f>
        <v>8</v>
      </c>
      <c r="AA489" s="1" t="n">
        <f aca="false">MOD(MID($S489,AA$2,1)*AA$1,10)</f>
        <v>1</v>
      </c>
      <c r="AB489" s="1" t="n">
        <f aca="false">MOD(MID($S489,AB$2,1)*AB$1,10)</f>
        <v>6</v>
      </c>
      <c r="AC489" s="1" t="n">
        <f aca="false">MOD(MID($S489,AC$2,1)*AC$1,10)</f>
        <v>2</v>
      </c>
      <c r="AD489" s="1" t="n">
        <f aca="false">MOD(10-MOD(SUM(T489:AC489),10),10)</f>
        <v>4</v>
      </c>
      <c r="AE489" s="1" t="str">
        <f aca="false">S489&amp;AD489</f>
        <v>91052049644</v>
      </c>
      <c r="AF489" s="1" t="n">
        <v>0.396679586169012</v>
      </c>
      <c r="AG489" s="1" t="n">
        <f aca="false">(D489+6935)*AF489</f>
        <v>-2216.64552751244</v>
      </c>
      <c r="AH489" s="1" t="n">
        <f aca="false">INT(AG489)</f>
        <v>-2217</v>
      </c>
      <c r="AI489" s="4" t="n">
        <f aca="true">TODAY()+AH489</f>
        <v>43684</v>
      </c>
      <c r="AJ489" s="1" t="s">
        <v>514</v>
      </c>
      <c r="AK489" s="1" t="n">
        <v>4537.88872951445</v>
      </c>
      <c r="AL489" s="2" t="n">
        <f aca="false">INT(AK489*100)/100</f>
        <v>4537.88</v>
      </c>
      <c r="AM489" s="1" t="n">
        <v>380.867946409497</v>
      </c>
      <c r="AN489" s="2" t="n">
        <f aca="false">INT(AM489*100)/100</f>
        <v>380.86</v>
      </c>
    </row>
    <row r="490" customFormat="false" ht="15" hidden="false" customHeight="false" outlineLevel="0" collapsed="false">
      <c r="A490" s="1" t="n">
        <v>726</v>
      </c>
      <c r="B490" s="1" t="n">
        <v>0.509872737815485</v>
      </c>
      <c r="C490" s="1" t="n">
        <v>-13450.4748680074</v>
      </c>
      <c r="D490" s="1" t="n">
        <f aca="false">INT(C490)</f>
        <v>-13451</v>
      </c>
      <c r="E490" s="4" t="n">
        <f aca="true">TODAY()+D490</f>
        <v>32450</v>
      </c>
      <c r="F490" s="1" t="n">
        <f aca="false">MOD(YEAR(E490),100)</f>
        <v>88</v>
      </c>
      <c r="G490" s="1" t="n">
        <f aca="false">IF(YEAR(E490)&lt;2000,MONTH(E490),MONTH(E490)+20)</f>
        <v>11</v>
      </c>
      <c r="H490" s="1" t="n">
        <f aca="false">DAY(E490)</f>
        <v>3</v>
      </c>
      <c r="I490" s="1" t="str">
        <f aca="false">FIXED(F490,0,TRUE())</f>
        <v>88</v>
      </c>
      <c r="J490" s="1" t="str">
        <f aca="false">FIXED(G490,0,TRUE())</f>
        <v>11</v>
      </c>
      <c r="K490" s="1" t="str">
        <f aca="false">FIXED(H490,0,TRUE())</f>
        <v>3</v>
      </c>
      <c r="L490" s="1" t="str">
        <f aca="false">IF(LEN(I490)=1,"0"&amp;I490,I490)</f>
        <v>88</v>
      </c>
      <c r="M490" s="1" t="str">
        <f aca="false">IF(LEN(J490)=1,"0"&amp;J490,J490)</f>
        <v>11</v>
      </c>
      <c r="N490" s="1" t="str">
        <f aca="false">IF(LEN(K490)=1,"0"&amp;K490,K490)</f>
        <v>03</v>
      </c>
      <c r="O490" s="1" t="n">
        <v>4091.97787408063</v>
      </c>
      <c r="P490" s="1" t="n">
        <f aca="false">INT(O490)</f>
        <v>4091</v>
      </c>
      <c r="Q490" s="1" t="n">
        <f aca="false">2*P490+1</f>
        <v>8183</v>
      </c>
      <c r="R490" s="1" t="str">
        <f aca="false">FIXED(Q490,0,TRUE())</f>
        <v>8183</v>
      </c>
      <c r="S490" s="1" t="str">
        <f aca="false">L490&amp;M490&amp;N490&amp;R490</f>
        <v>8811038183</v>
      </c>
      <c r="T490" s="1" t="n">
        <f aca="false">MOD(MID($S490,T$2,1)*T$1,10)</f>
        <v>8</v>
      </c>
      <c r="U490" s="1" t="n">
        <f aca="false">MOD(MID($S490,U$2,1)*U$1,10)</f>
        <v>4</v>
      </c>
      <c r="V490" s="1" t="n">
        <f aca="false">MOD(MID($S490,V$2,1)*V$1,10)</f>
        <v>7</v>
      </c>
      <c r="W490" s="1" t="n">
        <f aca="false">MOD(MID($S490,W$2,1)*W$1,10)</f>
        <v>9</v>
      </c>
      <c r="X490" s="1" t="n">
        <f aca="false">MOD(MID($S490,X$2,1)*X$1,10)</f>
        <v>0</v>
      </c>
      <c r="Y490" s="1" t="n">
        <f aca="false">MOD(MID($S490,Y$2,1)*Y$1,10)</f>
        <v>9</v>
      </c>
      <c r="Z490" s="1" t="n">
        <f aca="false">MOD(MID($S490,Z$2,1)*Z$1,10)</f>
        <v>6</v>
      </c>
      <c r="AA490" s="1" t="n">
        <f aca="false">MOD(MID($S490,AA$2,1)*AA$1,10)</f>
        <v>9</v>
      </c>
      <c r="AB490" s="1" t="n">
        <f aca="false">MOD(MID($S490,AB$2,1)*AB$1,10)</f>
        <v>8</v>
      </c>
      <c r="AC490" s="1" t="n">
        <f aca="false">MOD(MID($S490,AC$2,1)*AC$1,10)</f>
        <v>9</v>
      </c>
      <c r="AD490" s="1" t="n">
        <f aca="false">MOD(10-MOD(SUM(T490:AC490),10),10)</f>
        <v>1</v>
      </c>
      <c r="AE490" s="1" t="str">
        <f aca="false">S490&amp;AD490</f>
        <v>88110381831</v>
      </c>
      <c r="AF490" s="1" t="n">
        <v>0.155125583666494</v>
      </c>
      <c r="AG490" s="1" t="n">
        <f aca="false">(D490+6935)*AF490</f>
        <v>-1010.79830317087</v>
      </c>
      <c r="AH490" s="1" t="n">
        <f aca="false">INT(AG490)</f>
        <v>-1011</v>
      </c>
      <c r="AI490" s="4" t="n">
        <f aca="true">TODAY()+AH490</f>
        <v>44890</v>
      </c>
      <c r="AJ490" s="1" t="s">
        <v>515</v>
      </c>
      <c r="AK490" s="1" t="n">
        <v>4334.45234534745</v>
      </c>
      <c r="AL490" s="2" t="n">
        <f aca="false">INT(AK490*100)/100</f>
        <v>4334.45</v>
      </c>
      <c r="AM490" s="1" t="n">
        <v>330.396435438093</v>
      </c>
      <c r="AN490" s="2" t="n">
        <f aca="false">INT(AM490*100)/100</f>
        <v>330.39</v>
      </c>
    </row>
    <row r="491" customFormat="false" ht="15" hidden="false" customHeight="false" outlineLevel="0" collapsed="false">
      <c r="A491" s="1" t="n">
        <v>278</v>
      </c>
      <c r="B491" s="1" t="n">
        <v>0.510361033967101</v>
      </c>
      <c r="C491" s="1" t="n">
        <v>-14797.7172154912</v>
      </c>
      <c r="D491" s="1" t="n">
        <f aca="false">INT(C491)</f>
        <v>-14798</v>
      </c>
      <c r="E491" s="4" t="n">
        <f aca="true">TODAY()+D491</f>
        <v>31103</v>
      </c>
      <c r="F491" s="1" t="n">
        <f aca="false">MOD(YEAR(E491),100)</f>
        <v>85</v>
      </c>
      <c r="G491" s="1" t="n">
        <f aca="false">IF(YEAR(E491)&lt;2000,MONTH(E491),MONTH(E491)+20)</f>
        <v>2</v>
      </c>
      <c r="H491" s="1" t="n">
        <f aca="false">DAY(E491)</f>
        <v>25</v>
      </c>
      <c r="I491" s="1" t="str">
        <f aca="false">FIXED(F491,0,TRUE())</f>
        <v>85</v>
      </c>
      <c r="J491" s="1" t="str">
        <f aca="false">FIXED(G491,0,TRUE())</f>
        <v>2</v>
      </c>
      <c r="K491" s="1" t="str">
        <f aca="false">FIXED(H491,0,TRUE())</f>
        <v>25</v>
      </c>
      <c r="L491" s="1" t="str">
        <f aca="false">IF(LEN(I491)=1,"0"&amp;I491,I491)</f>
        <v>85</v>
      </c>
      <c r="M491" s="1" t="str">
        <f aca="false">IF(LEN(J491)=1,"0"&amp;J491,J491)</f>
        <v>02</v>
      </c>
      <c r="N491" s="1" t="str">
        <f aca="false">IF(LEN(K491)=1,"0"&amp;K491,K491)</f>
        <v>25</v>
      </c>
      <c r="O491" s="1" t="n">
        <v>4489.33210242012</v>
      </c>
      <c r="P491" s="1" t="n">
        <f aca="false">INT(O491)</f>
        <v>4489</v>
      </c>
      <c r="Q491" s="1" t="n">
        <f aca="false">P491*2</f>
        <v>8978</v>
      </c>
      <c r="R491" s="1" t="str">
        <f aca="false">FIXED(Q491,0,TRUE())</f>
        <v>8978</v>
      </c>
      <c r="S491" s="1" t="str">
        <f aca="false">L491&amp;M491&amp;N491&amp;R491</f>
        <v>8502258978</v>
      </c>
      <c r="T491" s="1" t="n">
        <f aca="false">MOD(MID($S491,T$2,1)*T$1,10)</f>
        <v>8</v>
      </c>
      <c r="U491" s="1" t="n">
        <f aca="false">MOD(MID($S491,U$2,1)*U$1,10)</f>
        <v>5</v>
      </c>
      <c r="V491" s="1" t="n">
        <f aca="false">MOD(MID($S491,V$2,1)*V$1,10)</f>
        <v>0</v>
      </c>
      <c r="W491" s="1" t="n">
        <f aca="false">MOD(MID($S491,W$2,1)*W$1,10)</f>
        <v>8</v>
      </c>
      <c r="X491" s="1" t="n">
        <f aca="false">MOD(MID($S491,X$2,1)*X$1,10)</f>
        <v>2</v>
      </c>
      <c r="Y491" s="1" t="n">
        <f aca="false">MOD(MID($S491,Y$2,1)*Y$1,10)</f>
        <v>5</v>
      </c>
      <c r="Z491" s="1" t="n">
        <f aca="false">MOD(MID($S491,Z$2,1)*Z$1,10)</f>
        <v>6</v>
      </c>
      <c r="AA491" s="1" t="n">
        <f aca="false">MOD(MID($S491,AA$2,1)*AA$1,10)</f>
        <v>1</v>
      </c>
      <c r="AB491" s="1" t="n">
        <f aca="false">MOD(MID($S491,AB$2,1)*AB$1,10)</f>
        <v>7</v>
      </c>
      <c r="AC491" s="1" t="n">
        <f aca="false">MOD(MID($S491,AC$2,1)*AC$1,10)</f>
        <v>4</v>
      </c>
      <c r="AD491" s="1" t="n">
        <f aca="false">MOD(10-MOD(SUM(T491:AC491),10),10)</f>
        <v>4</v>
      </c>
      <c r="AE491" s="1" t="str">
        <f aca="false">S491&amp;AD491</f>
        <v>85022589784</v>
      </c>
      <c r="AF491" s="1" t="n">
        <v>0.528000732444227</v>
      </c>
      <c r="AG491" s="1" t="n">
        <f aca="false">(D491+6935)*AF491</f>
        <v>-4151.66975920896</v>
      </c>
      <c r="AH491" s="1" t="n">
        <f aca="false">INT(AG491)</f>
        <v>-4152</v>
      </c>
      <c r="AI491" s="4" t="n">
        <f aca="true">TODAY()+AH491</f>
        <v>41749</v>
      </c>
      <c r="AJ491" s="1" t="s">
        <v>516</v>
      </c>
      <c r="AK491" s="1" t="n">
        <v>3442.39631336406</v>
      </c>
      <c r="AL491" s="2" t="n">
        <f aca="false">INT(AK491*100)/100</f>
        <v>3442.39</v>
      </c>
      <c r="AM491" s="1" t="n">
        <v>334.522537919248</v>
      </c>
      <c r="AN491" s="2" t="n">
        <f aca="false">INT(AM491*100)/100</f>
        <v>334.52</v>
      </c>
    </row>
    <row r="492" customFormat="false" ht="15" hidden="false" customHeight="false" outlineLevel="0" collapsed="false">
      <c r="A492" s="1" t="n">
        <v>460</v>
      </c>
      <c r="B492" s="1" t="n">
        <v>0.511215552232429</v>
      </c>
      <c r="C492" s="1" t="n">
        <v>-26444.3293557543</v>
      </c>
      <c r="D492" s="1" t="n">
        <f aca="false">INT(C492)</f>
        <v>-26445</v>
      </c>
      <c r="E492" s="4" t="n">
        <f aca="true">TODAY()+D492</f>
        <v>19456</v>
      </c>
      <c r="F492" s="1" t="n">
        <f aca="false">MOD(YEAR(E492),100)</f>
        <v>53</v>
      </c>
      <c r="G492" s="1" t="n">
        <f aca="false">IF(YEAR(E492)&lt;2000,MONTH(E492),MONTH(E492)+20)</f>
        <v>4</v>
      </c>
      <c r="H492" s="1" t="n">
        <f aca="false">DAY(E492)</f>
        <v>7</v>
      </c>
      <c r="I492" s="1" t="str">
        <f aca="false">FIXED(F492,0,TRUE())</f>
        <v>53</v>
      </c>
      <c r="J492" s="1" t="str">
        <f aca="false">FIXED(G492,0,TRUE())</f>
        <v>4</v>
      </c>
      <c r="K492" s="1" t="str">
        <f aca="false">FIXED(H492,0,TRUE())</f>
        <v>7</v>
      </c>
      <c r="L492" s="1" t="str">
        <f aca="false">IF(LEN(I492)=1,"0"&amp;I492,I492)</f>
        <v>53</v>
      </c>
      <c r="M492" s="1" t="str">
        <f aca="false">IF(LEN(J492)=1,"0"&amp;J492,J492)</f>
        <v>04</v>
      </c>
      <c r="N492" s="1" t="str">
        <f aca="false">IF(LEN(K492)=1,"0"&amp;K492,K492)</f>
        <v>07</v>
      </c>
      <c r="O492" s="1" t="n">
        <v>884.722373119297</v>
      </c>
      <c r="P492" s="1" t="n">
        <f aca="false">INT(O492)</f>
        <v>884</v>
      </c>
      <c r="Q492" s="1" t="n">
        <f aca="false">P492*2</f>
        <v>1768</v>
      </c>
      <c r="R492" s="1" t="str">
        <f aca="false">FIXED(Q492,0,TRUE())</f>
        <v>1768</v>
      </c>
      <c r="S492" s="1" t="str">
        <f aca="false">L492&amp;M492&amp;N492&amp;R492</f>
        <v>5304071768</v>
      </c>
      <c r="T492" s="1" t="n">
        <f aca="false">MOD(MID($S492,T$2,1)*T$1,10)</f>
        <v>5</v>
      </c>
      <c r="U492" s="1" t="n">
        <f aca="false">MOD(MID($S492,U$2,1)*U$1,10)</f>
        <v>9</v>
      </c>
      <c r="V492" s="1" t="n">
        <f aca="false">MOD(MID($S492,V$2,1)*V$1,10)</f>
        <v>0</v>
      </c>
      <c r="W492" s="1" t="n">
        <f aca="false">MOD(MID($S492,W$2,1)*W$1,10)</f>
        <v>6</v>
      </c>
      <c r="X492" s="1" t="n">
        <f aca="false">MOD(MID($S492,X$2,1)*X$1,10)</f>
        <v>0</v>
      </c>
      <c r="Y492" s="1" t="n">
        <f aca="false">MOD(MID($S492,Y$2,1)*Y$1,10)</f>
        <v>1</v>
      </c>
      <c r="Z492" s="1" t="n">
        <f aca="false">MOD(MID($S492,Z$2,1)*Z$1,10)</f>
        <v>7</v>
      </c>
      <c r="AA492" s="1" t="n">
        <f aca="false">MOD(MID($S492,AA$2,1)*AA$1,10)</f>
        <v>3</v>
      </c>
      <c r="AB492" s="1" t="n">
        <f aca="false">MOD(MID($S492,AB$2,1)*AB$1,10)</f>
        <v>6</v>
      </c>
      <c r="AC492" s="1" t="n">
        <f aca="false">MOD(MID($S492,AC$2,1)*AC$1,10)</f>
        <v>4</v>
      </c>
      <c r="AD492" s="1" t="n">
        <f aca="false">MOD(10-MOD(SUM(T492:AC492),10),10)</f>
        <v>9</v>
      </c>
      <c r="AE492" s="1" t="str">
        <f aca="false">S492&amp;AD492</f>
        <v>53040717689</v>
      </c>
      <c r="AF492" s="1" t="n">
        <v>0.986266670735801</v>
      </c>
      <c r="AG492" s="1" t="n">
        <f aca="false">(D492+6935)*AF492</f>
        <v>-19242.0627460555</v>
      </c>
      <c r="AH492" s="1" t="n">
        <f aca="false">INT(AG492)</f>
        <v>-19243</v>
      </c>
      <c r="AI492" s="4" t="n">
        <f aca="true">TODAY()+AH492</f>
        <v>26658</v>
      </c>
      <c r="AJ492" s="1" t="s">
        <v>517</v>
      </c>
      <c r="AK492" s="1" t="n">
        <v>3065.91998046815</v>
      </c>
      <c r="AL492" s="2" t="n">
        <f aca="false">INT(AK492*100)/100</f>
        <v>3065.91</v>
      </c>
      <c r="AM492" s="1" t="n">
        <v>445.152134769738</v>
      </c>
      <c r="AN492" s="2" t="n">
        <f aca="false">INT(AM492*100)/100</f>
        <v>445.15</v>
      </c>
    </row>
    <row r="493" customFormat="false" ht="15" hidden="false" customHeight="false" outlineLevel="0" collapsed="false">
      <c r="A493" s="1" t="n">
        <v>988</v>
      </c>
      <c r="B493" s="1" t="n">
        <v>0.511886959440901</v>
      </c>
      <c r="C493" s="1" t="n">
        <v>-7544.84756004517</v>
      </c>
      <c r="D493" s="1" t="n">
        <f aca="false">INT(C493)</f>
        <v>-7545</v>
      </c>
      <c r="E493" s="4" t="n">
        <f aca="true">TODAY()+D493</f>
        <v>38356</v>
      </c>
      <c r="F493" s="1" t="n">
        <f aca="false">MOD(YEAR(E493),100)</f>
        <v>5</v>
      </c>
      <c r="G493" s="1" t="n">
        <f aca="false">IF(YEAR(E493)&lt;2000,MONTH(E493),MONTH(E493)+20)</f>
        <v>21</v>
      </c>
      <c r="H493" s="1" t="n">
        <f aca="false">DAY(E493)</f>
        <v>4</v>
      </c>
      <c r="I493" s="1" t="str">
        <f aca="false">FIXED(F493,0,TRUE())</f>
        <v>5</v>
      </c>
      <c r="J493" s="1" t="str">
        <f aca="false">FIXED(G493,0,TRUE())</f>
        <v>21</v>
      </c>
      <c r="K493" s="1" t="str">
        <f aca="false">FIXED(H493,0,TRUE())</f>
        <v>4</v>
      </c>
      <c r="L493" s="1" t="str">
        <f aca="false">IF(LEN(I493)=1,"0"&amp;I493,I493)</f>
        <v>05</v>
      </c>
      <c r="M493" s="1" t="str">
        <f aca="false">IF(LEN(J493)=1,"0"&amp;J493,J493)</f>
        <v>21</v>
      </c>
      <c r="N493" s="1" t="str">
        <f aca="false">IF(LEN(K493)=1,"0"&amp;K493,K493)</f>
        <v>04</v>
      </c>
      <c r="O493" s="1" t="n">
        <v>1905.84310434278</v>
      </c>
      <c r="P493" s="1" t="n">
        <f aca="false">INT(O493)</f>
        <v>1905</v>
      </c>
      <c r="Q493" s="1" t="n">
        <f aca="false">2*P493+1</f>
        <v>3811</v>
      </c>
      <c r="R493" s="1" t="str">
        <f aca="false">FIXED(Q493,0,TRUE())</f>
        <v>3811</v>
      </c>
      <c r="S493" s="1" t="str">
        <f aca="false">L493&amp;M493&amp;N493&amp;R493</f>
        <v>0521043811</v>
      </c>
      <c r="T493" s="1" t="n">
        <f aca="false">MOD(MID($S493,T$2,1)*T$1,10)</f>
        <v>0</v>
      </c>
      <c r="U493" s="1" t="n">
        <f aca="false">MOD(MID($S493,U$2,1)*U$1,10)</f>
        <v>5</v>
      </c>
      <c r="V493" s="1" t="n">
        <f aca="false">MOD(MID($S493,V$2,1)*V$1,10)</f>
        <v>4</v>
      </c>
      <c r="W493" s="1" t="n">
        <f aca="false">MOD(MID($S493,W$2,1)*W$1,10)</f>
        <v>9</v>
      </c>
      <c r="X493" s="1" t="n">
        <f aca="false">MOD(MID($S493,X$2,1)*X$1,10)</f>
        <v>0</v>
      </c>
      <c r="Y493" s="1" t="n">
        <f aca="false">MOD(MID($S493,Y$2,1)*Y$1,10)</f>
        <v>2</v>
      </c>
      <c r="Z493" s="1" t="n">
        <f aca="false">MOD(MID($S493,Z$2,1)*Z$1,10)</f>
        <v>1</v>
      </c>
      <c r="AA493" s="1" t="n">
        <f aca="false">MOD(MID($S493,AA$2,1)*AA$1,10)</f>
        <v>2</v>
      </c>
      <c r="AB493" s="1" t="n">
        <f aca="false">MOD(MID($S493,AB$2,1)*AB$1,10)</f>
        <v>1</v>
      </c>
      <c r="AC493" s="1" t="n">
        <f aca="false">MOD(MID($S493,AC$2,1)*AC$1,10)</f>
        <v>3</v>
      </c>
      <c r="AD493" s="1" t="n">
        <f aca="false">MOD(10-MOD(SUM(T493:AC493),10),10)</f>
        <v>3</v>
      </c>
      <c r="AE493" s="1" t="str">
        <f aca="false">S493&amp;AD493</f>
        <v>05210438113</v>
      </c>
      <c r="AF493" s="1" t="n">
        <v>0.922910245063631</v>
      </c>
      <c r="AG493" s="1" t="n">
        <f aca="false">(D493+6935)*AF493</f>
        <v>-562.975249488815</v>
      </c>
      <c r="AH493" s="1" t="n">
        <f aca="false">INT(AG493)</f>
        <v>-563</v>
      </c>
      <c r="AI493" s="4" t="n">
        <f aca="true">TODAY()+AH493</f>
        <v>45338</v>
      </c>
      <c r="AJ493" s="1" t="s">
        <v>518</v>
      </c>
      <c r="AK493" s="1" t="n">
        <v>3031.43406476028</v>
      </c>
      <c r="AL493" s="2" t="n">
        <f aca="false">INT(AK493*100)/100</f>
        <v>3031.43</v>
      </c>
      <c r="AM493" s="1" t="n">
        <v>400.772118289743</v>
      </c>
      <c r="AN493" s="2" t="n">
        <f aca="false">INT(AM493*100)/100</f>
        <v>400.77</v>
      </c>
    </row>
    <row r="494" customFormat="false" ht="15" hidden="false" customHeight="false" outlineLevel="0" collapsed="false">
      <c r="A494" s="1" t="n">
        <v>859</v>
      </c>
      <c r="B494" s="1" t="n">
        <v>0.512680440687277</v>
      </c>
      <c r="C494" s="1" t="n">
        <v>-8504.44288460951</v>
      </c>
      <c r="D494" s="1" t="n">
        <f aca="false">INT(C494)</f>
        <v>-8505</v>
      </c>
      <c r="E494" s="4" t="n">
        <f aca="true">TODAY()+D494</f>
        <v>37396</v>
      </c>
      <c r="F494" s="1" t="n">
        <f aca="false">MOD(YEAR(E494),100)</f>
        <v>2</v>
      </c>
      <c r="G494" s="1" t="n">
        <f aca="false">IF(YEAR(E494)&lt;2000,MONTH(E494),MONTH(E494)+20)</f>
        <v>25</v>
      </c>
      <c r="H494" s="1" t="n">
        <f aca="false">DAY(E494)</f>
        <v>20</v>
      </c>
      <c r="I494" s="1" t="str">
        <f aca="false">FIXED(F494,0,TRUE())</f>
        <v>2</v>
      </c>
      <c r="J494" s="1" t="str">
        <f aca="false">FIXED(G494,0,TRUE())</f>
        <v>25</v>
      </c>
      <c r="K494" s="1" t="str">
        <f aca="false">FIXED(H494,0,TRUE())</f>
        <v>20</v>
      </c>
      <c r="L494" s="1" t="str">
        <f aca="false">IF(LEN(I494)=1,"0"&amp;I494,I494)</f>
        <v>02</v>
      </c>
      <c r="M494" s="1" t="str">
        <f aca="false">IF(LEN(J494)=1,"0"&amp;J494,J494)</f>
        <v>25</v>
      </c>
      <c r="N494" s="1" t="str">
        <f aca="false">IF(LEN(K494)=1,"0"&amp;K494,K494)</f>
        <v>20</v>
      </c>
      <c r="O494" s="1" t="n">
        <v>4609.6093325602</v>
      </c>
      <c r="P494" s="1" t="n">
        <f aca="false">INT(O494)</f>
        <v>4609</v>
      </c>
      <c r="Q494" s="1" t="n">
        <f aca="false">2*P494+1</f>
        <v>9219</v>
      </c>
      <c r="R494" s="1" t="str">
        <f aca="false">FIXED(Q494,0,TRUE())</f>
        <v>9219</v>
      </c>
      <c r="S494" s="1" t="str">
        <f aca="false">L494&amp;M494&amp;N494&amp;R494</f>
        <v>0225209219</v>
      </c>
      <c r="T494" s="1" t="n">
        <f aca="false">MOD(MID($S494,T$2,1)*T$1,10)</f>
        <v>0</v>
      </c>
      <c r="U494" s="1" t="n">
        <f aca="false">MOD(MID($S494,U$2,1)*U$1,10)</f>
        <v>6</v>
      </c>
      <c r="V494" s="1" t="n">
        <f aca="false">MOD(MID($S494,V$2,1)*V$1,10)</f>
        <v>4</v>
      </c>
      <c r="W494" s="1" t="n">
        <f aca="false">MOD(MID($S494,W$2,1)*W$1,10)</f>
        <v>5</v>
      </c>
      <c r="X494" s="1" t="n">
        <f aca="false">MOD(MID($S494,X$2,1)*X$1,10)</f>
        <v>2</v>
      </c>
      <c r="Y494" s="1" t="n">
        <f aca="false">MOD(MID($S494,Y$2,1)*Y$1,10)</f>
        <v>0</v>
      </c>
      <c r="Z494" s="1" t="n">
        <f aca="false">MOD(MID($S494,Z$2,1)*Z$1,10)</f>
        <v>3</v>
      </c>
      <c r="AA494" s="1" t="n">
        <f aca="false">MOD(MID($S494,AA$2,1)*AA$1,10)</f>
        <v>8</v>
      </c>
      <c r="AB494" s="1" t="n">
        <f aca="false">MOD(MID($S494,AB$2,1)*AB$1,10)</f>
        <v>1</v>
      </c>
      <c r="AC494" s="1" t="n">
        <f aca="false">MOD(MID($S494,AC$2,1)*AC$1,10)</f>
        <v>7</v>
      </c>
      <c r="AD494" s="1" t="n">
        <f aca="false">MOD(10-MOD(SUM(T494:AC494),10),10)</f>
        <v>4</v>
      </c>
      <c r="AE494" s="1" t="str">
        <f aca="false">S494&amp;AD494</f>
        <v>02252092194</v>
      </c>
      <c r="AF494" s="1" t="n">
        <v>0.886532181768242</v>
      </c>
      <c r="AG494" s="1" t="n">
        <f aca="false">(D494+6935)*AF494</f>
        <v>-1391.85552537614</v>
      </c>
      <c r="AH494" s="1" t="n">
        <f aca="false">INT(AG494)</f>
        <v>-1392</v>
      </c>
      <c r="AI494" s="4" t="n">
        <f aca="true">TODAY()+AH494</f>
        <v>44509</v>
      </c>
      <c r="AJ494" s="1" t="s">
        <v>519</v>
      </c>
      <c r="AK494" s="1" t="n">
        <v>4590.38056581317</v>
      </c>
      <c r="AL494" s="2" t="n">
        <f aca="false">INT(AK494*100)/100</f>
        <v>4590.38</v>
      </c>
      <c r="AM494" s="1" t="n">
        <v>401.809747611927</v>
      </c>
      <c r="AN494" s="2" t="n">
        <f aca="false">INT(AM494*100)/100</f>
        <v>401.8</v>
      </c>
    </row>
    <row r="495" customFormat="false" ht="15" hidden="false" customHeight="false" outlineLevel="0" collapsed="false">
      <c r="A495" s="1" t="n">
        <v>283</v>
      </c>
      <c r="B495" s="1" t="n">
        <v>0.513779107028413</v>
      </c>
      <c r="C495" s="1" t="n">
        <v>-14621.4023255104</v>
      </c>
      <c r="D495" s="1" t="n">
        <f aca="false">INT(C495)</f>
        <v>-14622</v>
      </c>
      <c r="E495" s="4" t="n">
        <f aca="true">TODAY()+D495</f>
        <v>31279</v>
      </c>
      <c r="F495" s="1" t="n">
        <f aca="false">MOD(YEAR(E495),100)</f>
        <v>85</v>
      </c>
      <c r="G495" s="1" t="n">
        <f aca="false">IF(YEAR(E495)&lt;2000,MONTH(E495),MONTH(E495)+20)</f>
        <v>8</v>
      </c>
      <c r="H495" s="1" t="n">
        <f aca="false">DAY(E495)</f>
        <v>20</v>
      </c>
      <c r="I495" s="1" t="str">
        <f aca="false">FIXED(F495,0,TRUE())</f>
        <v>85</v>
      </c>
      <c r="J495" s="1" t="str">
        <f aca="false">FIXED(G495,0,TRUE())</f>
        <v>8</v>
      </c>
      <c r="K495" s="1" t="str">
        <f aca="false">FIXED(H495,0,TRUE())</f>
        <v>20</v>
      </c>
      <c r="L495" s="1" t="str">
        <f aca="false">IF(LEN(I495)=1,"0"&amp;I495,I495)</f>
        <v>85</v>
      </c>
      <c r="M495" s="1" t="str">
        <f aca="false">IF(LEN(J495)=1,"0"&amp;J495,J495)</f>
        <v>08</v>
      </c>
      <c r="N495" s="1" t="str">
        <f aca="false">IF(LEN(K495)=1,"0"&amp;K495,K495)</f>
        <v>20</v>
      </c>
      <c r="O495" s="1" t="n">
        <v>805.08676412244</v>
      </c>
      <c r="P495" s="1" t="n">
        <f aca="false">INT(O495)</f>
        <v>805</v>
      </c>
      <c r="Q495" s="1" t="n">
        <f aca="false">P495*2</f>
        <v>1610</v>
      </c>
      <c r="R495" s="1" t="str">
        <f aca="false">FIXED(Q495,0,TRUE())</f>
        <v>1610</v>
      </c>
      <c r="S495" s="1" t="str">
        <f aca="false">L495&amp;M495&amp;N495&amp;R495</f>
        <v>8508201610</v>
      </c>
      <c r="T495" s="1" t="n">
        <f aca="false">MOD(MID($S495,T$2,1)*T$1,10)</f>
        <v>8</v>
      </c>
      <c r="U495" s="1" t="n">
        <f aca="false">MOD(MID($S495,U$2,1)*U$1,10)</f>
        <v>5</v>
      </c>
      <c r="V495" s="1" t="n">
        <f aca="false">MOD(MID($S495,V$2,1)*V$1,10)</f>
        <v>0</v>
      </c>
      <c r="W495" s="1" t="n">
        <f aca="false">MOD(MID($S495,W$2,1)*W$1,10)</f>
        <v>2</v>
      </c>
      <c r="X495" s="1" t="n">
        <f aca="false">MOD(MID($S495,X$2,1)*X$1,10)</f>
        <v>2</v>
      </c>
      <c r="Y495" s="1" t="n">
        <f aca="false">MOD(MID($S495,Y$2,1)*Y$1,10)</f>
        <v>0</v>
      </c>
      <c r="Z495" s="1" t="n">
        <f aca="false">MOD(MID($S495,Z$2,1)*Z$1,10)</f>
        <v>7</v>
      </c>
      <c r="AA495" s="1" t="n">
        <f aca="false">MOD(MID($S495,AA$2,1)*AA$1,10)</f>
        <v>4</v>
      </c>
      <c r="AB495" s="1" t="n">
        <f aca="false">MOD(MID($S495,AB$2,1)*AB$1,10)</f>
        <v>1</v>
      </c>
      <c r="AC495" s="1" t="n">
        <f aca="false">MOD(MID($S495,AC$2,1)*AC$1,10)</f>
        <v>0</v>
      </c>
      <c r="AD495" s="1" t="n">
        <f aca="false">MOD(10-MOD(SUM(T495:AC495),10),10)</f>
        <v>1</v>
      </c>
      <c r="AE495" s="1" t="str">
        <f aca="false">S495&amp;AD495</f>
        <v>85082016101</v>
      </c>
      <c r="AF495" s="1" t="n">
        <v>0.319895016327403</v>
      </c>
      <c r="AG495" s="1" t="n">
        <f aca="false">(D495+6935)*AF495</f>
        <v>-2459.03299050874</v>
      </c>
      <c r="AH495" s="1" t="n">
        <f aca="false">INT(AG495)</f>
        <v>-2460</v>
      </c>
      <c r="AI495" s="4" t="n">
        <f aca="true">TODAY()+AH495</f>
        <v>43441</v>
      </c>
      <c r="AJ495" s="1" t="s">
        <v>520</v>
      </c>
      <c r="AK495" s="1" t="n">
        <v>4655.93432416761</v>
      </c>
      <c r="AL495" s="2" t="n">
        <f aca="false">INT(AK495*100)/100</f>
        <v>4655.93</v>
      </c>
      <c r="AM495" s="1" t="n">
        <v>303.863643299661</v>
      </c>
      <c r="AN495" s="2" t="n">
        <f aca="false">INT(AM495*100)/100</f>
        <v>303.86</v>
      </c>
    </row>
    <row r="496" customFormat="false" ht="15" hidden="false" customHeight="false" outlineLevel="0" collapsed="false">
      <c r="A496" s="1" t="n">
        <v>966</v>
      </c>
      <c r="B496" s="1" t="n">
        <v>0.515762810144353</v>
      </c>
      <c r="C496" s="1" t="n">
        <v>-19752.9642628254</v>
      </c>
      <c r="D496" s="1" t="n">
        <f aca="false">INT(C496)</f>
        <v>-19753</v>
      </c>
      <c r="E496" s="4" t="n">
        <f aca="true">TODAY()+D496</f>
        <v>26148</v>
      </c>
      <c r="F496" s="1" t="n">
        <f aca="false">MOD(YEAR(E496),100)</f>
        <v>71</v>
      </c>
      <c r="G496" s="1" t="n">
        <f aca="false">IF(YEAR(E496)&lt;2000,MONTH(E496),MONTH(E496)+20)</f>
        <v>8</v>
      </c>
      <c r="H496" s="1" t="n">
        <f aca="false">DAY(E496)</f>
        <v>3</v>
      </c>
      <c r="I496" s="1" t="str">
        <f aca="false">FIXED(F496,0,TRUE())</f>
        <v>71</v>
      </c>
      <c r="J496" s="1" t="str">
        <f aca="false">FIXED(G496,0,TRUE())</f>
        <v>8</v>
      </c>
      <c r="K496" s="1" t="str">
        <f aca="false">FIXED(H496,0,TRUE())</f>
        <v>3</v>
      </c>
      <c r="L496" s="1" t="str">
        <f aca="false">IF(LEN(I496)=1,"0"&amp;I496,I496)</f>
        <v>71</v>
      </c>
      <c r="M496" s="1" t="str">
        <f aca="false">IF(LEN(J496)=1,"0"&amp;J496,J496)</f>
        <v>08</v>
      </c>
      <c r="N496" s="1" t="str">
        <f aca="false">IF(LEN(K496)=1,"0"&amp;K496,K496)</f>
        <v>03</v>
      </c>
      <c r="O496" s="1" t="n">
        <v>4788.37754448073</v>
      </c>
      <c r="P496" s="1" t="n">
        <f aca="false">INT(O496)</f>
        <v>4788</v>
      </c>
      <c r="Q496" s="1" t="n">
        <f aca="false">2*P496+1</f>
        <v>9577</v>
      </c>
      <c r="R496" s="1" t="str">
        <f aca="false">FIXED(Q496,0,TRUE())</f>
        <v>9577</v>
      </c>
      <c r="S496" s="1" t="str">
        <f aca="false">L496&amp;M496&amp;N496&amp;R496</f>
        <v>7108039577</v>
      </c>
      <c r="T496" s="1" t="n">
        <f aca="false">MOD(MID($S496,T$2,1)*T$1,10)</f>
        <v>7</v>
      </c>
      <c r="U496" s="1" t="n">
        <f aca="false">MOD(MID($S496,U$2,1)*U$1,10)</f>
        <v>3</v>
      </c>
      <c r="V496" s="1" t="n">
        <f aca="false">MOD(MID($S496,V$2,1)*V$1,10)</f>
        <v>0</v>
      </c>
      <c r="W496" s="1" t="n">
        <f aca="false">MOD(MID($S496,W$2,1)*W$1,10)</f>
        <v>2</v>
      </c>
      <c r="X496" s="1" t="n">
        <f aca="false">MOD(MID($S496,X$2,1)*X$1,10)</f>
        <v>0</v>
      </c>
      <c r="Y496" s="1" t="n">
        <f aca="false">MOD(MID($S496,Y$2,1)*Y$1,10)</f>
        <v>9</v>
      </c>
      <c r="Z496" s="1" t="n">
        <f aca="false">MOD(MID($S496,Z$2,1)*Z$1,10)</f>
        <v>3</v>
      </c>
      <c r="AA496" s="1" t="n">
        <f aca="false">MOD(MID($S496,AA$2,1)*AA$1,10)</f>
        <v>5</v>
      </c>
      <c r="AB496" s="1" t="n">
        <f aca="false">MOD(MID($S496,AB$2,1)*AB$1,10)</f>
        <v>7</v>
      </c>
      <c r="AC496" s="1" t="n">
        <f aca="false">MOD(MID($S496,AC$2,1)*AC$1,10)</f>
        <v>1</v>
      </c>
      <c r="AD496" s="1" t="n">
        <f aca="false">MOD(10-MOD(SUM(T496:AC496),10),10)</f>
        <v>3</v>
      </c>
      <c r="AE496" s="1" t="str">
        <f aca="false">S496&amp;AD496</f>
        <v>71080395773</v>
      </c>
      <c r="AF496" s="1" t="n">
        <v>0.160771507919553</v>
      </c>
      <c r="AG496" s="1" t="n">
        <f aca="false">(D496+6935)*AF496</f>
        <v>-2060.76918851283</v>
      </c>
      <c r="AH496" s="1" t="n">
        <f aca="false">INT(AG496)</f>
        <v>-2061</v>
      </c>
      <c r="AI496" s="4" t="n">
        <f aca="true">TODAY()+AH496</f>
        <v>43840</v>
      </c>
      <c r="AJ496" s="1" t="s">
        <v>521</v>
      </c>
      <c r="AK496" s="1" t="n">
        <v>3907.3152867214</v>
      </c>
      <c r="AL496" s="2" t="n">
        <f aca="false">INT(AK496*100)/100</f>
        <v>3907.31</v>
      </c>
      <c r="AM496" s="1" t="n">
        <v>455.534531693472</v>
      </c>
      <c r="AN496" s="2" t="n">
        <f aca="false">INT(AM496*100)/100</f>
        <v>455.53</v>
      </c>
    </row>
    <row r="497" customFormat="false" ht="15" hidden="false" customHeight="false" outlineLevel="0" collapsed="false">
      <c r="A497" s="1" t="n">
        <v>321</v>
      </c>
      <c r="B497" s="1" t="n">
        <v>0.515915402691733</v>
      </c>
      <c r="C497" s="1" t="n">
        <v>-15970.4876857814</v>
      </c>
      <c r="D497" s="1" t="n">
        <f aca="false">INT(C497)</f>
        <v>-15971</v>
      </c>
      <c r="E497" s="4" t="n">
        <f aca="true">TODAY()+D497</f>
        <v>29930</v>
      </c>
      <c r="F497" s="1" t="n">
        <f aca="false">MOD(YEAR(E497),100)</f>
        <v>81</v>
      </c>
      <c r="G497" s="1" t="n">
        <f aca="false">IF(YEAR(E497)&lt;2000,MONTH(E497),MONTH(E497)+20)</f>
        <v>12</v>
      </c>
      <c r="H497" s="1" t="n">
        <f aca="false">DAY(E497)</f>
        <v>10</v>
      </c>
      <c r="I497" s="1" t="str">
        <f aca="false">FIXED(F497,0,TRUE())</f>
        <v>81</v>
      </c>
      <c r="J497" s="1" t="str">
        <f aca="false">FIXED(G497,0,TRUE())</f>
        <v>12</v>
      </c>
      <c r="K497" s="1" t="str">
        <f aca="false">FIXED(H497,0,TRUE())</f>
        <v>10</v>
      </c>
      <c r="L497" s="1" t="str">
        <f aca="false">IF(LEN(I497)=1,"0"&amp;I497,I497)</f>
        <v>81</v>
      </c>
      <c r="M497" s="1" t="str">
        <f aca="false">IF(LEN(J497)=1,"0"&amp;J497,J497)</f>
        <v>12</v>
      </c>
      <c r="N497" s="1" t="str">
        <f aca="false">IF(LEN(K497)=1,"0"&amp;K497,K497)</f>
        <v>10</v>
      </c>
      <c r="O497" s="1" t="n">
        <v>2383.93136387219</v>
      </c>
      <c r="P497" s="1" t="n">
        <f aca="false">INT(O497)</f>
        <v>2383</v>
      </c>
      <c r="Q497" s="1" t="n">
        <f aca="false">P497*2</f>
        <v>4766</v>
      </c>
      <c r="R497" s="1" t="str">
        <f aca="false">FIXED(Q497,0,TRUE())</f>
        <v>4766</v>
      </c>
      <c r="S497" s="1" t="str">
        <f aca="false">L497&amp;M497&amp;N497&amp;R497</f>
        <v>8112104766</v>
      </c>
      <c r="T497" s="1" t="n">
        <f aca="false">MOD(MID($S497,T$2,1)*T$1,10)</f>
        <v>8</v>
      </c>
      <c r="U497" s="1" t="n">
        <f aca="false">MOD(MID($S497,U$2,1)*U$1,10)</f>
        <v>3</v>
      </c>
      <c r="V497" s="1" t="n">
        <f aca="false">MOD(MID($S497,V$2,1)*V$1,10)</f>
        <v>7</v>
      </c>
      <c r="W497" s="1" t="n">
        <f aca="false">MOD(MID($S497,W$2,1)*W$1,10)</f>
        <v>8</v>
      </c>
      <c r="X497" s="1" t="n">
        <f aca="false">MOD(MID($S497,X$2,1)*X$1,10)</f>
        <v>1</v>
      </c>
      <c r="Y497" s="1" t="n">
        <f aca="false">MOD(MID($S497,Y$2,1)*Y$1,10)</f>
        <v>0</v>
      </c>
      <c r="Z497" s="1" t="n">
        <f aca="false">MOD(MID($S497,Z$2,1)*Z$1,10)</f>
        <v>8</v>
      </c>
      <c r="AA497" s="1" t="n">
        <f aca="false">MOD(MID($S497,AA$2,1)*AA$1,10)</f>
        <v>3</v>
      </c>
      <c r="AB497" s="1" t="n">
        <f aca="false">MOD(MID($S497,AB$2,1)*AB$1,10)</f>
        <v>6</v>
      </c>
      <c r="AC497" s="1" t="n">
        <f aca="false">MOD(MID($S497,AC$2,1)*AC$1,10)</f>
        <v>8</v>
      </c>
      <c r="AD497" s="1" t="n">
        <f aca="false">MOD(10-MOD(SUM(T497:AC497),10),10)</f>
        <v>8</v>
      </c>
      <c r="AE497" s="1" t="str">
        <f aca="false">S497&amp;AD497</f>
        <v>81121047668</v>
      </c>
      <c r="AF497" s="1" t="n">
        <v>0.912137211218604</v>
      </c>
      <c r="AG497" s="1" t="n">
        <f aca="false">(D497+6935)*AF497</f>
        <v>-8242.07184057131</v>
      </c>
      <c r="AH497" s="1" t="n">
        <f aca="false">INT(AG497)</f>
        <v>-8243</v>
      </c>
      <c r="AI497" s="4" t="n">
        <f aca="true">TODAY()+AH497</f>
        <v>37658</v>
      </c>
      <c r="AJ497" s="1" t="s">
        <v>522</v>
      </c>
      <c r="AK497" s="1" t="n">
        <v>3784.63087862789</v>
      </c>
      <c r="AL497" s="2" t="n">
        <f aca="false">INT(AK497*100)/100</f>
        <v>3784.63</v>
      </c>
      <c r="AM497" s="1" t="n">
        <v>407.010101626637</v>
      </c>
      <c r="AN497" s="2" t="n">
        <f aca="false">INT(AM497*100)/100</f>
        <v>407.01</v>
      </c>
    </row>
    <row r="498" customFormat="false" ht="15" hidden="false" customHeight="false" outlineLevel="0" collapsed="false">
      <c r="A498" s="1" t="n">
        <v>498</v>
      </c>
      <c r="B498" s="1" t="n">
        <v>0.518692587054048</v>
      </c>
      <c r="C498" s="1" t="n">
        <v>-7331.05807672353</v>
      </c>
      <c r="D498" s="1" t="n">
        <f aca="false">INT(C498)</f>
        <v>-7332</v>
      </c>
      <c r="E498" s="4" t="n">
        <f aca="true">TODAY()+D498</f>
        <v>38569</v>
      </c>
      <c r="F498" s="1" t="n">
        <f aca="false">MOD(YEAR(E498),100)</f>
        <v>5</v>
      </c>
      <c r="G498" s="1" t="n">
        <f aca="false">IF(YEAR(E498)&lt;2000,MONTH(E498),MONTH(E498)+20)</f>
        <v>28</v>
      </c>
      <c r="H498" s="1" t="n">
        <f aca="false">DAY(E498)</f>
        <v>5</v>
      </c>
      <c r="I498" s="1" t="str">
        <f aca="false">FIXED(F498,0,TRUE())</f>
        <v>5</v>
      </c>
      <c r="J498" s="1" t="str">
        <f aca="false">FIXED(G498,0,TRUE())</f>
        <v>28</v>
      </c>
      <c r="K498" s="1" t="str">
        <f aca="false">FIXED(H498,0,TRUE())</f>
        <v>5</v>
      </c>
      <c r="L498" s="1" t="str">
        <f aca="false">IF(LEN(I498)=1,"0"&amp;I498,I498)</f>
        <v>05</v>
      </c>
      <c r="M498" s="1" t="str">
        <f aca="false">IF(LEN(J498)=1,"0"&amp;J498,J498)</f>
        <v>28</v>
      </c>
      <c r="N498" s="1" t="str">
        <f aca="false">IF(LEN(K498)=1,"0"&amp;K498,K498)</f>
        <v>05</v>
      </c>
      <c r="O498" s="1" t="n">
        <v>3070.71984008301</v>
      </c>
      <c r="P498" s="1" t="n">
        <f aca="false">INT(O498)</f>
        <v>3070</v>
      </c>
      <c r="Q498" s="1" t="n">
        <f aca="false">P498*2</f>
        <v>6140</v>
      </c>
      <c r="R498" s="1" t="str">
        <f aca="false">FIXED(Q498,0,TRUE())</f>
        <v>6140</v>
      </c>
      <c r="S498" s="1" t="str">
        <f aca="false">L498&amp;M498&amp;N498&amp;R498</f>
        <v>0528056140</v>
      </c>
      <c r="T498" s="1" t="n">
        <f aca="false">MOD(MID($S498,T$2,1)*T$1,10)</f>
        <v>0</v>
      </c>
      <c r="U498" s="1" t="n">
        <f aca="false">MOD(MID($S498,U$2,1)*U$1,10)</f>
        <v>5</v>
      </c>
      <c r="V498" s="1" t="n">
        <f aca="false">MOD(MID($S498,V$2,1)*V$1,10)</f>
        <v>4</v>
      </c>
      <c r="W498" s="1" t="n">
        <f aca="false">MOD(MID($S498,W$2,1)*W$1,10)</f>
        <v>2</v>
      </c>
      <c r="X498" s="1" t="n">
        <f aca="false">MOD(MID($S498,X$2,1)*X$1,10)</f>
        <v>0</v>
      </c>
      <c r="Y498" s="1" t="n">
        <f aca="false">MOD(MID($S498,Y$2,1)*Y$1,10)</f>
        <v>5</v>
      </c>
      <c r="Z498" s="1" t="n">
        <f aca="false">MOD(MID($S498,Z$2,1)*Z$1,10)</f>
        <v>2</v>
      </c>
      <c r="AA498" s="1" t="n">
        <f aca="false">MOD(MID($S498,AA$2,1)*AA$1,10)</f>
        <v>9</v>
      </c>
      <c r="AB498" s="1" t="n">
        <f aca="false">MOD(MID($S498,AB$2,1)*AB$1,10)</f>
        <v>4</v>
      </c>
      <c r="AC498" s="1" t="n">
        <f aca="false">MOD(MID($S498,AC$2,1)*AC$1,10)</f>
        <v>0</v>
      </c>
      <c r="AD498" s="1" t="n">
        <f aca="false">MOD(10-MOD(SUM(T498:AC498),10),10)</f>
        <v>9</v>
      </c>
      <c r="AE498" s="1" t="str">
        <f aca="false">S498&amp;AD498</f>
        <v>05280561409</v>
      </c>
      <c r="AF498" s="1" t="n">
        <v>0.354991302224799</v>
      </c>
      <c r="AG498" s="1" t="n">
        <f aca="false">(D498+6935)*AF498</f>
        <v>-140.931546983245</v>
      </c>
      <c r="AH498" s="1" t="n">
        <f aca="false">INT(AG498)</f>
        <v>-141</v>
      </c>
      <c r="AI498" s="4" t="n">
        <f aca="true">TODAY()+AH498</f>
        <v>45760</v>
      </c>
      <c r="AJ498" s="1" t="s">
        <v>523</v>
      </c>
      <c r="AK498" s="1" t="n">
        <v>4331.52256843776</v>
      </c>
      <c r="AL498" s="2" t="n">
        <f aca="false">INT(AK498*100)/100</f>
        <v>4331.52</v>
      </c>
      <c r="AM498" s="1" t="n">
        <v>493.188268684957</v>
      </c>
      <c r="AN498" s="2" t="n">
        <f aca="false">INT(AM498*100)/100</f>
        <v>493.18</v>
      </c>
    </row>
    <row r="499" customFormat="false" ht="15" hidden="false" customHeight="false" outlineLevel="0" collapsed="false">
      <c r="A499" s="1" t="n">
        <v>547</v>
      </c>
      <c r="B499" s="1" t="n">
        <v>0.518753624073</v>
      </c>
      <c r="C499" s="1" t="n">
        <v>-19668.8000122074</v>
      </c>
      <c r="D499" s="1" t="n">
        <f aca="false">INT(C499)</f>
        <v>-19669</v>
      </c>
      <c r="E499" s="4" t="n">
        <f aca="true">TODAY()+D499</f>
        <v>26232</v>
      </c>
      <c r="F499" s="1" t="n">
        <f aca="false">MOD(YEAR(E499),100)</f>
        <v>71</v>
      </c>
      <c r="G499" s="1" t="n">
        <f aca="false">IF(YEAR(E499)&lt;2000,MONTH(E499),MONTH(E499)+20)</f>
        <v>10</v>
      </c>
      <c r="H499" s="1" t="n">
        <f aca="false">DAY(E499)</f>
        <v>26</v>
      </c>
      <c r="I499" s="1" t="str">
        <f aca="false">FIXED(F499,0,TRUE())</f>
        <v>71</v>
      </c>
      <c r="J499" s="1" t="str">
        <f aca="false">FIXED(G499,0,TRUE())</f>
        <v>10</v>
      </c>
      <c r="K499" s="1" t="str">
        <f aca="false">FIXED(H499,0,TRUE())</f>
        <v>26</v>
      </c>
      <c r="L499" s="1" t="str">
        <f aca="false">IF(LEN(I499)=1,"0"&amp;I499,I499)</f>
        <v>71</v>
      </c>
      <c r="M499" s="1" t="str">
        <f aca="false">IF(LEN(J499)=1,"0"&amp;J499,J499)</f>
        <v>10</v>
      </c>
      <c r="N499" s="1" t="str">
        <f aca="false">IF(LEN(K499)=1,"0"&amp;K499,K499)</f>
        <v>26</v>
      </c>
      <c r="O499" s="1" t="n">
        <v>1270.13126010926</v>
      </c>
      <c r="P499" s="1" t="n">
        <f aca="false">INT(O499)</f>
        <v>1270</v>
      </c>
      <c r="Q499" s="1" t="n">
        <f aca="false">2*P499+1</f>
        <v>2541</v>
      </c>
      <c r="R499" s="1" t="str">
        <f aca="false">FIXED(Q499,0,TRUE())</f>
        <v>2541</v>
      </c>
      <c r="S499" s="1" t="str">
        <f aca="false">L499&amp;M499&amp;N499&amp;R499</f>
        <v>7110262541</v>
      </c>
      <c r="T499" s="1" t="n">
        <f aca="false">MOD(MID($S499,T$2,1)*T$1,10)</f>
        <v>7</v>
      </c>
      <c r="U499" s="1" t="n">
        <f aca="false">MOD(MID($S499,U$2,1)*U$1,10)</f>
        <v>3</v>
      </c>
      <c r="V499" s="1" t="n">
        <f aca="false">MOD(MID($S499,V$2,1)*V$1,10)</f>
        <v>7</v>
      </c>
      <c r="W499" s="1" t="n">
        <f aca="false">MOD(MID($S499,W$2,1)*W$1,10)</f>
        <v>0</v>
      </c>
      <c r="X499" s="1" t="n">
        <f aca="false">MOD(MID($S499,X$2,1)*X$1,10)</f>
        <v>2</v>
      </c>
      <c r="Y499" s="1" t="n">
        <f aca="false">MOD(MID($S499,Y$2,1)*Y$1,10)</f>
        <v>8</v>
      </c>
      <c r="Z499" s="1" t="n">
        <f aca="false">MOD(MID($S499,Z$2,1)*Z$1,10)</f>
        <v>4</v>
      </c>
      <c r="AA499" s="1" t="n">
        <f aca="false">MOD(MID($S499,AA$2,1)*AA$1,10)</f>
        <v>5</v>
      </c>
      <c r="AB499" s="1" t="n">
        <f aca="false">MOD(MID($S499,AB$2,1)*AB$1,10)</f>
        <v>4</v>
      </c>
      <c r="AC499" s="1" t="n">
        <f aca="false">MOD(MID($S499,AC$2,1)*AC$1,10)</f>
        <v>3</v>
      </c>
      <c r="AD499" s="1" t="n">
        <f aca="false">MOD(10-MOD(SUM(T499:AC499),10),10)</f>
        <v>7</v>
      </c>
      <c r="AE499" s="1" t="str">
        <f aca="false">S499&amp;AD499</f>
        <v>71102625417</v>
      </c>
      <c r="AF499" s="1" t="n">
        <v>0.160100100711081</v>
      </c>
      <c r="AG499" s="1" t="n">
        <f aca="false">(D499+6935)*AF499</f>
        <v>-2038.71468245491</v>
      </c>
      <c r="AH499" s="1" t="n">
        <f aca="false">INT(AG499)</f>
        <v>-2039</v>
      </c>
      <c r="AI499" s="4" t="n">
        <f aca="true">TODAY()+AH499</f>
        <v>43862</v>
      </c>
      <c r="AJ499" s="1" t="s">
        <v>524</v>
      </c>
      <c r="AK499" s="1" t="n">
        <v>3934.29364909818</v>
      </c>
      <c r="AL499" s="2" t="n">
        <f aca="false">INT(AK499*100)/100</f>
        <v>3934.29</v>
      </c>
      <c r="AM499" s="1" t="n">
        <v>432.694479201636</v>
      </c>
      <c r="AN499" s="2" t="n">
        <f aca="false">INT(AM499*100)/100</f>
        <v>432.69</v>
      </c>
    </row>
    <row r="500" customFormat="false" ht="15" hidden="false" customHeight="false" outlineLevel="0" collapsed="false">
      <c r="A500" s="1" t="n">
        <v>883</v>
      </c>
      <c r="B500" s="1" t="n">
        <v>0.519241920224616</v>
      </c>
      <c r="C500" s="1" t="n">
        <v>-26156.2050233467</v>
      </c>
      <c r="D500" s="1" t="n">
        <f aca="false">INT(C500)</f>
        <v>-26157</v>
      </c>
      <c r="E500" s="4" t="n">
        <f aca="true">TODAY()+D500</f>
        <v>19744</v>
      </c>
      <c r="F500" s="1" t="n">
        <f aca="false">MOD(YEAR(E500),100)</f>
        <v>54</v>
      </c>
      <c r="G500" s="1" t="n">
        <f aca="false">IF(YEAR(E500)&lt;2000,MONTH(E500),MONTH(E500)+20)</f>
        <v>1</v>
      </c>
      <c r="H500" s="1" t="n">
        <f aca="false">DAY(E500)</f>
        <v>20</v>
      </c>
      <c r="I500" s="1" t="str">
        <f aca="false">FIXED(F500,0,TRUE())</f>
        <v>54</v>
      </c>
      <c r="J500" s="1" t="str">
        <f aca="false">FIXED(G500,0,TRUE())</f>
        <v>1</v>
      </c>
      <c r="K500" s="1" t="str">
        <f aca="false">FIXED(H500,0,TRUE())</f>
        <v>20</v>
      </c>
      <c r="L500" s="1" t="str">
        <f aca="false">IF(LEN(I500)=1,"0"&amp;I500,I500)</f>
        <v>54</v>
      </c>
      <c r="M500" s="1" t="str">
        <f aca="false">IF(LEN(J500)=1,"0"&amp;J500,J500)</f>
        <v>01</v>
      </c>
      <c r="N500" s="1" t="str">
        <f aca="false">IF(LEN(K500)=1,"0"&amp;K500,K500)</f>
        <v>20</v>
      </c>
      <c r="O500" s="1" t="n">
        <v>2237.15469832453</v>
      </c>
      <c r="P500" s="1" t="n">
        <f aca="false">INT(O500)</f>
        <v>2237</v>
      </c>
      <c r="Q500" s="1" t="n">
        <f aca="false">2*P500+1</f>
        <v>4475</v>
      </c>
      <c r="R500" s="1" t="str">
        <f aca="false">FIXED(Q500,0,TRUE())</f>
        <v>4475</v>
      </c>
      <c r="S500" s="1" t="str">
        <f aca="false">L500&amp;M500&amp;N500&amp;R500</f>
        <v>5401204475</v>
      </c>
      <c r="T500" s="1" t="n">
        <f aca="false">MOD(MID($S500,T$2,1)*T$1,10)</f>
        <v>5</v>
      </c>
      <c r="U500" s="1" t="n">
        <f aca="false">MOD(MID($S500,U$2,1)*U$1,10)</f>
        <v>2</v>
      </c>
      <c r="V500" s="1" t="n">
        <f aca="false">MOD(MID($S500,V$2,1)*V$1,10)</f>
        <v>0</v>
      </c>
      <c r="W500" s="1" t="n">
        <f aca="false">MOD(MID($S500,W$2,1)*W$1,10)</f>
        <v>9</v>
      </c>
      <c r="X500" s="1" t="n">
        <f aca="false">MOD(MID($S500,X$2,1)*X$1,10)</f>
        <v>2</v>
      </c>
      <c r="Y500" s="1" t="n">
        <f aca="false">MOD(MID($S500,Y$2,1)*Y$1,10)</f>
        <v>0</v>
      </c>
      <c r="Z500" s="1" t="n">
        <f aca="false">MOD(MID($S500,Z$2,1)*Z$1,10)</f>
        <v>8</v>
      </c>
      <c r="AA500" s="1" t="n">
        <f aca="false">MOD(MID($S500,AA$2,1)*AA$1,10)</f>
        <v>6</v>
      </c>
      <c r="AB500" s="1" t="n">
        <f aca="false">MOD(MID($S500,AB$2,1)*AB$1,10)</f>
        <v>7</v>
      </c>
      <c r="AC500" s="1" t="n">
        <f aca="false">MOD(MID($S500,AC$2,1)*AC$1,10)</f>
        <v>5</v>
      </c>
      <c r="AD500" s="1" t="n">
        <f aca="false">MOD(10-MOD(SUM(T500:AC500),10),10)</f>
        <v>6</v>
      </c>
      <c r="AE500" s="1" t="str">
        <f aca="false">S500&amp;AD500</f>
        <v>54012044756</v>
      </c>
      <c r="AF500" s="1" t="n">
        <v>0.959776604510636</v>
      </c>
      <c r="AG500" s="1" t="n">
        <f aca="false">(D500+6935)*AF500</f>
        <v>-18448.8258919034</v>
      </c>
      <c r="AH500" s="1" t="n">
        <f aca="false">INT(AG500)</f>
        <v>-18449</v>
      </c>
      <c r="AI500" s="4" t="n">
        <f aca="true">TODAY()+AH500</f>
        <v>27452</v>
      </c>
      <c r="AJ500" s="1" t="s">
        <v>525</v>
      </c>
      <c r="AK500" s="1" t="n">
        <v>3054.81124301889</v>
      </c>
      <c r="AL500" s="2" t="n">
        <f aca="false">INT(AK500*100)/100</f>
        <v>3054.81</v>
      </c>
      <c r="AM500" s="1" t="n">
        <v>460.588396862697</v>
      </c>
      <c r="AN500" s="2" t="n">
        <f aca="false">INT(AM500*100)/100</f>
        <v>460.58</v>
      </c>
    </row>
    <row r="501" customFormat="false" ht="15" hidden="false" customHeight="false" outlineLevel="0" collapsed="false">
      <c r="A501" s="1" t="n">
        <v>72</v>
      </c>
      <c r="B501" s="1" t="n">
        <v>0.519638660847804</v>
      </c>
      <c r="C501" s="1" t="n">
        <v>-18715.9624011963</v>
      </c>
      <c r="D501" s="1" t="n">
        <f aca="false">INT(C501)</f>
        <v>-18716</v>
      </c>
      <c r="E501" s="4" t="n">
        <f aca="true">TODAY()+D501</f>
        <v>27185</v>
      </c>
      <c r="F501" s="1" t="n">
        <f aca="false">MOD(YEAR(E501),100)</f>
        <v>74</v>
      </c>
      <c r="G501" s="1" t="n">
        <f aca="false">IF(YEAR(E501)&lt;2000,MONTH(E501),MONTH(E501)+20)</f>
        <v>6</v>
      </c>
      <c r="H501" s="1" t="n">
        <f aca="false">DAY(E501)</f>
        <v>5</v>
      </c>
      <c r="I501" s="1" t="str">
        <f aca="false">FIXED(F501,0,TRUE())</f>
        <v>74</v>
      </c>
      <c r="J501" s="1" t="str">
        <f aca="false">FIXED(G501,0,TRUE())</f>
        <v>6</v>
      </c>
      <c r="K501" s="1" t="str">
        <f aca="false">FIXED(H501,0,TRUE())</f>
        <v>5</v>
      </c>
      <c r="L501" s="1" t="str">
        <f aca="false">IF(LEN(I501)=1,"0"&amp;I501,I501)</f>
        <v>74</v>
      </c>
      <c r="M501" s="1" t="str">
        <f aca="false">IF(LEN(J501)=1,"0"&amp;J501,J501)</f>
        <v>06</v>
      </c>
      <c r="N501" s="1" t="str">
        <f aca="false">IF(LEN(K501)=1,"0"&amp;K501,K501)</f>
        <v>05</v>
      </c>
      <c r="O501" s="1" t="n">
        <v>2812.72792748802</v>
      </c>
      <c r="P501" s="1" t="n">
        <f aca="false">INT(O501)</f>
        <v>2812</v>
      </c>
      <c r="Q501" s="1" t="n">
        <f aca="false">P501*2</f>
        <v>5624</v>
      </c>
      <c r="R501" s="1" t="str">
        <f aca="false">FIXED(Q501,0,TRUE())</f>
        <v>5624</v>
      </c>
      <c r="S501" s="1" t="str">
        <f aca="false">L501&amp;M501&amp;N501&amp;R501</f>
        <v>7406055624</v>
      </c>
      <c r="T501" s="1" t="n">
        <f aca="false">MOD(MID($S501,T$2,1)*T$1,10)</f>
        <v>7</v>
      </c>
      <c r="U501" s="1" t="n">
        <f aca="false">MOD(MID($S501,U$2,1)*U$1,10)</f>
        <v>2</v>
      </c>
      <c r="V501" s="1" t="n">
        <f aca="false">MOD(MID($S501,V$2,1)*V$1,10)</f>
        <v>0</v>
      </c>
      <c r="W501" s="1" t="n">
        <f aca="false">MOD(MID($S501,W$2,1)*W$1,10)</f>
        <v>4</v>
      </c>
      <c r="X501" s="1" t="n">
        <f aca="false">MOD(MID($S501,X$2,1)*X$1,10)</f>
        <v>0</v>
      </c>
      <c r="Y501" s="1" t="n">
        <f aca="false">MOD(MID($S501,Y$2,1)*Y$1,10)</f>
        <v>5</v>
      </c>
      <c r="Z501" s="1" t="n">
        <f aca="false">MOD(MID($S501,Z$2,1)*Z$1,10)</f>
        <v>5</v>
      </c>
      <c r="AA501" s="1" t="n">
        <f aca="false">MOD(MID($S501,AA$2,1)*AA$1,10)</f>
        <v>4</v>
      </c>
      <c r="AB501" s="1" t="n">
        <f aca="false">MOD(MID($S501,AB$2,1)*AB$1,10)</f>
        <v>2</v>
      </c>
      <c r="AC501" s="1" t="n">
        <f aca="false">MOD(MID($S501,AC$2,1)*AC$1,10)</f>
        <v>2</v>
      </c>
      <c r="AD501" s="1" t="n">
        <f aca="false">MOD(10-MOD(SUM(T501:AC501),10),10)</f>
        <v>9</v>
      </c>
      <c r="AE501" s="1" t="str">
        <f aca="false">S501&amp;AD501</f>
        <v>74060556249</v>
      </c>
      <c r="AF501" s="1" t="n">
        <v>0.101657155064547</v>
      </c>
      <c r="AG501" s="1" t="n">
        <f aca="false">(D501+6935)*AF501</f>
        <v>-1197.62294381542</v>
      </c>
      <c r="AH501" s="1" t="n">
        <f aca="false">INT(AG501)</f>
        <v>-1198</v>
      </c>
      <c r="AI501" s="4" t="n">
        <f aca="true">TODAY()+AH501</f>
        <v>44703</v>
      </c>
      <c r="AJ501" s="1" t="s">
        <v>526</v>
      </c>
      <c r="AK501" s="1" t="n">
        <v>3929.28861354411</v>
      </c>
      <c r="AL501" s="2" t="n">
        <f aca="false">INT(AK501*100)/100</f>
        <v>3929.28</v>
      </c>
      <c r="AM501" s="1" t="n">
        <v>416.037476729637</v>
      </c>
      <c r="AN501" s="2" t="n">
        <f aca="false">INT(AM501*100)/100</f>
        <v>416.03</v>
      </c>
    </row>
    <row r="502" customFormat="false" ht="15" hidden="false" customHeight="false" outlineLevel="0" collapsed="false">
      <c r="A502" s="1" t="n">
        <v>385</v>
      </c>
      <c r="B502" s="1" t="n">
        <v>0.520920438245796</v>
      </c>
      <c r="C502" s="1" t="n">
        <v>-14753.4849085971</v>
      </c>
      <c r="D502" s="1" t="n">
        <f aca="false">INT(C502)</f>
        <v>-14754</v>
      </c>
      <c r="E502" s="4" t="n">
        <f aca="true">TODAY()+D502</f>
        <v>31147</v>
      </c>
      <c r="F502" s="1" t="n">
        <f aca="false">MOD(YEAR(E502),100)</f>
        <v>85</v>
      </c>
      <c r="G502" s="1" t="n">
        <f aca="false">IF(YEAR(E502)&lt;2000,MONTH(E502),MONTH(E502)+20)</f>
        <v>4</v>
      </c>
      <c r="H502" s="1" t="n">
        <f aca="false">DAY(E502)</f>
        <v>10</v>
      </c>
      <c r="I502" s="1" t="str">
        <f aca="false">FIXED(F502,0,TRUE())</f>
        <v>85</v>
      </c>
      <c r="J502" s="1" t="str">
        <f aca="false">FIXED(G502,0,TRUE())</f>
        <v>4</v>
      </c>
      <c r="K502" s="1" t="str">
        <f aca="false">FIXED(H502,0,TRUE())</f>
        <v>10</v>
      </c>
      <c r="L502" s="1" t="str">
        <f aca="false">IF(LEN(I502)=1,"0"&amp;I502,I502)</f>
        <v>85</v>
      </c>
      <c r="M502" s="1" t="str">
        <f aca="false">IF(LEN(J502)=1,"0"&amp;J502,J502)</f>
        <v>04</v>
      </c>
      <c r="N502" s="1" t="str">
        <f aca="false">IF(LEN(K502)=1,"0"&amp;K502,K502)</f>
        <v>10</v>
      </c>
      <c r="O502" s="1" t="n">
        <v>3361.6644184698</v>
      </c>
      <c r="P502" s="1" t="n">
        <f aca="false">INT(O502)</f>
        <v>3361</v>
      </c>
      <c r="Q502" s="1" t="n">
        <f aca="false">P502*2</f>
        <v>6722</v>
      </c>
      <c r="R502" s="1" t="str">
        <f aca="false">FIXED(Q502,0,TRUE())</f>
        <v>6722</v>
      </c>
      <c r="S502" s="1" t="str">
        <f aca="false">L502&amp;M502&amp;N502&amp;R502</f>
        <v>8504106722</v>
      </c>
      <c r="T502" s="1" t="n">
        <f aca="false">MOD(MID($S502,T$2,1)*T$1,10)</f>
        <v>8</v>
      </c>
      <c r="U502" s="1" t="n">
        <f aca="false">MOD(MID($S502,U$2,1)*U$1,10)</f>
        <v>5</v>
      </c>
      <c r="V502" s="1" t="n">
        <f aca="false">MOD(MID($S502,V$2,1)*V$1,10)</f>
        <v>0</v>
      </c>
      <c r="W502" s="1" t="n">
        <f aca="false">MOD(MID($S502,W$2,1)*W$1,10)</f>
        <v>6</v>
      </c>
      <c r="X502" s="1" t="n">
        <f aca="false">MOD(MID($S502,X$2,1)*X$1,10)</f>
        <v>1</v>
      </c>
      <c r="Y502" s="1" t="n">
        <f aca="false">MOD(MID($S502,Y$2,1)*Y$1,10)</f>
        <v>0</v>
      </c>
      <c r="Z502" s="1" t="n">
        <f aca="false">MOD(MID($S502,Z$2,1)*Z$1,10)</f>
        <v>2</v>
      </c>
      <c r="AA502" s="1" t="n">
        <f aca="false">MOD(MID($S502,AA$2,1)*AA$1,10)</f>
        <v>3</v>
      </c>
      <c r="AB502" s="1" t="n">
        <f aca="false">MOD(MID($S502,AB$2,1)*AB$1,10)</f>
        <v>2</v>
      </c>
      <c r="AC502" s="1" t="n">
        <f aca="false">MOD(MID($S502,AC$2,1)*AC$1,10)</f>
        <v>6</v>
      </c>
      <c r="AD502" s="1" t="n">
        <f aca="false">MOD(10-MOD(SUM(T502:AC502),10),10)</f>
        <v>7</v>
      </c>
      <c r="AE502" s="1" t="str">
        <f aca="false">S502&amp;AD502</f>
        <v>85041067227</v>
      </c>
      <c r="AF502" s="1" t="n">
        <v>0.839014862514115</v>
      </c>
      <c r="AG502" s="1" t="n">
        <f aca="false">(D502+6935)*AF502</f>
        <v>-6560.25720999786</v>
      </c>
      <c r="AH502" s="1" t="n">
        <f aca="false">INT(AG502)</f>
        <v>-6561</v>
      </c>
      <c r="AI502" s="4" t="n">
        <f aca="true">TODAY()+AH502</f>
        <v>39340</v>
      </c>
      <c r="AJ502" s="1" t="s">
        <v>527</v>
      </c>
      <c r="AK502" s="1" t="n">
        <v>3530.47273171178</v>
      </c>
      <c r="AL502" s="2" t="n">
        <f aca="false">INT(AK502*100)/100</f>
        <v>3530.47</v>
      </c>
      <c r="AM502" s="1" t="n">
        <v>397.036652729881</v>
      </c>
      <c r="AN502" s="2" t="n">
        <f aca="false">INT(AM502*100)/100</f>
        <v>397.03</v>
      </c>
    </row>
    <row r="503" customFormat="false" ht="15" hidden="false" customHeight="false" outlineLevel="0" collapsed="false">
      <c r="A503" s="1" t="n">
        <v>545</v>
      </c>
      <c r="B503" s="1" t="n">
        <v>0.5210425122837</v>
      </c>
      <c r="C503" s="1" t="n">
        <v>-21950.4498428297</v>
      </c>
      <c r="D503" s="1" t="n">
        <f aca="false">INT(C503)</f>
        <v>-21951</v>
      </c>
      <c r="E503" s="4" t="n">
        <f aca="true">TODAY()+D503</f>
        <v>23950</v>
      </c>
      <c r="F503" s="1" t="n">
        <f aca="false">MOD(YEAR(E503),100)</f>
        <v>65</v>
      </c>
      <c r="G503" s="1" t="n">
        <f aca="false">IF(YEAR(E503)&lt;2000,MONTH(E503),MONTH(E503)+20)</f>
        <v>7</v>
      </c>
      <c r="H503" s="1" t="n">
        <f aca="false">DAY(E503)</f>
        <v>27</v>
      </c>
      <c r="I503" s="1" t="str">
        <f aca="false">FIXED(F503,0,TRUE())</f>
        <v>65</v>
      </c>
      <c r="J503" s="1" t="str">
        <f aca="false">FIXED(G503,0,TRUE())</f>
        <v>7</v>
      </c>
      <c r="K503" s="1" t="str">
        <f aca="false">FIXED(H503,0,TRUE())</f>
        <v>27</v>
      </c>
      <c r="L503" s="1" t="str">
        <f aca="false">IF(LEN(I503)=1,"0"&amp;I503,I503)</f>
        <v>65</v>
      </c>
      <c r="M503" s="1" t="str">
        <f aca="false">IF(LEN(J503)=1,"0"&amp;J503,J503)</f>
        <v>07</v>
      </c>
      <c r="N503" s="1" t="str">
        <f aca="false">IF(LEN(K503)=1,"0"&amp;K503,K503)</f>
        <v>27</v>
      </c>
      <c r="O503" s="1" t="n">
        <v>1906.66692098758</v>
      </c>
      <c r="P503" s="1" t="n">
        <f aca="false">INT(O503)</f>
        <v>1906</v>
      </c>
      <c r="Q503" s="1" t="n">
        <f aca="false">2*P503+1</f>
        <v>3813</v>
      </c>
      <c r="R503" s="1" t="str">
        <f aca="false">FIXED(Q503,0,TRUE())</f>
        <v>3813</v>
      </c>
      <c r="S503" s="1" t="str">
        <f aca="false">L503&amp;M503&amp;N503&amp;R503</f>
        <v>6507273813</v>
      </c>
      <c r="T503" s="1" t="n">
        <f aca="false">MOD(MID($S503,T$2,1)*T$1,10)</f>
        <v>6</v>
      </c>
      <c r="U503" s="1" t="n">
        <f aca="false">MOD(MID($S503,U$2,1)*U$1,10)</f>
        <v>5</v>
      </c>
      <c r="V503" s="1" t="n">
        <f aca="false">MOD(MID($S503,V$2,1)*V$1,10)</f>
        <v>0</v>
      </c>
      <c r="W503" s="1" t="n">
        <f aca="false">MOD(MID($S503,W$2,1)*W$1,10)</f>
        <v>3</v>
      </c>
      <c r="X503" s="1" t="n">
        <f aca="false">MOD(MID($S503,X$2,1)*X$1,10)</f>
        <v>2</v>
      </c>
      <c r="Y503" s="1" t="n">
        <f aca="false">MOD(MID($S503,Y$2,1)*Y$1,10)</f>
        <v>1</v>
      </c>
      <c r="Z503" s="1" t="n">
        <f aca="false">MOD(MID($S503,Z$2,1)*Z$1,10)</f>
        <v>1</v>
      </c>
      <c r="AA503" s="1" t="n">
        <f aca="false">MOD(MID($S503,AA$2,1)*AA$1,10)</f>
        <v>2</v>
      </c>
      <c r="AB503" s="1" t="n">
        <f aca="false">MOD(MID($S503,AB$2,1)*AB$1,10)</f>
        <v>1</v>
      </c>
      <c r="AC503" s="1" t="n">
        <f aca="false">MOD(MID($S503,AC$2,1)*AC$1,10)</f>
        <v>9</v>
      </c>
      <c r="AD503" s="1" t="n">
        <f aca="false">MOD(10-MOD(SUM(T503:AC503),10),10)</f>
        <v>0</v>
      </c>
      <c r="AE503" s="1" t="str">
        <f aca="false">S503&amp;AD503</f>
        <v>65072738130</v>
      </c>
      <c r="AF503" s="1" t="n">
        <v>0.510849330118717</v>
      </c>
      <c r="AG503" s="1" t="n">
        <f aca="false">(D503+6935)*AF503</f>
        <v>-7670.91354106266</v>
      </c>
      <c r="AH503" s="1" t="n">
        <f aca="false">INT(AG503)</f>
        <v>-7671</v>
      </c>
      <c r="AI503" s="4" t="n">
        <f aca="true">TODAY()+AH503</f>
        <v>38230</v>
      </c>
      <c r="AJ503" s="1" t="s">
        <v>528</v>
      </c>
      <c r="AK503" s="1" t="n">
        <v>4255.40940580462</v>
      </c>
      <c r="AL503" s="2" t="n">
        <f aca="false">INT(AK503*100)/100</f>
        <v>4255.4</v>
      </c>
      <c r="AM503" s="1" t="n">
        <v>317.767876216926</v>
      </c>
      <c r="AN503" s="2" t="n">
        <f aca="false">INT(AM503*100)/100</f>
        <v>317.76</v>
      </c>
    </row>
    <row r="504" customFormat="false" ht="15" hidden="false" customHeight="false" outlineLevel="0" collapsed="false">
      <c r="A504" s="1" t="n">
        <v>492</v>
      </c>
      <c r="B504" s="1" t="n">
        <v>0.521317178868984</v>
      </c>
      <c r="C504" s="1" t="n">
        <v>-11773.9475692007</v>
      </c>
      <c r="D504" s="1" t="n">
        <f aca="false">INT(C504)</f>
        <v>-11774</v>
      </c>
      <c r="E504" s="4" t="n">
        <f aca="true">TODAY()+D504</f>
        <v>34127</v>
      </c>
      <c r="F504" s="1" t="n">
        <f aca="false">MOD(YEAR(E504),100)</f>
        <v>93</v>
      </c>
      <c r="G504" s="1" t="n">
        <f aca="false">IF(YEAR(E504)&lt;2000,MONTH(E504),MONTH(E504)+20)</f>
        <v>6</v>
      </c>
      <c r="H504" s="1" t="n">
        <f aca="false">DAY(E504)</f>
        <v>7</v>
      </c>
      <c r="I504" s="1" t="str">
        <f aca="false">FIXED(F504,0,TRUE())</f>
        <v>93</v>
      </c>
      <c r="J504" s="1" t="str">
        <f aca="false">FIXED(G504,0,TRUE())</f>
        <v>6</v>
      </c>
      <c r="K504" s="1" t="str">
        <f aca="false">FIXED(H504,0,TRUE())</f>
        <v>7</v>
      </c>
      <c r="L504" s="1" t="str">
        <f aca="false">IF(LEN(I504)=1,"0"&amp;I504,I504)</f>
        <v>93</v>
      </c>
      <c r="M504" s="1" t="str">
        <f aca="false">IF(LEN(J504)=1,"0"&amp;J504,J504)</f>
        <v>06</v>
      </c>
      <c r="N504" s="1" t="str">
        <f aca="false">IF(LEN(K504)=1,"0"&amp;K504,K504)</f>
        <v>07</v>
      </c>
      <c r="O504" s="1" t="n">
        <v>1213.83712271493</v>
      </c>
      <c r="P504" s="1" t="n">
        <f aca="false">INT(O504)</f>
        <v>1213</v>
      </c>
      <c r="Q504" s="1" t="n">
        <f aca="false">P504*2</f>
        <v>2426</v>
      </c>
      <c r="R504" s="1" t="str">
        <f aca="false">FIXED(Q504,0,TRUE())</f>
        <v>2426</v>
      </c>
      <c r="S504" s="1" t="str">
        <f aca="false">L504&amp;M504&amp;N504&amp;R504</f>
        <v>9306072426</v>
      </c>
      <c r="T504" s="1" t="n">
        <f aca="false">MOD(MID($S504,T$2,1)*T$1,10)</f>
        <v>9</v>
      </c>
      <c r="U504" s="1" t="n">
        <f aca="false">MOD(MID($S504,U$2,1)*U$1,10)</f>
        <v>9</v>
      </c>
      <c r="V504" s="1" t="n">
        <f aca="false">MOD(MID($S504,V$2,1)*V$1,10)</f>
        <v>0</v>
      </c>
      <c r="W504" s="1" t="n">
        <f aca="false">MOD(MID($S504,W$2,1)*W$1,10)</f>
        <v>4</v>
      </c>
      <c r="X504" s="1" t="n">
        <f aca="false">MOD(MID($S504,X$2,1)*X$1,10)</f>
        <v>0</v>
      </c>
      <c r="Y504" s="1" t="n">
        <f aca="false">MOD(MID($S504,Y$2,1)*Y$1,10)</f>
        <v>1</v>
      </c>
      <c r="Z504" s="1" t="n">
        <f aca="false">MOD(MID($S504,Z$2,1)*Z$1,10)</f>
        <v>4</v>
      </c>
      <c r="AA504" s="1" t="n">
        <f aca="false">MOD(MID($S504,AA$2,1)*AA$1,10)</f>
        <v>6</v>
      </c>
      <c r="AB504" s="1" t="n">
        <f aca="false">MOD(MID($S504,AB$2,1)*AB$1,10)</f>
        <v>2</v>
      </c>
      <c r="AC504" s="1" t="n">
        <f aca="false">MOD(MID($S504,AC$2,1)*AC$1,10)</f>
        <v>8</v>
      </c>
      <c r="AD504" s="1" t="n">
        <f aca="false">MOD(10-MOD(SUM(T504:AC504),10),10)</f>
        <v>7</v>
      </c>
      <c r="AE504" s="1" t="str">
        <f aca="false">S504&amp;AD504</f>
        <v>93060724267</v>
      </c>
      <c r="AF504" s="1" t="n">
        <v>0.901455732902005</v>
      </c>
      <c r="AG504" s="1" t="n">
        <f aca="false">(D504+6935)*AF504</f>
        <v>-4362.1442915128</v>
      </c>
      <c r="AH504" s="1" t="n">
        <f aca="false">INT(AG504)</f>
        <v>-4363</v>
      </c>
      <c r="AI504" s="4" t="n">
        <f aca="true">TODAY()+AH504</f>
        <v>41538</v>
      </c>
      <c r="AJ504" s="1" t="s">
        <v>529</v>
      </c>
      <c r="AK504" s="1" t="n">
        <v>3888.39381084628</v>
      </c>
      <c r="AL504" s="2" t="n">
        <f aca="false">INT(AK504*100)/100</f>
        <v>3888.39</v>
      </c>
      <c r="AM504" s="1" t="n">
        <v>447.105319376202</v>
      </c>
      <c r="AN504" s="2" t="n">
        <f aca="false">INT(AM504*100)/100</f>
        <v>447.1</v>
      </c>
    </row>
    <row r="505" customFormat="false" ht="15" hidden="false" customHeight="false" outlineLevel="0" collapsed="false">
      <c r="A505" s="1" t="n">
        <v>877</v>
      </c>
      <c r="B505" s="1" t="n">
        <v>0.522232734153264</v>
      </c>
      <c r="C505" s="1" t="n">
        <v>-8377.27500228889</v>
      </c>
      <c r="D505" s="1" t="n">
        <f aca="false">INT(C505)</f>
        <v>-8378</v>
      </c>
      <c r="E505" s="4" t="n">
        <f aca="true">TODAY()+D505</f>
        <v>37523</v>
      </c>
      <c r="F505" s="1" t="n">
        <f aca="false">MOD(YEAR(E505),100)</f>
        <v>2</v>
      </c>
      <c r="G505" s="1" t="n">
        <f aca="false">IF(YEAR(E505)&lt;2000,MONTH(E505),MONTH(E505)+20)</f>
        <v>29</v>
      </c>
      <c r="H505" s="1" t="n">
        <f aca="false">DAY(E505)</f>
        <v>24</v>
      </c>
      <c r="I505" s="1" t="str">
        <f aca="false">FIXED(F505,0,TRUE())</f>
        <v>2</v>
      </c>
      <c r="J505" s="1" t="str">
        <f aca="false">FIXED(G505,0,TRUE())</f>
        <v>29</v>
      </c>
      <c r="K505" s="1" t="str">
        <f aca="false">FIXED(H505,0,TRUE())</f>
        <v>24</v>
      </c>
      <c r="L505" s="1" t="str">
        <f aca="false">IF(LEN(I505)=1,"0"&amp;I505,I505)</f>
        <v>02</v>
      </c>
      <c r="M505" s="1" t="str">
        <f aca="false">IF(LEN(J505)=1,"0"&amp;J505,J505)</f>
        <v>29</v>
      </c>
      <c r="N505" s="1" t="str">
        <f aca="false">IF(LEN(K505)=1,"0"&amp;K505,K505)</f>
        <v>24</v>
      </c>
      <c r="O505" s="1" t="n">
        <v>1114.97912533952</v>
      </c>
      <c r="P505" s="1" t="n">
        <f aca="false">INT(O505)</f>
        <v>1114</v>
      </c>
      <c r="Q505" s="1" t="n">
        <f aca="false">2*P505+1</f>
        <v>2229</v>
      </c>
      <c r="R505" s="1" t="str">
        <f aca="false">FIXED(Q505,0,TRUE())</f>
        <v>2229</v>
      </c>
      <c r="S505" s="1" t="str">
        <f aca="false">L505&amp;M505&amp;N505&amp;R505</f>
        <v>0229242229</v>
      </c>
      <c r="T505" s="1" t="n">
        <f aca="false">MOD(MID($S505,T$2,1)*T$1,10)</f>
        <v>0</v>
      </c>
      <c r="U505" s="1" t="n">
        <f aca="false">MOD(MID($S505,U$2,1)*U$1,10)</f>
        <v>6</v>
      </c>
      <c r="V505" s="1" t="n">
        <f aca="false">MOD(MID($S505,V$2,1)*V$1,10)</f>
        <v>4</v>
      </c>
      <c r="W505" s="1" t="n">
        <f aca="false">MOD(MID($S505,W$2,1)*W$1,10)</f>
        <v>1</v>
      </c>
      <c r="X505" s="1" t="n">
        <f aca="false">MOD(MID($S505,X$2,1)*X$1,10)</f>
        <v>2</v>
      </c>
      <c r="Y505" s="1" t="n">
        <f aca="false">MOD(MID($S505,Y$2,1)*Y$1,10)</f>
        <v>2</v>
      </c>
      <c r="Z505" s="1" t="n">
        <f aca="false">MOD(MID($S505,Z$2,1)*Z$1,10)</f>
        <v>4</v>
      </c>
      <c r="AA505" s="1" t="n">
        <f aca="false">MOD(MID($S505,AA$2,1)*AA$1,10)</f>
        <v>8</v>
      </c>
      <c r="AB505" s="1" t="n">
        <f aca="false">MOD(MID($S505,AB$2,1)*AB$1,10)</f>
        <v>2</v>
      </c>
      <c r="AC505" s="1" t="n">
        <f aca="false">MOD(MID($S505,AC$2,1)*AC$1,10)</f>
        <v>7</v>
      </c>
      <c r="AD505" s="1" t="n">
        <f aca="false">MOD(10-MOD(SUM(T505:AC505),10),10)</f>
        <v>4</v>
      </c>
      <c r="AE505" s="1" t="str">
        <f aca="false">S505&amp;AD505</f>
        <v>02292422294</v>
      </c>
      <c r="AF505" s="1" t="n">
        <v>0.0523087252418592</v>
      </c>
      <c r="AG505" s="1" t="n">
        <f aca="false">(D505+6935)*AF505</f>
        <v>-75.4814905240028</v>
      </c>
      <c r="AH505" s="1" t="n">
        <f aca="false">INT(AG505)</f>
        <v>-76</v>
      </c>
      <c r="AI505" s="4" t="n">
        <f aca="true">TODAY()+AH505</f>
        <v>45825</v>
      </c>
      <c r="AJ505" s="1" t="s">
        <v>530</v>
      </c>
      <c r="AK505" s="1" t="n">
        <v>3385.5098117008</v>
      </c>
      <c r="AL505" s="2" t="n">
        <f aca="false">INT(AK505*100)/100</f>
        <v>3385.5</v>
      </c>
      <c r="AM505" s="1" t="n">
        <v>436.33838923307</v>
      </c>
      <c r="AN505" s="2" t="n">
        <f aca="false">INT(AM505*100)/100</f>
        <v>436.33</v>
      </c>
    </row>
    <row r="506" customFormat="false" ht="15" hidden="false" customHeight="false" outlineLevel="0" collapsed="false">
      <c r="A506" s="1" t="n">
        <v>653</v>
      </c>
      <c r="B506" s="1" t="n">
        <v>0.523087252418592</v>
      </c>
      <c r="C506" s="1" t="n">
        <v>-12395.0428785058</v>
      </c>
      <c r="D506" s="1" t="n">
        <f aca="false">INT(C506)</f>
        <v>-12396</v>
      </c>
      <c r="E506" s="4" t="n">
        <f aca="true">TODAY()+D506</f>
        <v>33505</v>
      </c>
      <c r="F506" s="1" t="n">
        <f aca="false">MOD(YEAR(E506),100)</f>
        <v>91</v>
      </c>
      <c r="G506" s="1" t="n">
        <f aca="false">IF(YEAR(E506)&lt;2000,MONTH(E506),MONTH(E506)+20)</f>
        <v>9</v>
      </c>
      <c r="H506" s="1" t="n">
        <f aca="false">DAY(E506)</f>
        <v>24</v>
      </c>
      <c r="I506" s="1" t="str">
        <f aca="false">FIXED(F506,0,TRUE())</f>
        <v>91</v>
      </c>
      <c r="J506" s="1" t="str">
        <f aca="false">FIXED(G506,0,TRUE())</f>
        <v>9</v>
      </c>
      <c r="K506" s="1" t="str">
        <f aca="false">FIXED(H506,0,TRUE())</f>
        <v>24</v>
      </c>
      <c r="L506" s="1" t="str">
        <f aca="false">IF(LEN(I506)=1,"0"&amp;I506,I506)</f>
        <v>91</v>
      </c>
      <c r="M506" s="1" t="str">
        <f aca="false">IF(LEN(J506)=1,"0"&amp;J506,J506)</f>
        <v>09</v>
      </c>
      <c r="N506" s="1" t="str">
        <f aca="false">IF(LEN(K506)=1,"0"&amp;K506,K506)</f>
        <v>24</v>
      </c>
      <c r="O506" s="1" t="n">
        <v>1170.86135441145</v>
      </c>
      <c r="P506" s="1" t="n">
        <f aca="false">INT(O506)</f>
        <v>1170</v>
      </c>
      <c r="Q506" s="1" t="n">
        <f aca="false">2*P506+1</f>
        <v>2341</v>
      </c>
      <c r="R506" s="1" t="str">
        <f aca="false">FIXED(Q506,0,TRUE())</f>
        <v>2341</v>
      </c>
      <c r="S506" s="1" t="str">
        <f aca="false">L506&amp;M506&amp;N506&amp;R506</f>
        <v>9109242341</v>
      </c>
      <c r="T506" s="1" t="n">
        <f aca="false">MOD(MID($S506,T$2,1)*T$1,10)</f>
        <v>9</v>
      </c>
      <c r="U506" s="1" t="n">
        <f aca="false">MOD(MID($S506,U$2,1)*U$1,10)</f>
        <v>3</v>
      </c>
      <c r="V506" s="1" t="n">
        <f aca="false">MOD(MID($S506,V$2,1)*V$1,10)</f>
        <v>0</v>
      </c>
      <c r="W506" s="1" t="n">
        <f aca="false">MOD(MID($S506,W$2,1)*W$1,10)</f>
        <v>1</v>
      </c>
      <c r="X506" s="1" t="n">
        <f aca="false">MOD(MID($S506,X$2,1)*X$1,10)</f>
        <v>2</v>
      </c>
      <c r="Y506" s="1" t="n">
        <f aca="false">MOD(MID($S506,Y$2,1)*Y$1,10)</f>
        <v>2</v>
      </c>
      <c r="Z506" s="1" t="n">
        <f aca="false">MOD(MID($S506,Z$2,1)*Z$1,10)</f>
        <v>4</v>
      </c>
      <c r="AA506" s="1" t="n">
        <f aca="false">MOD(MID($S506,AA$2,1)*AA$1,10)</f>
        <v>7</v>
      </c>
      <c r="AB506" s="1" t="n">
        <f aca="false">MOD(MID($S506,AB$2,1)*AB$1,10)</f>
        <v>4</v>
      </c>
      <c r="AC506" s="1" t="n">
        <f aca="false">MOD(MID($S506,AC$2,1)*AC$1,10)</f>
        <v>3</v>
      </c>
      <c r="AD506" s="1" t="n">
        <f aca="false">MOD(10-MOD(SUM(T506:AC506),10),10)</f>
        <v>5</v>
      </c>
      <c r="AE506" s="1" t="str">
        <f aca="false">S506&amp;AD506</f>
        <v>91092423415</v>
      </c>
      <c r="AF506" s="1" t="n">
        <v>0.564531388286996</v>
      </c>
      <c r="AG506" s="1" t="n">
        <f aca="false">(D506+6935)*AF506</f>
        <v>-3082.90591143529</v>
      </c>
      <c r="AH506" s="1" t="n">
        <f aca="false">INT(AG506)</f>
        <v>-3083</v>
      </c>
      <c r="AI506" s="4" t="n">
        <f aca="true">TODAY()+AH506</f>
        <v>42818</v>
      </c>
      <c r="AJ506" s="1" t="s">
        <v>531</v>
      </c>
      <c r="AK506" s="1" t="n">
        <v>3247.99340800195</v>
      </c>
      <c r="AL506" s="2" t="n">
        <f aca="false">INT(AK506*100)/100</f>
        <v>3247.99</v>
      </c>
      <c r="AM506" s="1" t="n">
        <v>481.395916623432</v>
      </c>
      <c r="AN506" s="2" t="n">
        <f aca="false">INT(AM506*100)/100</f>
        <v>481.39</v>
      </c>
    </row>
    <row r="507" customFormat="false" ht="15" hidden="false" customHeight="false" outlineLevel="0" collapsed="false">
      <c r="A507" s="1" t="n">
        <v>682</v>
      </c>
      <c r="B507" s="1" t="n">
        <v>0.523239844965972</v>
      </c>
      <c r="C507" s="1" t="n">
        <v>-18808.1130405591</v>
      </c>
      <c r="D507" s="1" t="n">
        <f aca="false">INT(C507)</f>
        <v>-18809</v>
      </c>
      <c r="E507" s="4" t="n">
        <f aca="true">TODAY()+D507</f>
        <v>27092</v>
      </c>
      <c r="F507" s="1" t="n">
        <f aca="false">MOD(YEAR(E507),100)</f>
        <v>74</v>
      </c>
      <c r="G507" s="1" t="n">
        <f aca="false">IF(YEAR(E507)&lt;2000,MONTH(E507),MONTH(E507)+20)</f>
        <v>3</v>
      </c>
      <c r="H507" s="1" t="n">
        <f aca="false">DAY(E507)</f>
        <v>4</v>
      </c>
      <c r="I507" s="1" t="str">
        <f aca="false">FIXED(F507,0,TRUE())</f>
        <v>74</v>
      </c>
      <c r="J507" s="1" t="str">
        <f aca="false">FIXED(G507,0,TRUE())</f>
        <v>3</v>
      </c>
      <c r="K507" s="1" t="str">
        <f aca="false">FIXED(H507,0,TRUE())</f>
        <v>4</v>
      </c>
      <c r="L507" s="1" t="str">
        <f aca="false">IF(LEN(I507)=1,"0"&amp;I507,I507)</f>
        <v>74</v>
      </c>
      <c r="M507" s="1" t="str">
        <f aca="false">IF(LEN(J507)=1,"0"&amp;J507,J507)</f>
        <v>03</v>
      </c>
      <c r="N507" s="1" t="str">
        <f aca="false">IF(LEN(K507)=1,"0"&amp;K507,K507)</f>
        <v>04</v>
      </c>
      <c r="O507" s="1" t="n">
        <v>4121.08606219672</v>
      </c>
      <c r="P507" s="1" t="n">
        <f aca="false">INT(O507)</f>
        <v>4121</v>
      </c>
      <c r="Q507" s="1" t="n">
        <f aca="false">2*P507+1</f>
        <v>8243</v>
      </c>
      <c r="R507" s="1" t="str">
        <f aca="false">FIXED(Q507,0,TRUE())</f>
        <v>8243</v>
      </c>
      <c r="S507" s="1" t="str">
        <f aca="false">L507&amp;M507&amp;N507&amp;R507</f>
        <v>7403048243</v>
      </c>
      <c r="T507" s="1" t="n">
        <f aca="false">MOD(MID($S507,T$2,1)*T$1,10)</f>
        <v>7</v>
      </c>
      <c r="U507" s="1" t="n">
        <f aca="false">MOD(MID($S507,U$2,1)*U$1,10)</f>
        <v>2</v>
      </c>
      <c r="V507" s="1" t="n">
        <f aca="false">MOD(MID($S507,V$2,1)*V$1,10)</f>
        <v>0</v>
      </c>
      <c r="W507" s="1" t="n">
        <f aca="false">MOD(MID($S507,W$2,1)*W$1,10)</f>
        <v>7</v>
      </c>
      <c r="X507" s="1" t="n">
        <f aca="false">MOD(MID($S507,X$2,1)*X$1,10)</f>
        <v>0</v>
      </c>
      <c r="Y507" s="1" t="n">
        <f aca="false">MOD(MID($S507,Y$2,1)*Y$1,10)</f>
        <v>2</v>
      </c>
      <c r="Z507" s="1" t="n">
        <f aca="false">MOD(MID($S507,Z$2,1)*Z$1,10)</f>
        <v>6</v>
      </c>
      <c r="AA507" s="1" t="n">
        <f aca="false">MOD(MID($S507,AA$2,1)*AA$1,10)</f>
        <v>8</v>
      </c>
      <c r="AB507" s="1" t="n">
        <f aca="false">MOD(MID($S507,AB$2,1)*AB$1,10)</f>
        <v>4</v>
      </c>
      <c r="AC507" s="1" t="n">
        <f aca="false">MOD(MID($S507,AC$2,1)*AC$1,10)</f>
        <v>9</v>
      </c>
      <c r="AD507" s="1" t="n">
        <f aca="false">MOD(10-MOD(SUM(T507:AC507),10),10)</f>
        <v>5</v>
      </c>
      <c r="AE507" s="1" t="str">
        <f aca="false">S507&amp;AD507</f>
        <v>74030482435</v>
      </c>
      <c r="AF507" s="1" t="n">
        <v>0.0930814539017914</v>
      </c>
      <c r="AG507" s="1" t="n">
        <f aca="false">(D507+6935)*AF507</f>
        <v>-1105.24918362987</v>
      </c>
      <c r="AH507" s="1" t="n">
        <f aca="false">INT(AG507)</f>
        <v>-1106</v>
      </c>
      <c r="AI507" s="4" t="n">
        <f aca="true">TODAY()+AH507</f>
        <v>44795</v>
      </c>
      <c r="AJ507" s="1" t="s">
        <v>532</v>
      </c>
      <c r="AK507" s="1" t="n">
        <v>4973.02163762322</v>
      </c>
      <c r="AL507" s="2" t="n">
        <f aca="false">INT(AK507*100)/100</f>
        <v>4973.02</v>
      </c>
      <c r="AM507" s="1" t="n">
        <v>374.636066774499</v>
      </c>
      <c r="AN507" s="2" t="n">
        <f aca="false">INT(AM507*100)/100</f>
        <v>374.63</v>
      </c>
    </row>
    <row r="508" customFormat="false" ht="15" hidden="false" customHeight="false" outlineLevel="0" collapsed="false">
      <c r="A508" s="1" t="n">
        <v>152</v>
      </c>
      <c r="B508" s="1" t="n">
        <v>0.523758659627064</v>
      </c>
      <c r="C508" s="1" t="n">
        <v>-24384.4553971984</v>
      </c>
      <c r="D508" s="1" t="n">
        <f aca="false">INT(C508)</f>
        <v>-24385</v>
      </c>
      <c r="E508" s="4" t="n">
        <f aca="true">TODAY()+D508</f>
        <v>21516</v>
      </c>
      <c r="F508" s="1" t="n">
        <f aca="false">MOD(YEAR(E508),100)</f>
        <v>58</v>
      </c>
      <c r="G508" s="1" t="n">
        <f aca="false">IF(YEAR(E508)&lt;2000,MONTH(E508),MONTH(E508)+20)</f>
        <v>11</v>
      </c>
      <c r="H508" s="1" t="n">
        <f aca="false">DAY(E508)</f>
        <v>27</v>
      </c>
      <c r="I508" s="1" t="str">
        <f aca="false">FIXED(F508,0,TRUE())</f>
        <v>58</v>
      </c>
      <c r="J508" s="1" t="str">
        <f aca="false">FIXED(G508,0,TRUE())</f>
        <v>11</v>
      </c>
      <c r="K508" s="1" t="str">
        <f aca="false">FIXED(H508,0,TRUE())</f>
        <v>27</v>
      </c>
      <c r="L508" s="1" t="str">
        <f aca="false">IF(LEN(I508)=1,"0"&amp;I508,I508)</f>
        <v>58</v>
      </c>
      <c r="M508" s="1" t="str">
        <f aca="false">IF(LEN(J508)=1,"0"&amp;J508,J508)</f>
        <v>11</v>
      </c>
      <c r="N508" s="1" t="str">
        <f aca="false">IF(LEN(K508)=1,"0"&amp;K508,K508)</f>
        <v>27</v>
      </c>
      <c r="O508" s="1" t="n">
        <v>3770.68938261055</v>
      </c>
      <c r="P508" s="1" t="n">
        <f aca="false">INT(O508)</f>
        <v>3770</v>
      </c>
      <c r="Q508" s="1" t="n">
        <f aca="false">P508*2</f>
        <v>7540</v>
      </c>
      <c r="R508" s="1" t="str">
        <f aca="false">FIXED(Q508,0,TRUE())</f>
        <v>7540</v>
      </c>
      <c r="S508" s="1" t="str">
        <f aca="false">L508&amp;M508&amp;N508&amp;R508</f>
        <v>5811277540</v>
      </c>
      <c r="T508" s="1" t="n">
        <f aca="false">MOD(MID($S508,T$2,1)*T$1,10)</f>
        <v>5</v>
      </c>
      <c r="U508" s="1" t="n">
        <f aca="false">MOD(MID($S508,U$2,1)*U$1,10)</f>
        <v>4</v>
      </c>
      <c r="V508" s="1" t="n">
        <f aca="false">MOD(MID($S508,V$2,1)*V$1,10)</f>
        <v>7</v>
      </c>
      <c r="W508" s="1" t="n">
        <f aca="false">MOD(MID($S508,W$2,1)*W$1,10)</f>
        <v>9</v>
      </c>
      <c r="X508" s="1" t="n">
        <f aca="false">MOD(MID($S508,X$2,1)*X$1,10)</f>
        <v>2</v>
      </c>
      <c r="Y508" s="1" t="n">
        <f aca="false">MOD(MID($S508,Y$2,1)*Y$1,10)</f>
        <v>1</v>
      </c>
      <c r="Z508" s="1" t="n">
        <f aca="false">MOD(MID($S508,Z$2,1)*Z$1,10)</f>
        <v>9</v>
      </c>
      <c r="AA508" s="1" t="n">
        <f aca="false">MOD(MID($S508,AA$2,1)*AA$1,10)</f>
        <v>5</v>
      </c>
      <c r="AB508" s="1" t="n">
        <f aca="false">MOD(MID($S508,AB$2,1)*AB$1,10)</f>
        <v>4</v>
      </c>
      <c r="AC508" s="1" t="n">
        <f aca="false">MOD(MID($S508,AC$2,1)*AC$1,10)</f>
        <v>0</v>
      </c>
      <c r="AD508" s="1" t="n">
        <f aca="false">MOD(10-MOD(SUM(T508:AC508),10),10)</f>
        <v>4</v>
      </c>
      <c r="AE508" s="1" t="str">
        <f aca="false">S508&amp;AD508</f>
        <v>58112775404</v>
      </c>
      <c r="AF508" s="1" t="n">
        <v>0.98239082003235</v>
      </c>
      <c r="AG508" s="1" t="n">
        <f aca="false">(D508+6935)*AF508</f>
        <v>-17142.7198095645</v>
      </c>
      <c r="AH508" s="1" t="n">
        <f aca="false">INT(AG508)</f>
        <v>-17143</v>
      </c>
      <c r="AI508" s="4" t="n">
        <f aca="true">TODAY()+AH508</f>
        <v>28758</v>
      </c>
      <c r="AJ508" s="1" t="s">
        <v>533</v>
      </c>
      <c r="AK508" s="1" t="n">
        <v>3738.48689230018</v>
      </c>
      <c r="AL508" s="2" t="n">
        <f aca="false">INT(AK508*100)/100</f>
        <v>3738.48</v>
      </c>
      <c r="AM508" s="1" t="n">
        <v>309.558397167882</v>
      </c>
      <c r="AN508" s="2" t="n">
        <f aca="false">INT(AM508*100)/100</f>
        <v>309.55</v>
      </c>
    </row>
    <row r="509" customFormat="false" ht="15" hidden="false" customHeight="false" outlineLevel="0" collapsed="false">
      <c r="A509" s="1" t="n">
        <v>106</v>
      </c>
      <c r="B509" s="1" t="n">
        <v>0.524735251930296</v>
      </c>
      <c r="C509" s="1" t="n">
        <v>-17934.5249794</v>
      </c>
      <c r="D509" s="1" t="n">
        <f aca="false">INT(C509)</f>
        <v>-17935</v>
      </c>
      <c r="E509" s="4" t="n">
        <f aca="true">TODAY()+D509</f>
        <v>27966</v>
      </c>
      <c r="F509" s="1" t="n">
        <f aca="false">MOD(YEAR(E509),100)</f>
        <v>76</v>
      </c>
      <c r="G509" s="1" t="n">
        <f aca="false">IF(YEAR(E509)&lt;2000,MONTH(E509),MONTH(E509)+20)</f>
        <v>7</v>
      </c>
      <c r="H509" s="1" t="n">
        <f aca="false">DAY(E509)</f>
        <v>25</v>
      </c>
      <c r="I509" s="1" t="str">
        <f aca="false">FIXED(F509,0,TRUE())</f>
        <v>76</v>
      </c>
      <c r="J509" s="1" t="str">
        <f aca="false">FIXED(G509,0,TRUE())</f>
        <v>7</v>
      </c>
      <c r="K509" s="1" t="str">
        <f aca="false">FIXED(H509,0,TRUE())</f>
        <v>25</v>
      </c>
      <c r="L509" s="1" t="str">
        <f aca="false">IF(LEN(I509)=1,"0"&amp;I509,I509)</f>
        <v>76</v>
      </c>
      <c r="M509" s="1" t="str">
        <f aca="false">IF(LEN(J509)=1,"0"&amp;J509,J509)</f>
        <v>07</v>
      </c>
      <c r="N509" s="1" t="str">
        <f aca="false">IF(LEN(K509)=1,"0"&amp;K509,K509)</f>
        <v>25</v>
      </c>
      <c r="O509" s="1" t="n">
        <v>3040.10132145146</v>
      </c>
      <c r="P509" s="1" t="n">
        <f aca="false">INT(O509)</f>
        <v>3040</v>
      </c>
      <c r="Q509" s="1" t="n">
        <f aca="false">P509*2</f>
        <v>6080</v>
      </c>
      <c r="R509" s="1" t="str">
        <f aca="false">FIXED(Q509,0,TRUE())</f>
        <v>6080</v>
      </c>
      <c r="S509" s="1" t="str">
        <f aca="false">L509&amp;M509&amp;N509&amp;R509</f>
        <v>7607256080</v>
      </c>
      <c r="T509" s="1" t="n">
        <f aca="false">MOD(MID($S509,T$2,1)*T$1,10)</f>
        <v>7</v>
      </c>
      <c r="U509" s="1" t="n">
        <f aca="false">MOD(MID($S509,U$2,1)*U$1,10)</f>
        <v>8</v>
      </c>
      <c r="V509" s="1" t="n">
        <f aca="false">MOD(MID($S509,V$2,1)*V$1,10)</f>
        <v>0</v>
      </c>
      <c r="W509" s="1" t="n">
        <f aca="false">MOD(MID($S509,W$2,1)*W$1,10)</f>
        <v>3</v>
      </c>
      <c r="X509" s="1" t="n">
        <f aca="false">MOD(MID($S509,X$2,1)*X$1,10)</f>
        <v>2</v>
      </c>
      <c r="Y509" s="1" t="n">
        <f aca="false">MOD(MID($S509,Y$2,1)*Y$1,10)</f>
        <v>5</v>
      </c>
      <c r="Z509" s="1" t="n">
        <f aca="false">MOD(MID($S509,Z$2,1)*Z$1,10)</f>
        <v>2</v>
      </c>
      <c r="AA509" s="1" t="n">
        <f aca="false">MOD(MID($S509,AA$2,1)*AA$1,10)</f>
        <v>0</v>
      </c>
      <c r="AB509" s="1" t="n">
        <f aca="false">MOD(MID($S509,AB$2,1)*AB$1,10)</f>
        <v>8</v>
      </c>
      <c r="AC509" s="1" t="n">
        <f aca="false">MOD(MID($S509,AC$2,1)*AC$1,10)</f>
        <v>0</v>
      </c>
      <c r="AD509" s="1" t="n">
        <f aca="false">MOD(10-MOD(SUM(T509:AC509),10),10)</f>
        <v>5</v>
      </c>
      <c r="AE509" s="1" t="str">
        <f aca="false">S509&amp;AD509</f>
        <v>76072560805</v>
      </c>
      <c r="AF509" s="1" t="n">
        <v>0.116458632160405</v>
      </c>
      <c r="AG509" s="1" t="n">
        <f aca="false">(D509+6935)*AF509</f>
        <v>-1281.04495376446</v>
      </c>
      <c r="AH509" s="1" t="n">
        <f aca="false">INT(AG509)</f>
        <v>-1282</v>
      </c>
      <c r="AI509" s="4" t="n">
        <f aca="true">TODAY()+AH509</f>
        <v>44619</v>
      </c>
      <c r="AJ509" s="1" t="s">
        <v>534</v>
      </c>
      <c r="AK509" s="1" t="n">
        <v>4987.06015198218</v>
      </c>
      <c r="AL509" s="2" t="n">
        <f aca="false">INT(AK509*100)/100</f>
        <v>4987.06</v>
      </c>
      <c r="AM509" s="1" t="n">
        <v>461.101107821894</v>
      </c>
      <c r="AN509" s="2" t="n">
        <f aca="false">INT(AM509*100)/100</f>
        <v>461.1</v>
      </c>
    </row>
    <row r="510" customFormat="false" ht="15" hidden="false" customHeight="false" outlineLevel="0" collapsed="false">
      <c r="A510" s="1" t="n">
        <v>705</v>
      </c>
      <c r="B510" s="1" t="n">
        <v>0.526169621875668</v>
      </c>
      <c r="C510" s="1" t="n">
        <v>-11805.8931241798</v>
      </c>
      <c r="D510" s="1" t="n">
        <f aca="false">INT(C510)</f>
        <v>-11806</v>
      </c>
      <c r="E510" s="4" t="n">
        <f aca="true">TODAY()+D510</f>
        <v>34095</v>
      </c>
      <c r="F510" s="1" t="n">
        <f aca="false">MOD(YEAR(E510),100)</f>
        <v>93</v>
      </c>
      <c r="G510" s="1" t="n">
        <f aca="false">IF(YEAR(E510)&lt;2000,MONTH(E510),MONTH(E510)+20)</f>
        <v>5</v>
      </c>
      <c r="H510" s="1" t="n">
        <f aca="false">DAY(E510)</f>
        <v>6</v>
      </c>
      <c r="I510" s="1" t="str">
        <f aca="false">FIXED(F510,0,TRUE())</f>
        <v>93</v>
      </c>
      <c r="J510" s="1" t="str">
        <f aca="false">FIXED(G510,0,TRUE())</f>
        <v>5</v>
      </c>
      <c r="K510" s="1" t="str">
        <f aca="false">FIXED(H510,0,TRUE())</f>
        <v>6</v>
      </c>
      <c r="L510" s="1" t="str">
        <f aca="false">IF(LEN(I510)=1,"0"&amp;I510,I510)</f>
        <v>93</v>
      </c>
      <c r="M510" s="1" t="str">
        <f aca="false">IF(LEN(J510)=1,"0"&amp;J510,J510)</f>
        <v>05</v>
      </c>
      <c r="N510" s="1" t="str">
        <f aca="false">IF(LEN(K510)=1,"0"&amp;K510,K510)</f>
        <v>06</v>
      </c>
      <c r="O510" s="1" t="n">
        <v>3406.425122837</v>
      </c>
      <c r="P510" s="1" t="n">
        <f aca="false">INT(O510)</f>
        <v>3406</v>
      </c>
      <c r="Q510" s="1" t="n">
        <f aca="false">2*P510+1</f>
        <v>6813</v>
      </c>
      <c r="R510" s="1" t="str">
        <f aca="false">FIXED(Q510,0,TRUE())</f>
        <v>6813</v>
      </c>
      <c r="S510" s="1" t="str">
        <f aca="false">L510&amp;M510&amp;N510&amp;R510</f>
        <v>9305066813</v>
      </c>
      <c r="T510" s="1" t="n">
        <f aca="false">MOD(MID($S510,T$2,1)*T$1,10)</f>
        <v>9</v>
      </c>
      <c r="U510" s="1" t="n">
        <f aca="false">MOD(MID($S510,U$2,1)*U$1,10)</f>
        <v>9</v>
      </c>
      <c r="V510" s="1" t="n">
        <f aca="false">MOD(MID($S510,V$2,1)*V$1,10)</f>
        <v>0</v>
      </c>
      <c r="W510" s="1" t="n">
        <f aca="false">MOD(MID($S510,W$2,1)*W$1,10)</f>
        <v>5</v>
      </c>
      <c r="X510" s="1" t="n">
        <f aca="false">MOD(MID($S510,X$2,1)*X$1,10)</f>
        <v>0</v>
      </c>
      <c r="Y510" s="1" t="n">
        <f aca="false">MOD(MID($S510,Y$2,1)*Y$1,10)</f>
        <v>8</v>
      </c>
      <c r="Z510" s="1" t="n">
        <f aca="false">MOD(MID($S510,Z$2,1)*Z$1,10)</f>
        <v>2</v>
      </c>
      <c r="AA510" s="1" t="n">
        <f aca="false">MOD(MID($S510,AA$2,1)*AA$1,10)</f>
        <v>2</v>
      </c>
      <c r="AB510" s="1" t="n">
        <f aca="false">MOD(MID($S510,AB$2,1)*AB$1,10)</f>
        <v>1</v>
      </c>
      <c r="AC510" s="1" t="n">
        <f aca="false">MOD(MID($S510,AC$2,1)*AC$1,10)</f>
        <v>9</v>
      </c>
      <c r="AD510" s="1" t="n">
        <f aca="false">MOD(10-MOD(SUM(T510:AC510),10),10)</f>
        <v>5</v>
      </c>
      <c r="AE510" s="1" t="str">
        <f aca="false">S510&amp;AD510</f>
        <v>93050668135</v>
      </c>
      <c r="AF510" s="1" t="n">
        <v>0.189703054902799</v>
      </c>
      <c r="AG510" s="1" t="n">
        <f aca="false">(D510+6935)*AF510</f>
        <v>-924.043580431532</v>
      </c>
      <c r="AH510" s="1" t="n">
        <f aca="false">INT(AG510)</f>
        <v>-925</v>
      </c>
      <c r="AI510" s="4" t="n">
        <f aca="true">TODAY()+AH510</f>
        <v>44976</v>
      </c>
      <c r="AJ510" s="1" t="s">
        <v>535</v>
      </c>
      <c r="AK510" s="1" t="n">
        <v>3507.46177556688</v>
      </c>
      <c r="AL510" s="2" t="n">
        <f aca="false">INT(AK510*100)/100</f>
        <v>3507.46</v>
      </c>
      <c r="AM510" s="1" t="n">
        <v>436.698507644887</v>
      </c>
      <c r="AN510" s="2" t="n">
        <f aca="false">INT(AM510*100)/100</f>
        <v>436.69</v>
      </c>
    </row>
    <row r="511" customFormat="false" ht="15" hidden="false" customHeight="false" outlineLevel="0" collapsed="false">
      <c r="A511" s="1" t="n">
        <v>216</v>
      </c>
      <c r="B511" s="1" t="n">
        <v>0.527420880764184</v>
      </c>
      <c r="C511" s="1" t="n">
        <v>-20555.2891628773</v>
      </c>
      <c r="D511" s="1" t="n">
        <f aca="false">INT(C511)</f>
        <v>-20556</v>
      </c>
      <c r="E511" s="4" t="n">
        <f aca="true">TODAY()+D511</f>
        <v>25345</v>
      </c>
      <c r="F511" s="1" t="n">
        <f aca="false">MOD(YEAR(E511),100)</f>
        <v>69</v>
      </c>
      <c r="G511" s="1" t="n">
        <f aca="false">IF(YEAR(E511)&lt;2000,MONTH(E511),MONTH(E511)+20)</f>
        <v>5</v>
      </c>
      <c r="H511" s="1" t="n">
        <f aca="false">DAY(E511)</f>
        <v>22</v>
      </c>
      <c r="I511" s="1" t="str">
        <f aca="false">FIXED(F511,0,TRUE())</f>
        <v>69</v>
      </c>
      <c r="J511" s="1" t="str">
        <f aca="false">FIXED(G511,0,TRUE())</f>
        <v>5</v>
      </c>
      <c r="K511" s="1" t="str">
        <f aca="false">FIXED(H511,0,TRUE())</f>
        <v>22</v>
      </c>
      <c r="L511" s="1" t="str">
        <f aca="false">IF(LEN(I511)=1,"0"&amp;I511,I511)</f>
        <v>69</v>
      </c>
      <c r="M511" s="1" t="str">
        <f aca="false">IF(LEN(J511)=1,"0"&amp;J511,J511)</f>
        <v>05</v>
      </c>
      <c r="N511" s="1" t="str">
        <f aca="false">IF(LEN(K511)=1,"0"&amp;K511,K511)</f>
        <v>22</v>
      </c>
      <c r="O511" s="1" t="n">
        <v>842.158513138218</v>
      </c>
      <c r="P511" s="1" t="n">
        <f aca="false">INT(O511)</f>
        <v>842</v>
      </c>
      <c r="Q511" s="1" t="n">
        <f aca="false">P511*2</f>
        <v>1684</v>
      </c>
      <c r="R511" s="1" t="str">
        <f aca="false">FIXED(Q511,0,TRUE())</f>
        <v>1684</v>
      </c>
      <c r="S511" s="1" t="str">
        <f aca="false">L511&amp;M511&amp;N511&amp;R511</f>
        <v>6905221684</v>
      </c>
      <c r="T511" s="1" t="n">
        <f aca="false">MOD(MID($S511,T$2,1)*T$1,10)</f>
        <v>6</v>
      </c>
      <c r="U511" s="1" t="n">
        <f aca="false">MOD(MID($S511,U$2,1)*U$1,10)</f>
        <v>7</v>
      </c>
      <c r="V511" s="1" t="n">
        <f aca="false">MOD(MID($S511,V$2,1)*V$1,10)</f>
        <v>0</v>
      </c>
      <c r="W511" s="1" t="n">
        <f aca="false">MOD(MID($S511,W$2,1)*W$1,10)</f>
        <v>5</v>
      </c>
      <c r="X511" s="1" t="n">
        <f aca="false">MOD(MID($S511,X$2,1)*X$1,10)</f>
        <v>2</v>
      </c>
      <c r="Y511" s="1" t="n">
        <f aca="false">MOD(MID($S511,Y$2,1)*Y$1,10)</f>
        <v>6</v>
      </c>
      <c r="Z511" s="1" t="n">
        <f aca="false">MOD(MID($S511,Z$2,1)*Z$1,10)</f>
        <v>7</v>
      </c>
      <c r="AA511" s="1" t="n">
        <f aca="false">MOD(MID($S511,AA$2,1)*AA$1,10)</f>
        <v>4</v>
      </c>
      <c r="AB511" s="1" t="n">
        <f aca="false">MOD(MID($S511,AB$2,1)*AB$1,10)</f>
        <v>8</v>
      </c>
      <c r="AC511" s="1" t="n">
        <f aca="false">MOD(MID($S511,AC$2,1)*AC$1,10)</f>
        <v>2</v>
      </c>
      <c r="AD511" s="1" t="n">
        <f aca="false">MOD(10-MOD(SUM(T511:AC511),10),10)</f>
        <v>3</v>
      </c>
      <c r="AE511" s="1" t="str">
        <f aca="false">S511&amp;AD511</f>
        <v>69052216843</v>
      </c>
      <c r="AF511" s="1" t="n">
        <v>0.481612598040712</v>
      </c>
      <c r="AG511" s="1" t="n">
        <f aca="false">(D511+6935)*AF511</f>
        <v>-6560.04519791254</v>
      </c>
      <c r="AH511" s="1" t="n">
        <f aca="false">INT(AG511)</f>
        <v>-6561</v>
      </c>
      <c r="AI511" s="4" t="n">
        <f aca="true">TODAY()+AH511</f>
        <v>39340</v>
      </c>
      <c r="AJ511" s="1" t="s">
        <v>536</v>
      </c>
      <c r="AK511" s="1" t="n">
        <v>3443.67809076205</v>
      </c>
      <c r="AL511" s="2" t="n">
        <f aca="false">INT(AK511*100)/100</f>
        <v>3443.67</v>
      </c>
      <c r="AM511" s="1" t="n">
        <v>421.927549058504</v>
      </c>
      <c r="AN511" s="2" t="n">
        <f aca="false">INT(AM511*100)/100</f>
        <v>421.92</v>
      </c>
    </row>
    <row r="512" customFormat="false" ht="15" hidden="false" customHeight="false" outlineLevel="0" collapsed="false">
      <c r="A512" s="1" t="n">
        <v>303</v>
      </c>
      <c r="B512" s="1" t="n">
        <v>0.529618213446455</v>
      </c>
      <c r="C512" s="1" t="n">
        <v>-18946.3389996033</v>
      </c>
      <c r="D512" s="1" t="n">
        <f aca="false">INT(C512)</f>
        <v>-18947</v>
      </c>
      <c r="E512" s="4" t="n">
        <f aca="true">TODAY()+D512</f>
        <v>26954</v>
      </c>
      <c r="F512" s="1" t="n">
        <f aca="false">MOD(YEAR(E512),100)</f>
        <v>73</v>
      </c>
      <c r="G512" s="1" t="n">
        <f aca="false">IF(YEAR(E512)&lt;2000,MONTH(E512),MONTH(E512)+20)</f>
        <v>10</v>
      </c>
      <c r="H512" s="1" t="n">
        <f aca="false">DAY(E512)</f>
        <v>17</v>
      </c>
      <c r="I512" s="1" t="str">
        <f aca="false">FIXED(F512,0,TRUE())</f>
        <v>73</v>
      </c>
      <c r="J512" s="1" t="str">
        <f aca="false">FIXED(G512,0,TRUE())</f>
        <v>10</v>
      </c>
      <c r="K512" s="1" t="str">
        <f aca="false">FIXED(H512,0,TRUE())</f>
        <v>17</v>
      </c>
      <c r="L512" s="1" t="str">
        <f aca="false">IF(LEN(I512)=1,"0"&amp;I512,I512)</f>
        <v>73</v>
      </c>
      <c r="M512" s="1" t="str">
        <f aca="false">IF(LEN(J512)=1,"0"&amp;J512,J512)</f>
        <v>10</v>
      </c>
      <c r="N512" s="1" t="str">
        <f aca="false">IF(LEN(K512)=1,"0"&amp;K512,K512)</f>
        <v>17</v>
      </c>
      <c r="O512" s="1" t="n">
        <v>4527.50227362896</v>
      </c>
      <c r="P512" s="1" t="n">
        <f aca="false">INT(O512)</f>
        <v>4527</v>
      </c>
      <c r="Q512" s="1" t="n">
        <f aca="false">P512*2</f>
        <v>9054</v>
      </c>
      <c r="R512" s="1" t="str">
        <f aca="false">FIXED(Q512,0,TRUE())</f>
        <v>9054</v>
      </c>
      <c r="S512" s="1" t="str">
        <f aca="false">L512&amp;M512&amp;N512&amp;R512</f>
        <v>7310179054</v>
      </c>
      <c r="T512" s="1" t="n">
        <f aca="false">MOD(MID($S512,T$2,1)*T$1,10)</f>
        <v>7</v>
      </c>
      <c r="U512" s="1" t="n">
        <f aca="false">MOD(MID($S512,U$2,1)*U$1,10)</f>
        <v>9</v>
      </c>
      <c r="V512" s="1" t="n">
        <f aca="false">MOD(MID($S512,V$2,1)*V$1,10)</f>
        <v>7</v>
      </c>
      <c r="W512" s="1" t="n">
        <f aca="false">MOD(MID($S512,W$2,1)*W$1,10)</f>
        <v>0</v>
      </c>
      <c r="X512" s="1" t="n">
        <f aca="false">MOD(MID($S512,X$2,1)*X$1,10)</f>
        <v>1</v>
      </c>
      <c r="Y512" s="1" t="n">
        <f aca="false">MOD(MID($S512,Y$2,1)*Y$1,10)</f>
        <v>1</v>
      </c>
      <c r="Z512" s="1" t="n">
        <f aca="false">MOD(MID($S512,Z$2,1)*Z$1,10)</f>
        <v>3</v>
      </c>
      <c r="AA512" s="1" t="n">
        <f aca="false">MOD(MID($S512,AA$2,1)*AA$1,10)</f>
        <v>0</v>
      </c>
      <c r="AB512" s="1" t="n">
        <f aca="false">MOD(MID($S512,AB$2,1)*AB$1,10)</f>
        <v>5</v>
      </c>
      <c r="AC512" s="1" t="n">
        <f aca="false">MOD(MID($S512,AC$2,1)*AC$1,10)</f>
        <v>2</v>
      </c>
      <c r="AD512" s="1" t="n">
        <f aca="false">MOD(10-MOD(SUM(T512:AC512),10),10)</f>
        <v>5</v>
      </c>
      <c r="AE512" s="1" t="str">
        <f aca="false">S512&amp;AD512</f>
        <v>73101790545</v>
      </c>
      <c r="AF512" s="1" t="n">
        <v>0.763939329203162</v>
      </c>
      <c r="AG512" s="1" t="n">
        <f aca="false">(D512+6935)*AF512</f>
        <v>-9176.43922238838</v>
      </c>
      <c r="AH512" s="1" t="n">
        <f aca="false">INT(AG512)</f>
        <v>-9177</v>
      </c>
      <c r="AI512" s="4" t="n">
        <f aca="true">TODAY()+AH512</f>
        <v>36724</v>
      </c>
      <c r="AJ512" s="1" t="s">
        <v>537</v>
      </c>
      <c r="AK512" s="1" t="n">
        <v>3254.70748008667</v>
      </c>
      <c r="AL512" s="2" t="n">
        <f aca="false">INT(AK512*100)/100</f>
        <v>3254.7</v>
      </c>
      <c r="AM512" s="1" t="n">
        <v>422.25104525895</v>
      </c>
      <c r="AN512" s="2" t="n">
        <f aca="false">INT(AM512*100)/100</f>
        <v>422.25</v>
      </c>
    </row>
    <row r="513" customFormat="false" ht="15" hidden="false" customHeight="false" outlineLevel="0" collapsed="false">
      <c r="A513" s="1" t="n">
        <v>96</v>
      </c>
      <c r="B513" s="1" t="n">
        <v>0.531723990600299</v>
      </c>
      <c r="C513" s="1" t="n">
        <v>-22725.1295510727</v>
      </c>
      <c r="D513" s="1" t="n">
        <f aca="false">INT(C513)</f>
        <v>-22726</v>
      </c>
      <c r="E513" s="4" t="n">
        <f aca="true">TODAY()+D513</f>
        <v>23175</v>
      </c>
      <c r="F513" s="1" t="n">
        <f aca="false">MOD(YEAR(E513),100)</f>
        <v>63</v>
      </c>
      <c r="G513" s="1" t="n">
        <f aca="false">IF(YEAR(E513)&lt;2000,MONTH(E513),MONTH(E513)+20)</f>
        <v>6</v>
      </c>
      <c r="H513" s="1" t="n">
        <f aca="false">DAY(E513)</f>
        <v>13</v>
      </c>
      <c r="I513" s="1" t="str">
        <f aca="false">FIXED(F513,0,TRUE())</f>
        <v>63</v>
      </c>
      <c r="J513" s="1" t="str">
        <f aca="false">FIXED(G513,0,TRUE())</f>
        <v>6</v>
      </c>
      <c r="K513" s="1" t="str">
        <f aca="false">FIXED(H513,0,TRUE())</f>
        <v>13</v>
      </c>
      <c r="L513" s="1" t="str">
        <f aca="false">IF(LEN(I513)=1,"0"&amp;I513,I513)</f>
        <v>63</v>
      </c>
      <c r="M513" s="1" t="str">
        <f aca="false">IF(LEN(J513)=1,"0"&amp;J513,J513)</f>
        <v>06</v>
      </c>
      <c r="N513" s="1" t="str">
        <f aca="false">IF(LEN(K513)=1,"0"&amp;K513,K513)</f>
        <v>13</v>
      </c>
      <c r="O513" s="1" t="n">
        <v>2894.01116977447</v>
      </c>
      <c r="P513" s="1" t="n">
        <f aca="false">INT(O513)</f>
        <v>2894</v>
      </c>
      <c r="Q513" s="1" t="n">
        <f aca="false">P513*2</f>
        <v>5788</v>
      </c>
      <c r="R513" s="1" t="str">
        <f aca="false">FIXED(Q513,0,TRUE())</f>
        <v>5788</v>
      </c>
      <c r="S513" s="1" t="str">
        <f aca="false">L513&amp;M513&amp;N513&amp;R513</f>
        <v>6306135788</v>
      </c>
      <c r="T513" s="1" t="n">
        <f aca="false">MOD(MID($S513,T$2,1)*T$1,10)</f>
        <v>6</v>
      </c>
      <c r="U513" s="1" t="n">
        <f aca="false">MOD(MID($S513,U$2,1)*U$1,10)</f>
        <v>9</v>
      </c>
      <c r="V513" s="1" t="n">
        <f aca="false">MOD(MID($S513,V$2,1)*V$1,10)</f>
        <v>0</v>
      </c>
      <c r="W513" s="1" t="n">
        <f aca="false">MOD(MID($S513,W$2,1)*W$1,10)</f>
        <v>4</v>
      </c>
      <c r="X513" s="1" t="n">
        <f aca="false">MOD(MID($S513,X$2,1)*X$1,10)</f>
        <v>1</v>
      </c>
      <c r="Y513" s="1" t="n">
        <f aca="false">MOD(MID($S513,Y$2,1)*Y$1,10)</f>
        <v>9</v>
      </c>
      <c r="Z513" s="1" t="n">
        <f aca="false">MOD(MID($S513,Z$2,1)*Z$1,10)</f>
        <v>5</v>
      </c>
      <c r="AA513" s="1" t="n">
        <f aca="false">MOD(MID($S513,AA$2,1)*AA$1,10)</f>
        <v>3</v>
      </c>
      <c r="AB513" s="1" t="n">
        <f aca="false">MOD(MID($S513,AB$2,1)*AB$1,10)</f>
        <v>8</v>
      </c>
      <c r="AC513" s="1" t="n">
        <f aca="false">MOD(MID($S513,AC$2,1)*AC$1,10)</f>
        <v>4</v>
      </c>
      <c r="AD513" s="1" t="n">
        <f aca="false">MOD(10-MOD(SUM(T513:AC513),10),10)</f>
        <v>1</v>
      </c>
      <c r="AE513" s="1" t="str">
        <f aca="false">S513&amp;AD513</f>
        <v>63061357881</v>
      </c>
      <c r="AF513" s="1" t="n">
        <v>0.275124362926115</v>
      </c>
      <c r="AG513" s="1" t="n">
        <f aca="false">(D513+6935)*AF513</f>
        <v>-4344.48881496628</v>
      </c>
      <c r="AH513" s="1" t="n">
        <f aca="false">INT(AG513)</f>
        <v>-4345</v>
      </c>
      <c r="AI513" s="4" t="n">
        <f aca="true">TODAY()+AH513</f>
        <v>41556</v>
      </c>
      <c r="AJ513" s="1" t="s">
        <v>178</v>
      </c>
      <c r="AK513" s="1" t="n">
        <v>3625.87359233375</v>
      </c>
      <c r="AL513" s="2" t="n">
        <f aca="false">INT(AK513*100)/100</f>
        <v>3625.87</v>
      </c>
      <c r="AM513" s="1" t="n">
        <v>376.949369792779</v>
      </c>
      <c r="AN513" s="2" t="n">
        <f aca="false">INT(AM513*100)/100</f>
        <v>376.94</v>
      </c>
    </row>
    <row r="514" customFormat="false" ht="15" hidden="false" customHeight="false" outlineLevel="0" collapsed="false">
      <c r="A514" s="1" t="n">
        <v>113</v>
      </c>
      <c r="B514" s="1" t="n">
        <v>0.532303842280343</v>
      </c>
      <c r="C514" s="1" t="n">
        <v>-12830.6082338939</v>
      </c>
      <c r="D514" s="1" t="n">
        <f aca="false">INT(C514)</f>
        <v>-12831</v>
      </c>
      <c r="E514" s="4" t="n">
        <f aca="true">TODAY()+D514</f>
        <v>33070</v>
      </c>
      <c r="F514" s="1" t="n">
        <f aca="false">MOD(YEAR(E514),100)</f>
        <v>90</v>
      </c>
      <c r="G514" s="1" t="n">
        <f aca="false">IF(YEAR(E514)&lt;2000,MONTH(E514),MONTH(E514)+20)</f>
        <v>7</v>
      </c>
      <c r="H514" s="1" t="n">
        <f aca="false">DAY(E514)</f>
        <v>16</v>
      </c>
      <c r="I514" s="1" t="str">
        <f aca="false">FIXED(F514,0,TRUE())</f>
        <v>90</v>
      </c>
      <c r="J514" s="1" t="str">
        <f aca="false">FIXED(G514,0,TRUE())</f>
        <v>7</v>
      </c>
      <c r="K514" s="1" t="str">
        <f aca="false">FIXED(H514,0,TRUE())</f>
        <v>16</v>
      </c>
      <c r="L514" s="1" t="str">
        <f aca="false">IF(LEN(I514)=1,"0"&amp;I514,I514)</f>
        <v>90</v>
      </c>
      <c r="M514" s="1" t="str">
        <f aca="false">IF(LEN(J514)=1,"0"&amp;J514,J514)</f>
        <v>07</v>
      </c>
      <c r="N514" s="1" t="str">
        <f aca="false">IF(LEN(K514)=1,"0"&amp;K514,K514)</f>
        <v>16</v>
      </c>
      <c r="O514" s="1" t="n">
        <v>2461.23282570879</v>
      </c>
      <c r="P514" s="1" t="n">
        <f aca="false">INT(O514)</f>
        <v>2461</v>
      </c>
      <c r="Q514" s="1" t="n">
        <f aca="false">P514*2</f>
        <v>4922</v>
      </c>
      <c r="R514" s="1" t="str">
        <f aca="false">FIXED(Q514,0,TRUE())</f>
        <v>4922</v>
      </c>
      <c r="S514" s="1" t="str">
        <f aca="false">L514&amp;M514&amp;N514&amp;R514</f>
        <v>9007164922</v>
      </c>
      <c r="T514" s="1" t="n">
        <f aca="false">MOD(MID($S514,T$2,1)*T$1,10)</f>
        <v>9</v>
      </c>
      <c r="U514" s="1" t="n">
        <f aca="false">MOD(MID($S514,U$2,1)*U$1,10)</f>
        <v>0</v>
      </c>
      <c r="V514" s="1" t="n">
        <f aca="false">MOD(MID($S514,V$2,1)*V$1,10)</f>
        <v>0</v>
      </c>
      <c r="W514" s="1" t="n">
        <f aca="false">MOD(MID($S514,W$2,1)*W$1,10)</f>
        <v>3</v>
      </c>
      <c r="X514" s="1" t="n">
        <f aca="false">MOD(MID($S514,X$2,1)*X$1,10)</f>
        <v>1</v>
      </c>
      <c r="Y514" s="1" t="n">
        <f aca="false">MOD(MID($S514,Y$2,1)*Y$1,10)</f>
        <v>8</v>
      </c>
      <c r="Z514" s="1" t="n">
        <f aca="false">MOD(MID($S514,Z$2,1)*Z$1,10)</f>
        <v>8</v>
      </c>
      <c r="AA514" s="1" t="n">
        <f aca="false">MOD(MID($S514,AA$2,1)*AA$1,10)</f>
        <v>1</v>
      </c>
      <c r="AB514" s="1" t="n">
        <f aca="false">MOD(MID($S514,AB$2,1)*AB$1,10)</f>
        <v>2</v>
      </c>
      <c r="AC514" s="1" t="n">
        <f aca="false">MOD(MID($S514,AC$2,1)*AC$1,10)</f>
        <v>6</v>
      </c>
      <c r="AD514" s="1" t="n">
        <f aca="false">MOD(10-MOD(SUM(T514:AC514),10),10)</f>
        <v>2</v>
      </c>
      <c r="AE514" s="1" t="str">
        <f aca="false">S514&amp;AD514</f>
        <v>90071649222</v>
      </c>
      <c r="AF514" s="1" t="n">
        <v>0.760155034028138</v>
      </c>
      <c r="AG514" s="1" t="n">
        <f aca="false">(D514+6935)*AF514</f>
        <v>-4481.8740806299</v>
      </c>
      <c r="AH514" s="1" t="n">
        <f aca="false">INT(AG514)</f>
        <v>-4482</v>
      </c>
      <c r="AI514" s="4" t="n">
        <f aca="true">TODAY()+AH514</f>
        <v>41419</v>
      </c>
      <c r="AJ514" s="1" t="s">
        <v>538</v>
      </c>
      <c r="AK514" s="1" t="n">
        <v>4110.44648579363</v>
      </c>
      <c r="AL514" s="2" t="n">
        <f aca="false">INT(AK514*100)/100</f>
        <v>4110.44</v>
      </c>
      <c r="AM514" s="1" t="n">
        <v>474.645222327342</v>
      </c>
      <c r="AN514" s="2" t="n">
        <f aca="false">INT(AM514*100)/100</f>
        <v>474.64</v>
      </c>
    </row>
    <row r="515" customFormat="false" ht="15" hidden="false" customHeight="false" outlineLevel="0" collapsed="false">
      <c r="A515" s="1" t="n">
        <v>511</v>
      </c>
      <c r="B515" s="1" t="n">
        <v>0.532578508865627</v>
      </c>
      <c r="C515" s="1" t="n">
        <v>-16101.9559312723</v>
      </c>
      <c r="D515" s="1" t="n">
        <f aca="false">INT(C515)</f>
        <v>-16102</v>
      </c>
      <c r="E515" s="4" t="n">
        <f aca="true">TODAY()+D515</f>
        <v>29799</v>
      </c>
      <c r="F515" s="1" t="n">
        <f aca="false">MOD(YEAR(E515),100)</f>
        <v>81</v>
      </c>
      <c r="G515" s="1" t="n">
        <f aca="false">IF(YEAR(E515)&lt;2000,MONTH(E515),MONTH(E515)+20)</f>
        <v>8</v>
      </c>
      <c r="H515" s="1" t="n">
        <f aca="false">DAY(E515)</f>
        <v>1</v>
      </c>
      <c r="I515" s="1" t="str">
        <f aca="false">FIXED(F515,0,TRUE())</f>
        <v>81</v>
      </c>
      <c r="J515" s="1" t="str">
        <f aca="false">FIXED(G515,0,TRUE())</f>
        <v>8</v>
      </c>
      <c r="K515" s="1" t="str">
        <f aca="false">FIXED(H515,0,TRUE())</f>
        <v>1</v>
      </c>
      <c r="L515" s="1" t="str">
        <f aca="false">IF(LEN(I515)=1,"0"&amp;I515,I515)</f>
        <v>81</v>
      </c>
      <c r="M515" s="1" t="str">
        <f aca="false">IF(LEN(J515)=1,"0"&amp;J515,J515)</f>
        <v>08</v>
      </c>
      <c r="N515" s="1" t="str">
        <f aca="false">IF(LEN(K515)=1,"0"&amp;K515,K515)</f>
        <v>01</v>
      </c>
      <c r="O515" s="1" t="n">
        <v>3834.6724753563</v>
      </c>
      <c r="P515" s="1" t="n">
        <f aca="false">INT(O515)</f>
        <v>3834</v>
      </c>
      <c r="Q515" s="1" t="n">
        <f aca="false">2*P515+1</f>
        <v>7669</v>
      </c>
      <c r="R515" s="1" t="str">
        <f aca="false">FIXED(Q515,0,TRUE())</f>
        <v>7669</v>
      </c>
      <c r="S515" s="1" t="str">
        <f aca="false">L515&amp;M515&amp;N515&amp;R515</f>
        <v>8108017669</v>
      </c>
      <c r="T515" s="1" t="n">
        <f aca="false">MOD(MID($S515,T$2,1)*T$1,10)</f>
        <v>8</v>
      </c>
      <c r="U515" s="1" t="n">
        <f aca="false">MOD(MID($S515,U$2,1)*U$1,10)</f>
        <v>3</v>
      </c>
      <c r="V515" s="1" t="n">
        <f aca="false">MOD(MID($S515,V$2,1)*V$1,10)</f>
        <v>0</v>
      </c>
      <c r="W515" s="1" t="n">
        <f aca="false">MOD(MID($S515,W$2,1)*W$1,10)</f>
        <v>2</v>
      </c>
      <c r="X515" s="1" t="n">
        <f aca="false">MOD(MID($S515,X$2,1)*X$1,10)</f>
        <v>0</v>
      </c>
      <c r="Y515" s="1" t="n">
        <f aca="false">MOD(MID($S515,Y$2,1)*Y$1,10)</f>
        <v>3</v>
      </c>
      <c r="Z515" s="1" t="n">
        <f aca="false">MOD(MID($S515,Z$2,1)*Z$1,10)</f>
        <v>9</v>
      </c>
      <c r="AA515" s="1" t="n">
        <f aca="false">MOD(MID($S515,AA$2,1)*AA$1,10)</f>
        <v>4</v>
      </c>
      <c r="AB515" s="1" t="n">
        <f aca="false">MOD(MID($S515,AB$2,1)*AB$1,10)</f>
        <v>6</v>
      </c>
      <c r="AC515" s="1" t="n">
        <f aca="false">MOD(MID($S515,AC$2,1)*AC$1,10)</f>
        <v>7</v>
      </c>
      <c r="AD515" s="1" t="n">
        <f aca="false">MOD(10-MOD(SUM(T515:AC515),10),10)</f>
        <v>8</v>
      </c>
      <c r="AE515" s="1" t="str">
        <f aca="false">S515&amp;AD515</f>
        <v>81080176698</v>
      </c>
      <c r="AF515" s="1" t="n">
        <v>0.506668294320505</v>
      </c>
      <c r="AG515" s="1" t="n">
        <f aca="false">(D515+6935)*AF515</f>
        <v>-4644.62825403607</v>
      </c>
      <c r="AH515" s="1" t="n">
        <f aca="false">INT(AG515)</f>
        <v>-4645</v>
      </c>
      <c r="AI515" s="4" t="n">
        <f aca="true">TODAY()+AH515</f>
        <v>41256</v>
      </c>
      <c r="AJ515" s="1" t="s">
        <v>539</v>
      </c>
      <c r="AK515" s="1" t="n">
        <v>3830.22553178503</v>
      </c>
      <c r="AL515" s="2" t="n">
        <f aca="false">INT(AK515*100)/100</f>
        <v>3830.22</v>
      </c>
      <c r="AM515" s="1" t="n">
        <v>309.796441541795</v>
      </c>
      <c r="AN515" s="2" t="n">
        <f aca="false">INT(AM515*100)/100</f>
        <v>309.79</v>
      </c>
    </row>
    <row r="516" customFormat="false" ht="15" hidden="false" customHeight="false" outlineLevel="0" collapsed="false">
      <c r="A516" s="1" t="n">
        <v>107</v>
      </c>
      <c r="B516" s="1" t="n">
        <v>0.532761619922483</v>
      </c>
      <c r="C516" s="1" t="n">
        <v>-12328.6944181646</v>
      </c>
      <c r="D516" s="1" t="n">
        <f aca="false">INT(C516)</f>
        <v>-12329</v>
      </c>
      <c r="E516" s="4" t="n">
        <f aca="true">TODAY()+D516</f>
        <v>33572</v>
      </c>
      <c r="F516" s="1" t="n">
        <f aca="false">MOD(YEAR(E516),100)</f>
        <v>91</v>
      </c>
      <c r="G516" s="1" t="n">
        <f aca="false">IF(YEAR(E516)&lt;2000,MONTH(E516),MONTH(E516)+20)</f>
        <v>11</v>
      </c>
      <c r="H516" s="1" t="n">
        <f aca="false">DAY(E516)</f>
        <v>30</v>
      </c>
      <c r="I516" s="1" t="str">
        <f aca="false">FIXED(F516,0,TRUE())</f>
        <v>91</v>
      </c>
      <c r="J516" s="1" t="str">
        <f aca="false">FIXED(G516,0,TRUE())</f>
        <v>11</v>
      </c>
      <c r="K516" s="1" t="str">
        <f aca="false">FIXED(H516,0,TRUE())</f>
        <v>30</v>
      </c>
      <c r="L516" s="1" t="str">
        <f aca="false">IF(LEN(I516)=1,"0"&amp;I516,I516)</f>
        <v>91</v>
      </c>
      <c r="M516" s="1" t="str">
        <f aca="false">IF(LEN(J516)=1,"0"&amp;J516,J516)</f>
        <v>11</v>
      </c>
      <c r="N516" s="1" t="str">
        <f aca="false">IF(LEN(K516)=1,"0"&amp;K516,K516)</f>
        <v>30</v>
      </c>
      <c r="O516" s="1" t="n">
        <v>1697.41749320963</v>
      </c>
      <c r="P516" s="1" t="n">
        <f aca="false">INT(O516)</f>
        <v>1697</v>
      </c>
      <c r="Q516" s="1" t="n">
        <f aca="false">P516*2</f>
        <v>3394</v>
      </c>
      <c r="R516" s="1" t="str">
        <f aca="false">FIXED(Q516,0,TRUE())</f>
        <v>3394</v>
      </c>
      <c r="S516" s="1" t="str">
        <f aca="false">L516&amp;M516&amp;N516&amp;R516</f>
        <v>9111303394</v>
      </c>
      <c r="T516" s="1" t="n">
        <f aca="false">MOD(MID($S516,T$2,1)*T$1,10)</f>
        <v>9</v>
      </c>
      <c r="U516" s="1" t="n">
        <f aca="false">MOD(MID($S516,U$2,1)*U$1,10)</f>
        <v>3</v>
      </c>
      <c r="V516" s="1" t="n">
        <f aca="false">MOD(MID($S516,V$2,1)*V$1,10)</f>
        <v>7</v>
      </c>
      <c r="W516" s="1" t="n">
        <f aca="false">MOD(MID($S516,W$2,1)*W$1,10)</f>
        <v>9</v>
      </c>
      <c r="X516" s="1" t="n">
        <f aca="false">MOD(MID($S516,X$2,1)*X$1,10)</f>
        <v>3</v>
      </c>
      <c r="Y516" s="1" t="n">
        <f aca="false">MOD(MID($S516,Y$2,1)*Y$1,10)</f>
        <v>0</v>
      </c>
      <c r="Z516" s="1" t="n">
        <f aca="false">MOD(MID($S516,Z$2,1)*Z$1,10)</f>
        <v>1</v>
      </c>
      <c r="AA516" s="1" t="n">
        <f aca="false">MOD(MID($S516,AA$2,1)*AA$1,10)</f>
        <v>7</v>
      </c>
      <c r="AB516" s="1" t="n">
        <f aca="false">MOD(MID($S516,AB$2,1)*AB$1,10)</f>
        <v>9</v>
      </c>
      <c r="AC516" s="1" t="n">
        <f aca="false">MOD(MID($S516,AC$2,1)*AC$1,10)</f>
        <v>2</v>
      </c>
      <c r="AD516" s="1" t="n">
        <f aca="false">MOD(10-MOD(SUM(T516:AC516),10),10)</f>
        <v>0</v>
      </c>
      <c r="AE516" s="1" t="str">
        <f aca="false">S516&amp;AD516</f>
        <v>91113033940</v>
      </c>
      <c r="AF516" s="1" t="n">
        <v>0.850764488662374</v>
      </c>
      <c r="AG516" s="1" t="n">
        <f aca="false">(D516+6935)*AF516</f>
        <v>-4589.02365184484</v>
      </c>
      <c r="AH516" s="1" t="n">
        <f aca="false">INT(AG516)</f>
        <v>-4590</v>
      </c>
      <c r="AI516" s="4" t="n">
        <f aca="true">TODAY()+AH516</f>
        <v>41311</v>
      </c>
      <c r="AJ516" s="1" t="s">
        <v>540</v>
      </c>
      <c r="AK516" s="1" t="n">
        <v>4246.86422315134</v>
      </c>
      <c r="AL516" s="2" t="n">
        <f aca="false">INT(AK516*100)/100</f>
        <v>4246.86</v>
      </c>
      <c r="AM516" s="1" t="n">
        <v>478.923917355876</v>
      </c>
      <c r="AN516" s="2" t="n">
        <f aca="false">INT(AM516*100)/100</f>
        <v>478.92</v>
      </c>
    </row>
    <row r="517" customFormat="false" ht="15" hidden="false" customHeight="false" outlineLevel="0" collapsed="false">
      <c r="A517" s="1" t="n">
        <v>220</v>
      </c>
      <c r="B517" s="1" t="n">
        <v>0.533494064149907</v>
      </c>
      <c r="C517" s="1" t="n">
        <v>-18688.3172093875</v>
      </c>
      <c r="D517" s="1" t="n">
        <f aca="false">INT(C517)</f>
        <v>-18689</v>
      </c>
      <c r="E517" s="4" t="n">
        <f aca="true">TODAY()+D517</f>
        <v>27212</v>
      </c>
      <c r="F517" s="1" t="n">
        <f aca="false">MOD(YEAR(E517),100)</f>
        <v>74</v>
      </c>
      <c r="G517" s="1" t="n">
        <f aca="false">IF(YEAR(E517)&lt;2000,MONTH(E517),MONTH(E517)+20)</f>
        <v>7</v>
      </c>
      <c r="H517" s="1" t="n">
        <f aca="false">DAY(E517)</f>
        <v>2</v>
      </c>
      <c r="I517" s="1" t="str">
        <f aca="false">FIXED(F517,0,TRUE())</f>
        <v>74</v>
      </c>
      <c r="J517" s="1" t="str">
        <f aca="false">FIXED(G517,0,TRUE())</f>
        <v>7</v>
      </c>
      <c r="K517" s="1" t="str">
        <f aca="false">FIXED(H517,0,TRUE())</f>
        <v>2</v>
      </c>
      <c r="L517" s="1" t="str">
        <f aca="false">IF(LEN(I517)=1,"0"&amp;I517,I517)</f>
        <v>74</v>
      </c>
      <c r="M517" s="1" t="str">
        <f aca="false">IF(LEN(J517)=1,"0"&amp;J517,J517)</f>
        <v>07</v>
      </c>
      <c r="N517" s="1" t="str">
        <f aca="false">IF(LEN(K517)=1,"0"&amp;K517,K517)</f>
        <v>02</v>
      </c>
      <c r="O517" s="1" t="n">
        <v>3256.4904934843</v>
      </c>
      <c r="P517" s="1" t="n">
        <f aca="false">INT(O517)</f>
        <v>3256</v>
      </c>
      <c r="Q517" s="1" t="n">
        <f aca="false">P517*2</f>
        <v>6512</v>
      </c>
      <c r="R517" s="1" t="str">
        <f aca="false">FIXED(Q517,0,TRUE())</f>
        <v>6512</v>
      </c>
      <c r="S517" s="1" t="str">
        <f aca="false">L517&amp;M517&amp;N517&amp;R517</f>
        <v>7407026512</v>
      </c>
      <c r="T517" s="1" t="n">
        <f aca="false">MOD(MID($S517,T$2,1)*T$1,10)</f>
        <v>7</v>
      </c>
      <c r="U517" s="1" t="n">
        <f aca="false">MOD(MID($S517,U$2,1)*U$1,10)</f>
        <v>2</v>
      </c>
      <c r="V517" s="1" t="n">
        <f aca="false">MOD(MID($S517,V$2,1)*V$1,10)</f>
        <v>0</v>
      </c>
      <c r="W517" s="1" t="n">
        <f aca="false">MOD(MID($S517,W$2,1)*W$1,10)</f>
        <v>3</v>
      </c>
      <c r="X517" s="1" t="n">
        <f aca="false">MOD(MID($S517,X$2,1)*X$1,10)</f>
        <v>0</v>
      </c>
      <c r="Y517" s="1" t="n">
        <f aca="false">MOD(MID($S517,Y$2,1)*Y$1,10)</f>
        <v>6</v>
      </c>
      <c r="Z517" s="1" t="n">
        <f aca="false">MOD(MID($S517,Z$2,1)*Z$1,10)</f>
        <v>2</v>
      </c>
      <c r="AA517" s="1" t="n">
        <f aca="false">MOD(MID($S517,AA$2,1)*AA$1,10)</f>
        <v>5</v>
      </c>
      <c r="AB517" s="1" t="n">
        <f aca="false">MOD(MID($S517,AB$2,1)*AB$1,10)</f>
        <v>1</v>
      </c>
      <c r="AC517" s="1" t="n">
        <f aca="false">MOD(MID($S517,AC$2,1)*AC$1,10)</f>
        <v>6</v>
      </c>
      <c r="AD517" s="1" t="n">
        <f aca="false">MOD(10-MOD(SUM(T517:AC517),10),10)</f>
        <v>8</v>
      </c>
      <c r="AE517" s="1" t="str">
        <f aca="false">S517&amp;AD517</f>
        <v>74070265128</v>
      </c>
      <c r="AF517" s="1" t="n">
        <v>0.903408917508469</v>
      </c>
      <c r="AG517" s="1" t="n">
        <f aca="false">(D517+6935)*AF517</f>
        <v>-10618.6684163945</v>
      </c>
      <c r="AH517" s="1" t="n">
        <f aca="false">INT(AG517)</f>
        <v>-10619</v>
      </c>
      <c r="AI517" s="4" t="n">
        <f aca="true">TODAY()+AH517</f>
        <v>35282</v>
      </c>
      <c r="AJ517" s="1" t="s">
        <v>541</v>
      </c>
      <c r="AK517" s="1" t="n">
        <v>3979.09482100894</v>
      </c>
      <c r="AL517" s="2" t="n">
        <f aca="false">INT(AK517*100)/100</f>
        <v>3979.09</v>
      </c>
      <c r="AM517" s="1" t="n">
        <v>469.939268166143</v>
      </c>
      <c r="AN517" s="2" t="n">
        <f aca="false">INT(AM517*100)/100</f>
        <v>469.93</v>
      </c>
    </row>
    <row r="518" customFormat="false" ht="15" hidden="false" customHeight="false" outlineLevel="0" collapsed="false">
      <c r="A518" s="1" t="n">
        <v>689</v>
      </c>
      <c r="B518" s="1" t="n">
        <v>0.534562211981567</v>
      </c>
      <c r="C518" s="1" t="n">
        <v>-22970.8645893735</v>
      </c>
      <c r="D518" s="1" t="n">
        <f aca="false">INT(C518)</f>
        <v>-22971</v>
      </c>
      <c r="E518" s="4" t="n">
        <f aca="true">TODAY()+D518</f>
        <v>22930</v>
      </c>
      <c r="F518" s="1" t="n">
        <f aca="false">MOD(YEAR(E518),100)</f>
        <v>62</v>
      </c>
      <c r="G518" s="1" t="n">
        <f aca="false">IF(YEAR(E518)&lt;2000,MONTH(E518),MONTH(E518)+20)</f>
        <v>10</v>
      </c>
      <c r="H518" s="1" t="n">
        <f aca="false">DAY(E518)</f>
        <v>11</v>
      </c>
      <c r="I518" s="1" t="str">
        <f aca="false">FIXED(F518,0,TRUE())</f>
        <v>62</v>
      </c>
      <c r="J518" s="1" t="str">
        <f aca="false">FIXED(G518,0,TRUE())</f>
        <v>10</v>
      </c>
      <c r="K518" s="1" t="str">
        <f aca="false">FIXED(H518,0,TRUE())</f>
        <v>11</v>
      </c>
      <c r="L518" s="1" t="str">
        <f aca="false">IF(LEN(I518)=1,"0"&amp;I518,I518)</f>
        <v>62</v>
      </c>
      <c r="M518" s="1" t="str">
        <f aca="false">IF(LEN(J518)=1,"0"&amp;J518,J518)</f>
        <v>10</v>
      </c>
      <c r="N518" s="1" t="str">
        <f aca="false">IF(LEN(K518)=1,"0"&amp;K518,K518)</f>
        <v>11</v>
      </c>
      <c r="O518" s="1" t="n">
        <v>3019.50590533158</v>
      </c>
      <c r="P518" s="1" t="n">
        <f aca="false">INT(O518)</f>
        <v>3019</v>
      </c>
      <c r="Q518" s="1" t="n">
        <f aca="false">2*P518+1</f>
        <v>6039</v>
      </c>
      <c r="R518" s="1" t="str">
        <f aca="false">FIXED(Q518,0,TRUE())</f>
        <v>6039</v>
      </c>
      <c r="S518" s="1" t="str">
        <f aca="false">L518&amp;M518&amp;N518&amp;R518</f>
        <v>6210116039</v>
      </c>
      <c r="T518" s="1" t="n">
        <f aca="false">MOD(MID($S518,T$2,1)*T$1,10)</f>
        <v>6</v>
      </c>
      <c r="U518" s="1" t="n">
        <f aca="false">MOD(MID($S518,U$2,1)*U$1,10)</f>
        <v>6</v>
      </c>
      <c r="V518" s="1" t="n">
        <f aca="false">MOD(MID($S518,V$2,1)*V$1,10)</f>
        <v>7</v>
      </c>
      <c r="W518" s="1" t="n">
        <f aca="false">MOD(MID($S518,W$2,1)*W$1,10)</f>
        <v>0</v>
      </c>
      <c r="X518" s="1" t="n">
        <f aca="false">MOD(MID($S518,X$2,1)*X$1,10)</f>
        <v>1</v>
      </c>
      <c r="Y518" s="1" t="n">
        <f aca="false">MOD(MID($S518,Y$2,1)*Y$1,10)</f>
        <v>3</v>
      </c>
      <c r="Z518" s="1" t="n">
        <f aca="false">MOD(MID($S518,Z$2,1)*Z$1,10)</f>
        <v>2</v>
      </c>
      <c r="AA518" s="1" t="n">
        <f aca="false">MOD(MID($S518,AA$2,1)*AA$1,10)</f>
        <v>0</v>
      </c>
      <c r="AB518" s="1" t="n">
        <f aca="false">MOD(MID($S518,AB$2,1)*AB$1,10)</f>
        <v>3</v>
      </c>
      <c r="AC518" s="1" t="n">
        <f aca="false">MOD(MID($S518,AC$2,1)*AC$1,10)</f>
        <v>7</v>
      </c>
      <c r="AD518" s="1" t="n">
        <f aca="false">MOD(10-MOD(SUM(T518:AC518),10),10)</f>
        <v>5</v>
      </c>
      <c r="AE518" s="1" t="str">
        <f aca="false">S518&amp;AD518</f>
        <v>62101160395</v>
      </c>
      <c r="AF518" s="1" t="n">
        <v>0.00180059205908383</v>
      </c>
      <c r="AG518" s="1" t="n">
        <f aca="false">(D518+6935)*AF518</f>
        <v>-28.8742942594684</v>
      </c>
      <c r="AH518" s="1" t="n">
        <f aca="false">INT(AG518)</f>
        <v>-29</v>
      </c>
      <c r="AI518" s="4" t="n">
        <f aca="true">TODAY()+AH518</f>
        <v>45872</v>
      </c>
      <c r="AJ518" s="1" t="s">
        <v>542</v>
      </c>
      <c r="AK518" s="1" t="n">
        <v>3706.32038331248</v>
      </c>
      <c r="AL518" s="2" t="n">
        <f aca="false">INT(AK518*100)/100</f>
        <v>3706.32</v>
      </c>
      <c r="AM518" s="1" t="n">
        <v>335.236671040986</v>
      </c>
      <c r="AN518" s="2" t="n">
        <f aca="false">INT(AM518*100)/100</f>
        <v>335.23</v>
      </c>
    </row>
    <row r="519" customFormat="false" ht="15" hidden="false" customHeight="false" outlineLevel="0" collapsed="false">
      <c r="A519" s="1" t="n">
        <v>445</v>
      </c>
      <c r="B519" s="1" t="n">
        <v>0.534623249000519</v>
      </c>
      <c r="C519" s="1" t="n">
        <v>-13195.5247657704</v>
      </c>
      <c r="D519" s="1" t="n">
        <f aca="false">INT(C519)</f>
        <v>-13196</v>
      </c>
      <c r="E519" s="4" t="n">
        <f aca="true">TODAY()+D519</f>
        <v>32705</v>
      </c>
      <c r="F519" s="1" t="n">
        <f aca="false">MOD(YEAR(E519),100)</f>
        <v>89</v>
      </c>
      <c r="G519" s="1" t="n">
        <f aca="false">IF(YEAR(E519)&lt;2000,MONTH(E519),MONTH(E519)+20)</f>
        <v>7</v>
      </c>
      <c r="H519" s="1" t="n">
        <f aca="false">DAY(E519)</f>
        <v>16</v>
      </c>
      <c r="I519" s="1" t="str">
        <f aca="false">FIXED(F519,0,TRUE())</f>
        <v>89</v>
      </c>
      <c r="J519" s="1" t="str">
        <f aca="false">FIXED(G519,0,TRUE())</f>
        <v>7</v>
      </c>
      <c r="K519" s="1" t="str">
        <f aca="false">FIXED(H519,0,TRUE())</f>
        <v>16</v>
      </c>
      <c r="L519" s="1" t="str">
        <f aca="false">IF(LEN(I519)=1,"0"&amp;I519,I519)</f>
        <v>89</v>
      </c>
      <c r="M519" s="1" t="str">
        <f aca="false">IF(LEN(J519)=1,"0"&amp;J519,J519)</f>
        <v>07</v>
      </c>
      <c r="N519" s="1" t="str">
        <f aca="false">IF(LEN(K519)=1,"0"&amp;K519,K519)</f>
        <v>16</v>
      </c>
      <c r="O519" s="1" t="n">
        <v>3944.24008911405</v>
      </c>
      <c r="P519" s="1" t="n">
        <f aca="false">INT(O519)</f>
        <v>3944</v>
      </c>
      <c r="Q519" s="1" t="n">
        <f aca="false">P519*2</f>
        <v>7888</v>
      </c>
      <c r="R519" s="1" t="str">
        <f aca="false">FIXED(Q519,0,TRUE())</f>
        <v>7888</v>
      </c>
      <c r="S519" s="1" t="str">
        <f aca="false">L519&amp;M519&amp;N519&amp;R519</f>
        <v>8907167888</v>
      </c>
      <c r="T519" s="1" t="n">
        <f aca="false">MOD(MID($S519,T$2,1)*T$1,10)</f>
        <v>8</v>
      </c>
      <c r="U519" s="1" t="n">
        <f aca="false">MOD(MID($S519,U$2,1)*U$1,10)</f>
        <v>7</v>
      </c>
      <c r="V519" s="1" t="n">
        <f aca="false">MOD(MID($S519,V$2,1)*V$1,10)</f>
        <v>0</v>
      </c>
      <c r="W519" s="1" t="n">
        <f aca="false">MOD(MID($S519,W$2,1)*W$1,10)</f>
        <v>3</v>
      </c>
      <c r="X519" s="1" t="n">
        <f aca="false">MOD(MID($S519,X$2,1)*X$1,10)</f>
        <v>1</v>
      </c>
      <c r="Y519" s="1" t="n">
        <f aca="false">MOD(MID($S519,Y$2,1)*Y$1,10)</f>
        <v>8</v>
      </c>
      <c r="Z519" s="1" t="n">
        <f aca="false">MOD(MID($S519,Z$2,1)*Z$1,10)</f>
        <v>9</v>
      </c>
      <c r="AA519" s="1" t="n">
        <f aca="false">MOD(MID($S519,AA$2,1)*AA$1,10)</f>
        <v>2</v>
      </c>
      <c r="AB519" s="1" t="n">
        <f aca="false">MOD(MID($S519,AB$2,1)*AB$1,10)</f>
        <v>8</v>
      </c>
      <c r="AC519" s="1" t="n">
        <f aca="false">MOD(MID($S519,AC$2,1)*AC$1,10)</f>
        <v>4</v>
      </c>
      <c r="AD519" s="1" t="n">
        <f aca="false">MOD(10-MOD(SUM(T519:AC519),10),10)</f>
        <v>0</v>
      </c>
      <c r="AE519" s="1" t="str">
        <f aca="false">S519&amp;AD519</f>
        <v>89071678880</v>
      </c>
      <c r="AF519" s="1" t="n">
        <v>0.812860499893185</v>
      </c>
      <c r="AG519" s="1" t="n">
        <f aca="false">(D519+6935)*AF519</f>
        <v>-5089.31958983123</v>
      </c>
      <c r="AH519" s="1" t="n">
        <f aca="false">INT(AG519)</f>
        <v>-5090</v>
      </c>
      <c r="AI519" s="4" t="n">
        <f aca="true">TODAY()+AH519</f>
        <v>40811</v>
      </c>
      <c r="AJ519" s="1" t="s">
        <v>543</v>
      </c>
      <c r="AK519" s="1" t="n">
        <v>3142.58247627186</v>
      </c>
      <c r="AL519" s="2" t="n">
        <f aca="false">INT(AK519*100)/100</f>
        <v>3142.58</v>
      </c>
      <c r="AM519" s="1" t="n">
        <v>323.780022583697</v>
      </c>
      <c r="AN519" s="2" t="n">
        <f aca="false">INT(AM519*100)/100</f>
        <v>323.78</v>
      </c>
    </row>
    <row r="520" customFormat="false" ht="15" hidden="false" customHeight="false" outlineLevel="0" collapsed="false">
      <c r="A520" s="1" t="n">
        <v>441</v>
      </c>
      <c r="B520" s="1" t="n">
        <v>0.535477767265847</v>
      </c>
      <c r="C520" s="1" t="n">
        <v>-24644.3202002014</v>
      </c>
      <c r="D520" s="1" t="n">
        <f aca="false">INT(C520)</f>
        <v>-24645</v>
      </c>
      <c r="E520" s="4" t="n">
        <f aca="true">TODAY()+D520</f>
        <v>21256</v>
      </c>
      <c r="F520" s="1" t="n">
        <f aca="false">MOD(YEAR(E520),100)</f>
        <v>58</v>
      </c>
      <c r="G520" s="1" t="n">
        <f aca="false">IF(YEAR(E520)&lt;2000,MONTH(E520),MONTH(E520)+20)</f>
        <v>3</v>
      </c>
      <c r="H520" s="1" t="n">
        <f aca="false">DAY(E520)</f>
        <v>12</v>
      </c>
      <c r="I520" s="1" t="str">
        <f aca="false">FIXED(F520,0,TRUE())</f>
        <v>58</v>
      </c>
      <c r="J520" s="1" t="str">
        <f aca="false">FIXED(G520,0,TRUE())</f>
        <v>3</v>
      </c>
      <c r="K520" s="1" t="str">
        <f aca="false">FIXED(H520,0,TRUE())</f>
        <v>12</v>
      </c>
      <c r="L520" s="1" t="str">
        <f aca="false">IF(LEN(I520)=1,"0"&amp;I520,I520)</f>
        <v>58</v>
      </c>
      <c r="M520" s="1" t="str">
        <f aca="false">IF(LEN(J520)=1,"0"&amp;J520,J520)</f>
        <v>03</v>
      </c>
      <c r="N520" s="1" t="str">
        <f aca="false">IF(LEN(K520)=1,"0"&amp;K520,K520)</f>
        <v>12</v>
      </c>
      <c r="O520" s="1" t="n">
        <v>3561.30265205847</v>
      </c>
      <c r="P520" s="1" t="n">
        <f aca="false">INT(O520)</f>
        <v>3561</v>
      </c>
      <c r="Q520" s="1" t="n">
        <f aca="false">P520*2</f>
        <v>7122</v>
      </c>
      <c r="R520" s="1" t="str">
        <f aca="false">FIXED(Q520,0,TRUE())</f>
        <v>7122</v>
      </c>
      <c r="S520" s="1" t="str">
        <f aca="false">L520&amp;M520&amp;N520&amp;R520</f>
        <v>5803127122</v>
      </c>
      <c r="T520" s="1" t="n">
        <f aca="false">MOD(MID($S520,T$2,1)*T$1,10)</f>
        <v>5</v>
      </c>
      <c r="U520" s="1" t="n">
        <f aca="false">MOD(MID($S520,U$2,1)*U$1,10)</f>
        <v>4</v>
      </c>
      <c r="V520" s="1" t="n">
        <f aca="false">MOD(MID($S520,V$2,1)*V$1,10)</f>
        <v>0</v>
      </c>
      <c r="W520" s="1" t="n">
        <f aca="false">MOD(MID($S520,W$2,1)*W$1,10)</f>
        <v>7</v>
      </c>
      <c r="X520" s="1" t="n">
        <f aca="false">MOD(MID($S520,X$2,1)*X$1,10)</f>
        <v>1</v>
      </c>
      <c r="Y520" s="1" t="n">
        <f aca="false">MOD(MID($S520,Y$2,1)*Y$1,10)</f>
        <v>6</v>
      </c>
      <c r="Z520" s="1" t="n">
        <f aca="false">MOD(MID($S520,Z$2,1)*Z$1,10)</f>
        <v>9</v>
      </c>
      <c r="AA520" s="1" t="n">
        <f aca="false">MOD(MID($S520,AA$2,1)*AA$1,10)</f>
        <v>9</v>
      </c>
      <c r="AB520" s="1" t="n">
        <f aca="false">MOD(MID($S520,AB$2,1)*AB$1,10)</f>
        <v>2</v>
      </c>
      <c r="AC520" s="1" t="n">
        <f aca="false">MOD(MID($S520,AC$2,1)*AC$1,10)</f>
        <v>6</v>
      </c>
      <c r="AD520" s="1" t="n">
        <f aca="false">MOD(10-MOD(SUM(T520:AC520),10),10)</f>
        <v>1</v>
      </c>
      <c r="AE520" s="1" t="str">
        <f aca="false">S520&amp;AD520</f>
        <v>58031271221</v>
      </c>
      <c r="AF520" s="1" t="n">
        <v>0.374858851893674</v>
      </c>
      <c r="AG520" s="1" t="n">
        <f aca="false">(D520+6935)*AF520</f>
        <v>-6638.75026703696</v>
      </c>
      <c r="AH520" s="1" t="n">
        <f aca="false">INT(AG520)</f>
        <v>-6639</v>
      </c>
      <c r="AI520" s="4" t="n">
        <f aca="true">TODAY()+AH520</f>
        <v>39262</v>
      </c>
      <c r="AJ520" s="1" t="s">
        <v>544</v>
      </c>
      <c r="AK520" s="1" t="n">
        <v>3811.12094485305</v>
      </c>
      <c r="AL520" s="2" t="n">
        <f aca="false">INT(AK520*100)/100</f>
        <v>3811.12</v>
      </c>
      <c r="AM520" s="1" t="n">
        <v>406.277657399213</v>
      </c>
      <c r="AN520" s="2" t="n">
        <f aca="false">INT(AM520*100)/100</f>
        <v>406.27</v>
      </c>
    </row>
    <row r="521" customFormat="false" ht="15" hidden="false" customHeight="false" outlineLevel="0" collapsed="false">
      <c r="A521" s="1" t="n">
        <v>318</v>
      </c>
      <c r="B521" s="1" t="n">
        <v>0.536637470625935</v>
      </c>
      <c r="C521" s="1" t="n">
        <v>-26963.4446241646</v>
      </c>
      <c r="D521" s="1" t="n">
        <f aca="false">INT(C521)</f>
        <v>-26964</v>
      </c>
      <c r="E521" s="4" t="n">
        <f aca="true">TODAY()+D521</f>
        <v>18937</v>
      </c>
      <c r="F521" s="1" t="n">
        <f aca="false">MOD(YEAR(E521),100)</f>
        <v>51</v>
      </c>
      <c r="G521" s="1" t="n">
        <f aca="false">IF(YEAR(E521)&lt;2000,MONTH(E521),MONTH(E521)+20)</f>
        <v>11</v>
      </c>
      <c r="H521" s="1" t="n">
        <f aca="false">DAY(E521)</f>
        <v>5</v>
      </c>
      <c r="I521" s="1" t="str">
        <f aca="false">FIXED(F521,0,TRUE())</f>
        <v>51</v>
      </c>
      <c r="J521" s="1" t="str">
        <f aca="false">FIXED(G521,0,TRUE())</f>
        <v>11</v>
      </c>
      <c r="K521" s="1" t="str">
        <f aca="false">FIXED(H521,0,TRUE())</f>
        <v>5</v>
      </c>
      <c r="L521" s="1" t="str">
        <f aca="false">IF(LEN(I521)=1,"0"&amp;I521,I521)</f>
        <v>51</v>
      </c>
      <c r="M521" s="1" t="str">
        <f aca="false">IF(LEN(J521)=1,"0"&amp;J521,J521)</f>
        <v>11</v>
      </c>
      <c r="N521" s="1" t="str">
        <f aca="false">IF(LEN(K521)=1,"0"&amp;K521,K521)</f>
        <v>05</v>
      </c>
      <c r="O521" s="1" t="n">
        <v>2551.57805108799</v>
      </c>
      <c r="P521" s="1" t="n">
        <f aca="false">INT(O521)</f>
        <v>2551</v>
      </c>
      <c r="Q521" s="1" t="n">
        <f aca="false">P521*2</f>
        <v>5102</v>
      </c>
      <c r="R521" s="1" t="str">
        <f aca="false">FIXED(Q521,0,TRUE())</f>
        <v>5102</v>
      </c>
      <c r="S521" s="1" t="str">
        <f aca="false">L521&amp;M521&amp;N521&amp;R521</f>
        <v>5111055102</v>
      </c>
      <c r="T521" s="1" t="n">
        <f aca="false">MOD(MID($S521,T$2,1)*T$1,10)</f>
        <v>5</v>
      </c>
      <c r="U521" s="1" t="n">
        <f aca="false">MOD(MID($S521,U$2,1)*U$1,10)</f>
        <v>3</v>
      </c>
      <c r="V521" s="1" t="n">
        <f aca="false">MOD(MID($S521,V$2,1)*V$1,10)</f>
        <v>7</v>
      </c>
      <c r="W521" s="1" t="n">
        <f aca="false">MOD(MID($S521,W$2,1)*W$1,10)</f>
        <v>9</v>
      </c>
      <c r="X521" s="1" t="n">
        <f aca="false">MOD(MID($S521,X$2,1)*X$1,10)</f>
        <v>0</v>
      </c>
      <c r="Y521" s="1" t="n">
        <f aca="false">MOD(MID($S521,Y$2,1)*Y$1,10)</f>
        <v>5</v>
      </c>
      <c r="Z521" s="1" t="n">
        <f aca="false">MOD(MID($S521,Z$2,1)*Z$1,10)</f>
        <v>5</v>
      </c>
      <c r="AA521" s="1" t="n">
        <f aca="false">MOD(MID($S521,AA$2,1)*AA$1,10)</f>
        <v>9</v>
      </c>
      <c r="AB521" s="1" t="n">
        <f aca="false">MOD(MID($S521,AB$2,1)*AB$1,10)</f>
        <v>0</v>
      </c>
      <c r="AC521" s="1" t="n">
        <f aca="false">MOD(MID($S521,AC$2,1)*AC$1,10)</f>
        <v>6</v>
      </c>
      <c r="AD521" s="1" t="n">
        <f aca="false">MOD(10-MOD(SUM(T521:AC521),10),10)</f>
        <v>1</v>
      </c>
      <c r="AE521" s="1" t="str">
        <f aca="false">S521&amp;AD521</f>
        <v>51110551021</v>
      </c>
      <c r="AF521" s="1" t="n">
        <v>0.472823267311625</v>
      </c>
      <c r="AG521" s="1" t="n">
        <f aca="false">(D521+6935)*AF521</f>
        <v>-9470.17722098453</v>
      </c>
      <c r="AH521" s="1" t="n">
        <f aca="false">INT(AG521)</f>
        <v>-9471</v>
      </c>
      <c r="AI521" s="4" t="n">
        <f aca="true">TODAY()+AH521</f>
        <v>36430</v>
      </c>
      <c r="AJ521" s="1" t="s">
        <v>541</v>
      </c>
      <c r="AK521" s="1" t="n">
        <v>3380.26062807093</v>
      </c>
      <c r="AL521" s="2" t="n">
        <f aca="false">INT(AK521*100)/100</f>
        <v>3380.26</v>
      </c>
      <c r="AM521" s="1" t="n">
        <v>310.016174810022</v>
      </c>
      <c r="AN521" s="2" t="n">
        <f aca="false">INT(AM521*100)/100</f>
        <v>310.01</v>
      </c>
    </row>
    <row r="522" customFormat="false" ht="15" hidden="false" customHeight="false" outlineLevel="0" collapsed="false">
      <c r="A522" s="1" t="n">
        <v>918</v>
      </c>
      <c r="B522" s="1" t="n">
        <v>0.537156285287027</v>
      </c>
      <c r="C522" s="1" t="n">
        <v>-13260.0302133244</v>
      </c>
      <c r="D522" s="1" t="n">
        <f aca="false">INT(C522)</f>
        <v>-13261</v>
      </c>
      <c r="E522" s="4" t="n">
        <f aca="true">TODAY()+D522</f>
        <v>32640</v>
      </c>
      <c r="F522" s="1" t="n">
        <f aca="false">MOD(YEAR(E522),100)</f>
        <v>89</v>
      </c>
      <c r="G522" s="1" t="n">
        <f aca="false">IF(YEAR(E522)&lt;2000,MONTH(E522),MONTH(E522)+20)</f>
        <v>5</v>
      </c>
      <c r="H522" s="1" t="n">
        <f aca="false">DAY(E522)</f>
        <v>12</v>
      </c>
      <c r="I522" s="1" t="str">
        <f aca="false">FIXED(F522,0,TRUE())</f>
        <v>89</v>
      </c>
      <c r="J522" s="1" t="str">
        <f aca="false">FIXED(G522,0,TRUE())</f>
        <v>5</v>
      </c>
      <c r="K522" s="1" t="str">
        <f aca="false">FIXED(H522,0,TRUE())</f>
        <v>12</v>
      </c>
      <c r="L522" s="1" t="str">
        <f aca="false">IF(LEN(I522)=1,"0"&amp;I522,I522)</f>
        <v>89</v>
      </c>
      <c r="M522" s="1" t="str">
        <f aca="false">IF(LEN(J522)=1,"0"&amp;J522,J522)</f>
        <v>05</v>
      </c>
      <c r="N522" s="1" t="str">
        <f aca="false">IF(LEN(K522)=1,"0"&amp;K522,K522)</f>
        <v>12</v>
      </c>
      <c r="O522" s="1" t="n">
        <v>3158.18170720542</v>
      </c>
      <c r="P522" s="1" t="n">
        <f aca="false">INT(O522)</f>
        <v>3158</v>
      </c>
      <c r="Q522" s="1" t="n">
        <f aca="false">2*P522+1</f>
        <v>6317</v>
      </c>
      <c r="R522" s="1" t="str">
        <f aca="false">FIXED(Q522,0,TRUE())</f>
        <v>6317</v>
      </c>
      <c r="S522" s="1" t="str">
        <f aca="false">L522&amp;M522&amp;N522&amp;R522</f>
        <v>8905126317</v>
      </c>
      <c r="T522" s="1" t="n">
        <f aca="false">MOD(MID($S522,T$2,1)*T$1,10)</f>
        <v>8</v>
      </c>
      <c r="U522" s="1" t="n">
        <f aca="false">MOD(MID($S522,U$2,1)*U$1,10)</f>
        <v>7</v>
      </c>
      <c r="V522" s="1" t="n">
        <f aca="false">MOD(MID($S522,V$2,1)*V$1,10)</f>
        <v>0</v>
      </c>
      <c r="W522" s="1" t="n">
        <f aca="false">MOD(MID($S522,W$2,1)*W$1,10)</f>
        <v>5</v>
      </c>
      <c r="X522" s="1" t="n">
        <f aca="false">MOD(MID($S522,X$2,1)*X$1,10)</f>
        <v>1</v>
      </c>
      <c r="Y522" s="1" t="n">
        <f aca="false">MOD(MID($S522,Y$2,1)*Y$1,10)</f>
        <v>6</v>
      </c>
      <c r="Z522" s="1" t="n">
        <f aca="false">MOD(MID($S522,Z$2,1)*Z$1,10)</f>
        <v>2</v>
      </c>
      <c r="AA522" s="1" t="n">
        <f aca="false">MOD(MID($S522,AA$2,1)*AA$1,10)</f>
        <v>7</v>
      </c>
      <c r="AB522" s="1" t="n">
        <f aca="false">MOD(MID($S522,AB$2,1)*AB$1,10)</f>
        <v>1</v>
      </c>
      <c r="AC522" s="1" t="n">
        <f aca="false">MOD(MID($S522,AC$2,1)*AC$1,10)</f>
        <v>1</v>
      </c>
      <c r="AD522" s="1" t="n">
        <f aca="false">MOD(10-MOD(SUM(T522:AC522),10),10)</f>
        <v>2</v>
      </c>
      <c r="AE522" s="1" t="str">
        <f aca="false">S522&amp;AD522</f>
        <v>89051263172</v>
      </c>
      <c r="AF522" s="1" t="n">
        <v>0.326273384807886</v>
      </c>
      <c r="AG522" s="1" t="n">
        <f aca="false">(D522+6935)*AF522</f>
        <v>-2064.00543229469</v>
      </c>
      <c r="AH522" s="1" t="n">
        <f aca="false">INT(AG522)</f>
        <v>-2065</v>
      </c>
      <c r="AI522" s="4" t="n">
        <f aca="true">TODAY()+AH522</f>
        <v>43836</v>
      </c>
      <c r="AJ522" s="1" t="s">
        <v>545</v>
      </c>
      <c r="AK522" s="1" t="n">
        <v>3428.11365092929</v>
      </c>
      <c r="AL522" s="2" t="n">
        <f aca="false">INT(AK522*100)/100</f>
        <v>3428.11</v>
      </c>
      <c r="AM522" s="1" t="n">
        <v>358.320871608631</v>
      </c>
      <c r="AN522" s="2" t="n">
        <f aca="false">INT(AM522*100)/100</f>
        <v>358.32</v>
      </c>
    </row>
    <row r="523" customFormat="false" ht="15" hidden="false" customHeight="false" outlineLevel="0" collapsed="false">
      <c r="A523" s="1" t="n">
        <v>8</v>
      </c>
      <c r="B523" s="1" t="n">
        <v>0.537583544419691</v>
      </c>
      <c r="C523" s="1" t="n">
        <v>-19683.5441145054</v>
      </c>
      <c r="D523" s="1" t="n">
        <f aca="false">INT(C523)</f>
        <v>-19684</v>
      </c>
      <c r="E523" s="4" t="n">
        <f aca="true">TODAY()+D523</f>
        <v>26217</v>
      </c>
      <c r="F523" s="1" t="n">
        <f aca="false">MOD(YEAR(E523),100)</f>
        <v>71</v>
      </c>
      <c r="G523" s="1" t="n">
        <f aca="false">IF(YEAR(E523)&lt;2000,MONTH(E523),MONTH(E523)+20)</f>
        <v>10</v>
      </c>
      <c r="H523" s="1" t="n">
        <f aca="false">DAY(E523)</f>
        <v>11</v>
      </c>
      <c r="I523" s="1" t="str">
        <f aca="false">FIXED(F523,0,TRUE())</f>
        <v>71</v>
      </c>
      <c r="J523" s="1" t="str">
        <f aca="false">FIXED(G523,0,TRUE())</f>
        <v>10</v>
      </c>
      <c r="K523" s="1" t="str">
        <f aca="false">FIXED(H523,0,TRUE())</f>
        <v>11</v>
      </c>
      <c r="L523" s="1" t="str">
        <f aca="false">IF(LEN(I523)=1,"0"&amp;I523,I523)</f>
        <v>71</v>
      </c>
      <c r="M523" s="1" t="str">
        <f aca="false">IF(LEN(J523)=1,"0"&amp;J523,J523)</f>
        <v>10</v>
      </c>
      <c r="N523" s="1" t="str">
        <f aca="false">IF(LEN(K523)=1,"0"&amp;K523,K523)</f>
        <v>11</v>
      </c>
      <c r="O523" s="1" t="n">
        <v>4390.19949949644</v>
      </c>
      <c r="P523" s="1" t="n">
        <f aca="false">INT(O523)</f>
        <v>4390</v>
      </c>
      <c r="Q523" s="1" t="n">
        <f aca="false">P523*2</f>
        <v>8780</v>
      </c>
      <c r="R523" s="1" t="str">
        <f aca="false">FIXED(Q523,0,TRUE())</f>
        <v>8780</v>
      </c>
      <c r="S523" s="1" t="str">
        <f aca="false">L523&amp;M523&amp;N523&amp;R523</f>
        <v>7110118780</v>
      </c>
      <c r="T523" s="1" t="n">
        <f aca="false">MOD(MID($S523,T$2,1)*T$1,10)</f>
        <v>7</v>
      </c>
      <c r="U523" s="1" t="n">
        <f aca="false">MOD(MID($S523,U$2,1)*U$1,10)</f>
        <v>3</v>
      </c>
      <c r="V523" s="1" t="n">
        <f aca="false">MOD(MID($S523,V$2,1)*V$1,10)</f>
        <v>7</v>
      </c>
      <c r="W523" s="1" t="n">
        <f aca="false">MOD(MID($S523,W$2,1)*W$1,10)</f>
        <v>0</v>
      </c>
      <c r="X523" s="1" t="n">
        <f aca="false">MOD(MID($S523,X$2,1)*X$1,10)</f>
        <v>1</v>
      </c>
      <c r="Y523" s="1" t="n">
        <f aca="false">MOD(MID($S523,Y$2,1)*Y$1,10)</f>
        <v>3</v>
      </c>
      <c r="Z523" s="1" t="n">
        <f aca="false">MOD(MID($S523,Z$2,1)*Z$1,10)</f>
        <v>6</v>
      </c>
      <c r="AA523" s="1" t="n">
        <f aca="false">MOD(MID($S523,AA$2,1)*AA$1,10)</f>
        <v>3</v>
      </c>
      <c r="AB523" s="1" t="n">
        <f aca="false">MOD(MID($S523,AB$2,1)*AB$1,10)</f>
        <v>8</v>
      </c>
      <c r="AC523" s="1" t="n">
        <f aca="false">MOD(MID($S523,AC$2,1)*AC$1,10)</f>
        <v>0</v>
      </c>
      <c r="AD523" s="1" t="n">
        <f aca="false">MOD(10-MOD(SUM(T523:AC523),10),10)</f>
        <v>2</v>
      </c>
      <c r="AE523" s="1" t="str">
        <f aca="false">S523&amp;AD523</f>
        <v>71101187802</v>
      </c>
      <c r="AF523" s="1" t="n">
        <v>0.802056947538682</v>
      </c>
      <c r="AG523" s="1" t="n">
        <f aca="false">(D523+6935)*AF523</f>
        <v>-10225.4240241707</v>
      </c>
      <c r="AH523" s="1" t="n">
        <f aca="false">INT(AG523)</f>
        <v>-10226</v>
      </c>
      <c r="AI523" s="4" t="n">
        <f aca="true">TODAY()+AH523</f>
        <v>35675</v>
      </c>
      <c r="AJ523" s="1" t="s">
        <v>546</v>
      </c>
      <c r="AK523" s="1" t="n">
        <v>3579.9127170629</v>
      </c>
      <c r="AL523" s="2" t="n">
        <f aca="false">INT(AK523*100)/100</f>
        <v>3579.91</v>
      </c>
      <c r="AM523" s="1" t="n">
        <v>395.248268074587</v>
      </c>
      <c r="AN523" s="2" t="n">
        <f aca="false">INT(AM523*100)/100</f>
        <v>395.24</v>
      </c>
    </row>
    <row r="524" customFormat="false" ht="15" hidden="false" customHeight="false" outlineLevel="0" collapsed="false">
      <c r="A524" s="1" t="n">
        <v>457</v>
      </c>
      <c r="B524" s="1" t="n">
        <v>0.537675099948119</v>
      </c>
      <c r="C524" s="1" t="n">
        <v>-18499.1012298959</v>
      </c>
      <c r="D524" s="1" t="n">
        <f aca="false">INT(C524)</f>
        <v>-18500</v>
      </c>
      <c r="E524" s="4" t="n">
        <f aca="true">TODAY()+D524</f>
        <v>27401</v>
      </c>
      <c r="F524" s="1" t="n">
        <f aca="false">MOD(YEAR(E524),100)</f>
        <v>75</v>
      </c>
      <c r="G524" s="1" t="n">
        <f aca="false">IF(YEAR(E524)&lt;2000,MONTH(E524),MONTH(E524)+20)</f>
        <v>1</v>
      </c>
      <c r="H524" s="1" t="n">
        <f aca="false">DAY(E524)</f>
        <v>7</v>
      </c>
      <c r="I524" s="1" t="str">
        <f aca="false">FIXED(F524,0,TRUE())</f>
        <v>75</v>
      </c>
      <c r="J524" s="1" t="str">
        <f aca="false">FIXED(G524,0,TRUE())</f>
        <v>1</v>
      </c>
      <c r="K524" s="1" t="str">
        <f aca="false">FIXED(H524,0,TRUE())</f>
        <v>7</v>
      </c>
      <c r="L524" s="1" t="str">
        <f aca="false">IF(LEN(I524)=1,"0"&amp;I524,I524)</f>
        <v>75</v>
      </c>
      <c r="M524" s="1" t="str">
        <f aca="false">IF(LEN(J524)=1,"0"&amp;J524,J524)</f>
        <v>01</v>
      </c>
      <c r="N524" s="1" t="str">
        <f aca="false">IF(LEN(K524)=1,"0"&amp;K524,K524)</f>
        <v>07</v>
      </c>
      <c r="O524" s="1" t="n">
        <v>2351.80251472518</v>
      </c>
      <c r="P524" s="1" t="n">
        <f aca="false">INT(O524)</f>
        <v>2351</v>
      </c>
      <c r="Q524" s="1" t="n">
        <f aca="false">P524*2</f>
        <v>4702</v>
      </c>
      <c r="R524" s="1" t="str">
        <f aca="false">FIXED(Q524,0,TRUE())</f>
        <v>4702</v>
      </c>
      <c r="S524" s="1" t="str">
        <f aca="false">L524&amp;M524&amp;N524&amp;R524</f>
        <v>7501074702</v>
      </c>
      <c r="T524" s="1" t="n">
        <f aca="false">MOD(MID($S524,T$2,1)*T$1,10)</f>
        <v>7</v>
      </c>
      <c r="U524" s="1" t="n">
        <f aca="false">MOD(MID($S524,U$2,1)*U$1,10)</f>
        <v>5</v>
      </c>
      <c r="V524" s="1" t="n">
        <f aca="false">MOD(MID($S524,V$2,1)*V$1,10)</f>
        <v>0</v>
      </c>
      <c r="W524" s="1" t="n">
        <f aca="false">MOD(MID($S524,W$2,1)*W$1,10)</f>
        <v>9</v>
      </c>
      <c r="X524" s="1" t="n">
        <f aca="false">MOD(MID($S524,X$2,1)*X$1,10)</f>
        <v>0</v>
      </c>
      <c r="Y524" s="1" t="n">
        <f aca="false">MOD(MID($S524,Y$2,1)*Y$1,10)</f>
        <v>1</v>
      </c>
      <c r="Z524" s="1" t="n">
        <f aca="false">MOD(MID($S524,Z$2,1)*Z$1,10)</f>
        <v>8</v>
      </c>
      <c r="AA524" s="1" t="n">
        <f aca="false">MOD(MID($S524,AA$2,1)*AA$1,10)</f>
        <v>3</v>
      </c>
      <c r="AB524" s="1" t="n">
        <f aca="false">MOD(MID($S524,AB$2,1)*AB$1,10)</f>
        <v>0</v>
      </c>
      <c r="AC524" s="1" t="n">
        <f aca="false">MOD(MID($S524,AC$2,1)*AC$1,10)</f>
        <v>6</v>
      </c>
      <c r="AD524" s="1" t="n">
        <f aca="false">MOD(10-MOD(SUM(T524:AC524),10),10)</f>
        <v>1</v>
      </c>
      <c r="AE524" s="1" t="str">
        <f aca="false">S524&amp;AD524</f>
        <v>75010747021</v>
      </c>
      <c r="AF524" s="1" t="n">
        <v>0.921689504684591</v>
      </c>
      <c r="AG524" s="1" t="n">
        <f aca="false">(D524+6935)*AF524</f>
        <v>-10659.3391216773</v>
      </c>
      <c r="AH524" s="1" t="n">
        <f aca="false">INT(AG524)</f>
        <v>-10660</v>
      </c>
      <c r="AI524" s="4" t="n">
        <f aca="true">TODAY()+AH524</f>
        <v>35241</v>
      </c>
      <c r="AJ524" s="1" t="s">
        <v>547</v>
      </c>
      <c r="AK524" s="1" t="n">
        <v>3553.8499099704</v>
      </c>
      <c r="AL524" s="2" t="n">
        <f aca="false">INT(AK524*100)/100</f>
        <v>3553.84</v>
      </c>
      <c r="AM524" s="1" t="n">
        <v>457.579271828364</v>
      </c>
      <c r="AN524" s="2" t="n">
        <f aca="false">INT(AM524*100)/100</f>
        <v>457.57</v>
      </c>
    </row>
    <row r="525" customFormat="false" ht="15" hidden="false" customHeight="false" outlineLevel="0" collapsed="false">
      <c r="A525" s="1" t="n">
        <v>91</v>
      </c>
      <c r="B525" s="1" t="n">
        <v>0.540391247291482</v>
      </c>
      <c r="C525" s="1" t="n">
        <v>-21536.3863032929</v>
      </c>
      <c r="D525" s="1" t="n">
        <f aca="false">INT(C525)</f>
        <v>-21537</v>
      </c>
      <c r="E525" s="4" t="n">
        <f aca="true">TODAY()+D525</f>
        <v>24364</v>
      </c>
      <c r="F525" s="1" t="n">
        <f aca="false">MOD(YEAR(E525),100)</f>
        <v>66</v>
      </c>
      <c r="G525" s="1" t="n">
        <f aca="false">IF(YEAR(E525)&lt;2000,MONTH(E525),MONTH(E525)+20)</f>
        <v>9</v>
      </c>
      <c r="H525" s="1" t="n">
        <f aca="false">DAY(E525)</f>
        <v>14</v>
      </c>
      <c r="I525" s="1" t="str">
        <f aca="false">FIXED(F525,0,TRUE())</f>
        <v>66</v>
      </c>
      <c r="J525" s="1" t="str">
        <f aca="false">FIXED(G525,0,TRUE())</f>
        <v>9</v>
      </c>
      <c r="K525" s="1" t="str">
        <f aca="false">FIXED(H525,0,TRUE())</f>
        <v>14</v>
      </c>
      <c r="L525" s="1" t="str">
        <f aca="false">IF(LEN(I525)=1,"0"&amp;I525,I525)</f>
        <v>66</v>
      </c>
      <c r="M525" s="1" t="str">
        <f aca="false">IF(LEN(J525)=1,"0"&amp;J525,J525)</f>
        <v>09</v>
      </c>
      <c r="N525" s="1" t="str">
        <f aca="false">IF(LEN(K525)=1,"0"&amp;K525,K525)</f>
        <v>14</v>
      </c>
      <c r="O525" s="1" t="n">
        <v>3816.68581194495</v>
      </c>
      <c r="P525" s="1" t="n">
        <f aca="false">INT(O525)</f>
        <v>3816</v>
      </c>
      <c r="Q525" s="1" t="n">
        <f aca="false">P525*2</f>
        <v>7632</v>
      </c>
      <c r="R525" s="1" t="str">
        <f aca="false">FIXED(Q525,0,TRUE())</f>
        <v>7632</v>
      </c>
      <c r="S525" s="1" t="str">
        <f aca="false">L525&amp;M525&amp;N525&amp;R525</f>
        <v>6609147632</v>
      </c>
      <c r="T525" s="1" t="n">
        <f aca="false">MOD(MID($S525,T$2,1)*T$1,10)</f>
        <v>6</v>
      </c>
      <c r="U525" s="1" t="n">
        <f aca="false">MOD(MID($S525,U$2,1)*U$1,10)</f>
        <v>8</v>
      </c>
      <c r="V525" s="1" t="n">
        <f aca="false">MOD(MID($S525,V$2,1)*V$1,10)</f>
        <v>0</v>
      </c>
      <c r="W525" s="1" t="n">
        <f aca="false">MOD(MID($S525,W$2,1)*W$1,10)</f>
        <v>1</v>
      </c>
      <c r="X525" s="1" t="n">
        <f aca="false">MOD(MID($S525,X$2,1)*X$1,10)</f>
        <v>1</v>
      </c>
      <c r="Y525" s="1" t="n">
        <f aca="false">MOD(MID($S525,Y$2,1)*Y$1,10)</f>
        <v>2</v>
      </c>
      <c r="Z525" s="1" t="n">
        <f aca="false">MOD(MID($S525,Z$2,1)*Z$1,10)</f>
        <v>9</v>
      </c>
      <c r="AA525" s="1" t="n">
        <f aca="false">MOD(MID($S525,AA$2,1)*AA$1,10)</f>
        <v>4</v>
      </c>
      <c r="AB525" s="1" t="n">
        <f aca="false">MOD(MID($S525,AB$2,1)*AB$1,10)</f>
        <v>3</v>
      </c>
      <c r="AC525" s="1" t="n">
        <f aca="false">MOD(MID($S525,AC$2,1)*AC$1,10)</f>
        <v>6</v>
      </c>
      <c r="AD525" s="1" t="n">
        <f aca="false">MOD(10-MOD(SUM(T525:AC525),10),10)</f>
        <v>0</v>
      </c>
      <c r="AE525" s="1" t="str">
        <f aca="false">S525&amp;AD525</f>
        <v>66091476320</v>
      </c>
      <c r="AF525" s="1" t="n">
        <v>0.67467268898587</v>
      </c>
      <c r="AG525" s="1" t="n">
        <f aca="false">(D525+6935)*AF525</f>
        <v>-9851.57060457167</v>
      </c>
      <c r="AH525" s="1" t="n">
        <f aca="false">INT(AG525)</f>
        <v>-9852</v>
      </c>
      <c r="AI525" s="4" t="n">
        <f aca="true">TODAY()+AH525</f>
        <v>36049</v>
      </c>
      <c r="AJ525" s="1" t="s">
        <v>548</v>
      </c>
      <c r="AK525" s="1" t="n">
        <v>3397.77825251015</v>
      </c>
      <c r="AL525" s="2" t="n">
        <f aca="false">INT(AK525*100)/100</f>
        <v>3397.77</v>
      </c>
      <c r="AM525" s="1" t="n">
        <v>495.324564348277</v>
      </c>
      <c r="AN525" s="2" t="n">
        <f aca="false">INT(AM525*100)/100</f>
        <v>495.32</v>
      </c>
    </row>
    <row r="526" customFormat="false" ht="15" hidden="false" customHeight="false" outlineLevel="0" collapsed="false">
      <c r="A526" s="1" t="n">
        <v>200</v>
      </c>
      <c r="B526" s="1" t="n">
        <v>0.540818506424146</v>
      </c>
      <c r="C526" s="1" t="n">
        <v>-24160.222174749</v>
      </c>
      <c r="D526" s="1" t="n">
        <f aca="false">INT(C526)</f>
        <v>-24161</v>
      </c>
      <c r="E526" s="4" t="n">
        <f aca="true">TODAY()+D526</f>
        <v>21740</v>
      </c>
      <c r="F526" s="1" t="n">
        <f aca="false">MOD(YEAR(E526),100)</f>
        <v>59</v>
      </c>
      <c r="G526" s="1" t="n">
        <f aca="false">IF(YEAR(E526)&lt;2000,MONTH(E526),MONTH(E526)+20)</f>
        <v>7</v>
      </c>
      <c r="H526" s="1" t="n">
        <f aca="false">DAY(E526)</f>
        <v>9</v>
      </c>
      <c r="I526" s="1" t="str">
        <f aca="false">FIXED(F526,0,TRUE())</f>
        <v>59</v>
      </c>
      <c r="J526" s="1" t="str">
        <f aca="false">FIXED(G526,0,TRUE())</f>
        <v>7</v>
      </c>
      <c r="K526" s="1" t="str">
        <f aca="false">FIXED(H526,0,TRUE())</f>
        <v>9</v>
      </c>
      <c r="L526" s="1" t="str">
        <f aca="false">IF(LEN(I526)=1,"0"&amp;I526,I526)</f>
        <v>59</v>
      </c>
      <c r="M526" s="1" t="str">
        <f aca="false">IF(LEN(J526)=1,"0"&amp;J526,J526)</f>
        <v>07</v>
      </c>
      <c r="N526" s="1" t="str">
        <f aca="false">IF(LEN(K526)=1,"0"&amp;K526,K526)</f>
        <v>09</v>
      </c>
      <c r="O526" s="1" t="n">
        <v>2322.96893215735</v>
      </c>
      <c r="P526" s="1" t="n">
        <f aca="false">INT(O526)</f>
        <v>2322</v>
      </c>
      <c r="Q526" s="1" t="n">
        <f aca="false">P526*2</f>
        <v>4644</v>
      </c>
      <c r="R526" s="1" t="str">
        <f aca="false">FIXED(Q526,0,TRUE())</f>
        <v>4644</v>
      </c>
      <c r="S526" s="1" t="str">
        <f aca="false">L526&amp;M526&amp;N526&amp;R526</f>
        <v>5907094644</v>
      </c>
      <c r="T526" s="1" t="n">
        <f aca="false">MOD(MID($S526,T$2,1)*T$1,10)</f>
        <v>5</v>
      </c>
      <c r="U526" s="1" t="n">
        <f aca="false">MOD(MID($S526,U$2,1)*U$1,10)</f>
        <v>7</v>
      </c>
      <c r="V526" s="1" t="n">
        <f aca="false">MOD(MID($S526,V$2,1)*V$1,10)</f>
        <v>0</v>
      </c>
      <c r="W526" s="1" t="n">
        <f aca="false">MOD(MID($S526,W$2,1)*W$1,10)</f>
        <v>3</v>
      </c>
      <c r="X526" s="1" t="n">
        <f aca="false">MOD(MID($S526,X$2,1)*X$1,10)</f>
        <v>0</v>
      </c>
      <c r="Y526" s="1" t="n">
        <f aca="false">MOD(MID($S526,Y$2,1)*Y$1,10)</f>
        <v>7</v>
      </c>
      <c r="Z526" s="1" t="n">
        <f aca="false">MOD(MID($S526,Z$2,1)*Z$1,10)</f>
        <v>8</v>
      </c>
      <c r="AA526" s="1" t="n">
        <f aca="false">MOD(MID($S526,AA$2,1)*AA$1,10)</f>
        <v>4</v>
      </c>
      <c r="AB526" s="1" t="n">
        <f aca="false">MOD(MID($S526,AB$2,1)*AB$1,10)</f>
        <v>4</v>
      </c>
      <c r="AC526" s="1" t="n">
        <f aca="false">MOD(MID($S526,AC$2,1)*AC$1,10)</f>
        <v>2</v>
      </c>
      <c r="AD526" s="1" t="n">
        <f aca="false">MOD(10-MOD(SUM(T526:AC526),10),10)</f>
        <v>0</v>
      </c>
      <c r="AE526" s="1" t="str">
        <f aca="false">S526&amp;AD526</f>
        <v>59070946440</v>
      </c>
      <c r="AF526" s="1" t="n">
        <v>0.919766838587603</v>
      </c>
      <c r="AG526" s="1" t="n">
        <f aca="false">(D526+6935)*AF526</f>
        <v>-15843.9035615101</v>
      </c>
      <c r="AH526" s="1" t="n">
        <f aca="false">INT(AG526)</f>
        <v>-15844</v>
      </c>
      <c r="AI526" s="4" t="n">
        <f aca="true">TODAY()+AH526</f>
        <v>30057</v>
      </c>
      <c r="AJ526" s="1" t="s">
        <v>549</v>
      </c>
      <c r="AK526" s="1" t="n">
        <v>4407.7578051088</v>
      </c>
      <c r="AL526" s="2" t="n">
        <f aca="false">INT(AK526*100)/100</f>
        <v>4407.75</v>
      </c>
      <c r="AM526" s="1" t="n">
        <v>375.777459028901</v>
      </c>
      <c r="AN526" s="2" t="n">
        <f aca="false">INT(AM526*100)/100</f>
        <v>375.77</v>
      </c>
    </row>
    <row r="527" customFormat="false" ht="15" hidden="false" customHeight="false" outlineLevel="0" collapsed="false">
      <c r="A527" s="1" t="n">
        <v>783</v>
      </c>
      <c r="B527" s="1" t="n">
        <v>0.544206060975982</v>
      </c>
      <c r="C527" s="1" t="n">
        <v>-22833.8673055208</v>
      </c>
      <c r="D527" s="1" t="n">
        <f aca="false">INT(C527)</f>
        <v>-22834</v>
      </c>
      <c r="E527" s="4" t="n">
        <f aca="true">TODAY()+D527</f>
        <v>23067</v>
      </c>
      <c r="F527" s="1" t="n">
        <f aca="false">MOD(YEAR(E527),100)</f>
        <v>63</v>
      </c>
      <c r="G527" s="1" t="n">
        <f aca="false">IF(YEAR(E527)&lt;2000,MONTH(E527),MONTH(E527)+20)</f>
        <v>2</v>
      </c>
      <c r="H527" s="1" t="n">
        <f aca="false">DAY(E527)</f>
        <v>25</v>
      </c>
      <c r="I527" s="1" t="str">
        <f aca="false">FIXED(F527,0,TRUE())</f>
        <v>63</v>
      </c>
      <c r="J527" s="1" t="str">
        <f aca="false">FIXED(G527,0,TRUE())</f>
        <v>2</v>
      </c>
      <c r="K527" s="1" t="str">
        <f aca="false">FIXED(H527,0,TRUE())</f>
        <v>25</v>
      </c>
      <c r="L527" s="1" t="str">
        <f aca="false">IF(LEN(I527)=1,"0"&amp;I527,I527)</f>
        <v>63</v>
      </c>
      <c r="M527" s="1" t="str">
        <f aca="false">IF(LEN(J527)=1,"0"&amp;J527,J527)</f>
        <v>02</v>
      </c>
      <c r="N527" s="1" t="str">
        <f aca="false">IF(LEN(K527)=1,"0"&amp;K527,K527)</f>
        <v>25</v>
      </c>
      <c r="O527" s="1" t="n">
        <v>2701.78728598895</v>
      </c>
      <c r="P527" s="1" t="n">
        <f aca="false">INT(O527)</f>
        <v>2701</v>
      </c>
      <c r="Q527" s="1" t="n">
        <f aca="false">2*P527+1</f>
        <v>5403</v>
      </c>
      <c r="R527" s="1" t="str">
        <f aca="false">FIXED(Q527,0,TRUE())</f>
        <v>5403</v>
      </c>
      <c r="S527" s="1" t="str">
        <f aca="false">L527&amp;M527&amp;N527&amp;R527</f>
        <v>6302255403</v>
      </c>
      <c r="T527" s="1" t="n">
        <f aca="false">MOD(MID($S527,T$2,1)*T$1,10)</f>
        <v>6</v>
      </c>
      <c r="U527" s="1" t="n">
        <f aca="false">MOD(MID($S527,U$2,1)*U$1,10)</f>
        <v>9</v>
      </c>
      <c r="V527" s="1" t="n">
        <f aca="false">MOD(MID($S527,V$2,1)*V$1,10)</f>
        <v>0</v>
      </c>
      <c r="W527" s="1" t="n">
        <f aca="false">MOD(MID($S527,W$2,1)*W$1,10)</f>
        <v>8</v>
      </c>
      <c r="X527" s="1" t="n">
        <f aca="false">MOD(MID($S527,X$2,1)*X$1,10)</f>
        <v>2</v>
      </c>
      <c r="Y527" s="1" t="n">
        <f aca="false">MOD(MID($S527,Y$2,1)*Y$1,10)</f>
        <v>5</v>
      </c>
      <c r="Z527" s="1" t="n">
        <f aca="false">MOD(MID($S527,Z$2,1)*Z$1,10)</f>
        <v>5</v>
      </c>
      <c r="AA527" s="1" t="n">
        <f aca="false">MOD(MID($S527,AA$2,1)*AA$1,10)</f>
        <v>6</v>
      </c>
      <c r="AB527" s="1" t="n">
        <f aca="false">MOD(MID($S527,AB$2,1)*AB$1,10)</f>
        <v>0</v>
      </c>
      <c r="AC527" s="1" t="n">
        <f aca="false">MOD(MID($S527,AC$2,1)*AC$1,10)</f>
        <v>9</v>
      </c>
      <c r="AD527" s="1" t="n">
        <f aca="false">MOD(10-MOD(SUM(T527:AC527),10),10)</f>
        <v>0</v>
      </c>
      <c r="AE527" s="1" t="str">
        <f aca="false">S527&amp;AD527</f>
        <v>63022554030</v>
      </c>
      <c r="AF527" s="1" t="n">
        <v>0.789849543748283</v>
      </c>
      <c r="AG527" s="1" t="n">
        <f aca="false">(D527+6935)*AF527</f>
        <v>-12557.817896054</v>
      </c>
      <c r="AH527" s="1" t="n">
        <f aca="false">INT(AG527)</f>
        <v>-12558</v>
      </c>
      <c r="AI527" s="4" t="n">
        <f aca="true">TODAY()+AH527</f>
        <v>33343</v>
      </c>
      <c r="AJ527" s="1" t="s">
        <v>550</v>
      </c>
      <c r="AK527" s="1" t="n">
        <v>3236.09118930631</v>
      </c>
      <c r="AL527" s="2" t="n">
        <f aca="false">INT(AK527*100)/100</f>
        <v>3236.09</v>
      </c>
      <c r="AM527" s="1" t="n">
        <v>449.766533402509</v>
      </c>
      <c r="AN527" s="2" t="n">
        <f aca="false">INT(AM527*100)/100</f>
        <v>449.76</v>
      </c>
    </row>
    <row r="528" customFormat="false" ht="15" hidden="false" customHeight="false" outlineLevel="0" collapsed="false">
      <c r="A528" s="1" t="n">
        <v>60</v>
      </c>
      <c r="B528" s="1" t="n">
        <v>0.54551835688345</v>
      </c>
      <c r="C528" s="1" t="n">
        <v>-18411.2509537034</v>
      </c>
      <c r="D528" s="1" t="n">
        <f aca="false">INT(C528)</f>
        <v>-18412</v>
      </c>
      <c r="E528" s="4" t="n">
        <f aca="true">TODAY()+D528</f>
        <v>27489</v>
      </c>
      <c r="F528" s="1" t="n">
        <f aca="false">MOD(YEAR(E528),100)</f>
        <v>75</v>
      </c>
      <c r="G528" s="1" t="n">
        <f aca="false">IF(YEAR(E528)&lt;2000,MONTH(E528),MONTH(E528)+20)</f>
        <v>4</v>
      </c>
      <c r="H528" s="1" t="n">
        <f aca="false">DAY(E528)</f>
        <v>5</v>
      </c>
      <c r="I528" s="1" t="str">
        <f aca="false">FIXED(F528,0,TRUE())</f>
        <v>75</v>
      </c>
      <c r="J528" s="1" t="str">
        <f aca="false">FIXED(G528,0,TRUE())</f>
        <v>4</v>
      </c>
      <c r="K528" s="1" t="str">
        <f aca="false">FIXED(H528,0,TRUE())</f>
        <v>5</v>
      </c>
      <c r="L528" s="1" t="str">
        <f aca="false">IF(LEN(I528)=1,"0"&amp;I528,I528)</f>
        <v>75</v>
      </c>
      <c r="M528" s="1" t="str">
        <f aca="false">IF(LEN(J528)=1,"0"&amp;J528,J528)</f>
        <v>04</v>
      </c>
      <c r="N528" s="1" t="str">
        <f aca="false">IF(LEN(K528)=1,"0"&amp;K528,K528)</f>
        <v>05</v>
      </c>
      <c r="O528" s="1" t="n">
        <v>2791.03408917508</v>
      </c>
      <c r="P528" s="1" t="n">
        <f aca="false">INT(O528)</f>
        <v>2791</v>
      </c>
      <c r="Q528" s="1" t="n">
        <f aca="false">P528*2</f>
        <v>5582</v>
      </c>
      <c r="R528" s="1" t="str">
        <f aca="false">FIXED(Q528,0,TRUE())</f>
        <v>5582</v>
      </c>
      <c r="S528" s="1" t="str">
        <f aca="false">L528&amp;M528&amp;N528&amp;R528</f>
        <v>7504055582</v>
      </c>
      <c r="T528" s="1" t="n">
        <f aca="false">MOD(MID($S528,T$2,1)*T$1,10)</f>
        <v>7</v>
      </c>
      <c r="U528" s="1" t="n">
        <f aca="false">MOD(MID($S528,U$2,1)*U$1,10)</f>
        <v>5</v>
      </c>
      <c r="V528" s="1" t="n">
        <f aca="false">MOD(MID($S528,V$2,1)*V$1,10)</f>
        <v>0</v>
      </c>
      <c r="W528" s="1" t="n">
        <f aca="false">MOD(MID($S528,W$2,1)*W$1,10)</f>
        <v>6</v>
      </c>
      <c r="X528" s="1" t="n">
        <f aca="false">MOD(MID($S528,X$2,1)*X$1,10)</f>
        <v>0</v>
      </c>
      <c r="Y528" s="1" t="n">
        <f aca="false">MOD(MID($S528,Y$2,1)*Y$1,10)</f>
        <v>5</v>
      </c>
      <c r="Z528" s="1" t="n">
        <f aca="false">MOD(MID($S528,Z$2,1)*Z$1,10)</f>
        <v>5</v>
      </c>
      <c r="AA528" s="1" t="n">
        <f aca="false">MOD(MID($S528,AA$2,1)*AA$1,10)</f>
        <v>5</v>
      </c>
      <c r="AB528" s="1" t="n">
        <f aca="false">MOD(MID($S528,AB$2,1)*AB$1,10)</f>
        <v>8</v>
      </c>
      <c r="AC528" s="1" t="n">
        <f aca="false">MOD(MID($S528,AC$2,1)*AC$1,10)</f>
        <v>6</v>
      </c>
      <c r="AD528" s="1" t="n">
        <f aca="false">MOD(10-MOD(SUM(T528:AC528),10),10)</f>
        <v>3</v>
      </c>
      <c r="AE528" s="1" t="str">
        <f aca="false">S528&amp;AD528</f>
        <v>75040555823</v>
      </c>
      <c r="AF528" s="1" t="n">
        <v>0.997955259865108</v>
      </c>
      <c r="AG528" s="1" t="n">
        <f aca="false">(D528+6935)*AF528</f>
        <v>-11453.5325174718</v>
      </c>
      <c r="AH528" s="1" t="n">
        <f aca="false">INT(AG528)</f>
        <v>-11454</v>
      </c>
      <c r="AI528" s="4" t="n">
        <f aca="true">TODAY()+AH528</f>
        <v>34447</v>
      </c>
      <c r="AJ528" s="1" t="s">
        <v>551</v>
      </c>
      <c r="AK528" s="1" t="n">
        <v>3725.91326639607</v>
      </c>
      <c r="AL528" s="2" t="n">
        <f aca="false">INT(AK528*100)/100</f>
        <v>3725.91</v>
      </c>
      <c r="AM528" s="1" t="n">
        <v>492.547379985961</v>
      </c>
      <c r="AN528" s="2" t="n">
        <f aca="false">INT(AM528*100)/100</f>
        <v>492.54</v>
      </c>
    </row>
    <row r="529" customFormat="false" ht="15" hidden="false" customHeight="false" outlineLevel="0" collapsed="false">
      <c r="A529" s="1" t="n">
        <v>134</v>
      </c>
      <c r="B529" s="1" t="n">
        <v>0.54841761528367</v>
      </c>
      <c r="C529" s="1" t="n">
        <v>-23342.5388348033</v>
      </c>
      <c r="D529" s="1" t="n">
        <f aca="false">INT(C529)</f>
        <v>-23343</v>
      </c>
      <c r="E529" s="4" t="n">
        <f aca="true">TODAY()+D529</f>
        <v>22558</v>
      </c>
      <c r="F529" s="1" t="n">
        <f aca="false">MOD(YEAR(E529),100)</f>
        <v>61</v>
      </c>
      <c r="G529" s="1" t="n">
        <f aca="false">IF(YEAR(E529)&lt;2000,MONTH(E529),MONTH(E529)+20)</f>
        <v>10</v>
      </c>
      <c r="H529" s="1" t="n">
        <f aca="false">DAY(E529)</f>
        <v>4</v>
      </c>
      <c r="I529" s="1" t="str">
        <f aca="false">FIXED(F529,0,TRUE())</f>
        <v>61</v>
      </c>
      <c r="J529" s="1" t="str">
        <f aca="false">FIXED(G529,0,TRUE())</f>
        <v>10</v>
      </c>
      <c r="K529" s="1" t="str">
        <f aca="false">FIXED(H529,0,TRUE())</f>
        <v>4</v>
      </c>
      <c r="L529" s="1" t="str">
        <f aca="false">IF(LEN(I529)=1,"0"&amp;I529,I529)</f>
        <v>61</v>
      </c>
      <c r="M529" s="1" t="str">
        <f aca="false">IF(LEN(J529)=1,"0"&amp;J529,J529)</f>
        <v>10</v>
      </c>
      <c r="N529" s="1" t="str">
        <f aca="false">IF(LEN(K529)=1,"0"&amp;K529,K529)</f>
        <v>04</v>
      </c>
      <c r="O529" s="1" t="n">
        <v>4602.8814966277</v>
      </c>
      <c r="P529" s="1" t="n">
        <f aca="false">INT(O529)</f>
        <v>4602</v>
      </c>
      <c r="Q529" s="1" t="n">
        <f aca="false">P529*2</f>
        <v>9204</v>
      </c>
      <c r="R529" s="1" t="str">
        <f aca="false">FIXED(Q529,0,TRUE())</f>
        <v>9204</v>
      </c>
      <c r="S529" s="1" t="str">
        <f aca="false">L529&amp;M529&amp;N529&amp;R529</f>
        <v>6110049204</v>
      </c>
      <c r="T529" s="1" t="n">
        <f aca="false">MOD(MID($S529,T$2,1)*T$1,10)</f>
        <v>6</v>
      </c>
      <c r="U529" s="1" t="n">
        <f aca="false">MOD(MID($S529,U$2,1)*U$1,10)</f>
        <v>3</v>
      </c>
      <c r="V529" s="1" t="n">
        <f aca="false">MOD(MID($S529,V$2,1)*V$1,10)</f>
        <v>7</v>
      </c>
      <c r="W529" s="1" t="n">
        <f aca="false">MOD(MID($S529,W$2,1)*W$1,10)</f>
        <v>0</v>
      </c>
      <c r="X529" s="1" t="n">
        <f aca="false">MOD(MID($S529,X$2,1)*X$1,10)</f>
        <v>0</v>
      </c>
      <c r="Y529" s="1" t="n">
        <f aca="false">MOD(MID($S529,Y$2,1)*Y$1,10)</f>
        <v>2</v>
      </c>
      <c r="Z529" s="1" t="n">
        <f aca="false">MOD(MID($S529,Z$2,1)*Z$1,10)</f>
        <v>3</v>
      </c>
      <c r="AA529" s="1" t="n">
        <f aca="false">MOD(MID($S529,AA$2,1)*AA$1,10)</f>
        <v>8</v>
      </c>
      <c r="AB529" s="1" t="n">
        <f aca="false">MOD(MID($S529,AB$2,1)*AB$1,10)</f>
        <v>0</v>
      </c>
      <c r="AC529" s="1" t="n">
        <f aca="false">MOD(MID($S529,AC$2,1)*AC$1,10)</f>
        <v>2</v>
      </c>
      <c r="AD529" s="1" t="n">
        <f aca="false">MOD(10-MOD(SUM(T529:AC529),10),10)</f>
        <v>9</v>
      </c>
      <c r="AE529" s="1" t="str">
        <f aca="false">S529&amp;AD529</f>
        <v>61100492049</v>
      </c>
      <c r="AF529" s="1" t="n">
        <v>0.60460219122898</v>
      </c>
      <c r="AG529" s="1" t="n">
        <f aca="false">(D529+6935)*AF529</f>
        <v>-9920.31275368511</v>
      </c>
      <c r="AH529" s="1" t="n">
        <f aca="false">INT(AG529)</f>
        <v>-9921</v>
      </c>
      <c r="AI529" s="4" t="n">
        <f aca="true">TODAY()+AH529</f>
        <v>35980</v>
      </c>
      <c r="AJ529" s="1" t="s">
        <v>257</v>
      </c>
      <c r="AK529" s="1" t="n">
        <v>4682.66853846858</v>
      </c>
      <c r="AL529" s="2" t="n">
        <f aca="false">INT(AK529*100)/100</f>
        <v>4682.66</v>
      </c>
      <c r="AM529" s="1" t="n">
        <v>437.430951872311</v>
      </c>
      <c r="AN529" s="2" t="n">
        <f aca="false">INT(AM529*100)/100</f>
        <v>437.43</v>
      </c>
    </row>
    <row r="530" customFormat="false" ht="15" hidden="false" customHeight="false" outlineLevel="0" collapsed="false">
      <c r="A530" s="1" t="n">
        <v>938</v>
      </c>
      <c r="B530" s="1" t="n">
        <v>0.54902798547319</v>
      </c>
      <c r="C530" s="1" t="n">
        <v>-18766.338084048</v>
      </c>
      <c r="D530" s="1" t="n">
        <f aca="false">INT(C530)</f>
        <v>-18767</v>
      </c>
      <c r="E530" s="4" t="n">
        <f aca="true">TODAY()+D530</f>
        <v>27134</v>
      </c>
      <c r="F530" s="1" t="n">
        <f aca="false">MOD(YEAR(E530),100)</f>
        <v>74</v>
      </c>
      <c r="G530" s="1" t="n">
        <f aca="false">IF(YEAR(E530)&lt;2000,MONTH(E530),MONTH(E530)+20)</f>
        <v>4</v>
      </c>
      <c r="H530" s="1" t="n">
        <f aca="false">DAY(E530)</f>
        <v>15</v>
      </c>
      <c r="I530" s="1" t="str">
        <f aca="false">FIXED(F530,0,TRUE())</f>
        <v>74</v>
      </c>
      <c r="J530" s="1" t="str">
        <f aca="false">FIXED(G530,0,TRUE())</f>
        <v>4</v>
      </c>
      <c r="K530" s="1" t="str">
        <f aca="false">FIXED(H530,0,TRUE())</f>
        <v>15</v>
      </c>
      <c r="L530" s="1" t="str">
        <f aca="false">IF(LEN(I530)=1,"0"&amp;I530,I530)</f>
        <v>74</v>
      </c>
      <c r="M530" s="1" t="str">
        <f aca="false">IF(LEN(J530)=1,"0"&amp;J530,J530)</f>
        <v>04</v>
      </c>
      <c r="N530" s="1" t="str">
        <f aca="false">IF(LEN(K530)=1,"0"&amp;K530,K530)</f>
        <v>15</v>
      </c>
      <c r="O530" s="1" t="n">
        <v>4553.17789239174</v>
      </c>
      <c r="P530" s="1" t="n">
        <f aca="false">INT(O530)</f>
        <v>4553</v>
      </c>
      <c r="Q530" s="1" t="n">
        <f aca="false">2*P530+1</f>
        <v>9107</v>
      </c>
      <c r="R530" s="1" t="str">
        <f aca="false">FIXED(Q530,0,TRUE())</f>
        <v>9107</v>
      </c>
      <c r="S530" s="1" t="str">
        <f aca="false">L530&amp;M530&amp;N530&amp;R530</f>
        <v>7404159107</v>
      </c>
      <c r="T530" s="1" t="n">
        <f aca="false">MOD(MID($S530,T$2,1)*T$1,10)</f>
        <v>7</v>
      </c>
      <c r="U530" s="1" t="n">
        <f aca="false">MOD(MID($S530,U$2,1)*U$1,10)</f>
        <v>2</v>
      </c>
      <c r="V530" s="1" t="n">
        <f aca="false">MOD(MID($S530,V$2,1)*V$1,10)</f>
        <v>0</v>
      </c>
      <c r="W530" s="1" t="n">
        <f aca="false">MOD(MID($S530,W$2,1)*W$1,10)</f>
        <v>6</v>
      </c>
      <c r="X530" s="1" t="n">
        <f aca="false">MOD(MID($S530,X$2,1)*X$1,10)</f>
        <v>1</v>
      </c>
      <c r="Y530" s="1" t="n">
        <f aca="false">MOD(MID($S530,Y$2,1)*Y$1,10)</f>
        <v>5</v>
      </c>
      <c r="Z530" s="1" t="n">
        <f aca="false">MOD(MID($S530,Z$2,1)*Z$1,10)</f>
        <v>3</v>
      </c>
      <c r="AA530" s="1" t="n">
        <f aca="false">MOD(MID($S530,AA$2,1)*AA$1,10)</f>
        <v>9</v>
      </c>
      <c r="AB530" s="1" t="n">
        <f aca="false">MOD(MID($S530,AB$2,1)*AB$1,10)</f>
        <v>0</v>
      </c>
      <c r="AC530" s="1" t="n">
        <f aca="false">MOD(MID($S530,AC$2,1)*AC$1,10)</f>
        <v>1</v>
      </c>
      <c r="AD530" s="1" t="n">
        <f aca="false">MOD(10-MOD(SUM(T530:AC530),10),10)</f>
        <v>6</v>
      </c>
      <c r="AE530" s="1" t="str">
        <f aca="false">S530&amp;AD530</f>
        <v>74041591076</v>
      </c>
      <c r="AF530" s="1" t="n">
        <v>0.366618854335154</v>
      </c>
      <c r="AG530" s="1" t="n">
        <f aca="false">(D530+6935)*AF530</f>
        <v>-4337.83428449355</v>
      </c>
      <c r="AH530" s="1" t="n">
        <f aca="false">INT(AG530)</f>
        <v>-4338</v>
      </c>
      <c r="AI530" s="4" t="n">
        <f aca="true">TODAY()+AH530</f>
        <v>41563</v>
      </c>
      <c r="AJ530" s="1" t="s">
        <v>552</v>
      </c>
      <c r="AK530" s="1" t="n">
        <v>3482.0093386639</v>
      </c>
      <c r="AL530" s="2" t="n">
        <f aca="false">INT(AK530*100)/100</f>
        <v>3482</v>
      </c>
      <c r="AM530" s="1" t="n">
        <v>480.669576097903</v>
      </c>
      <c r="AN530" s="2" t="n">
        <f aca="false">INT(AM530*100)/100</f>
        <v>480.66</v>
      </c>
    </row>
    <row r="531" customFormat="false" ht="15" hidden="false" customHeight="false" outlineLevel="0" collapsed="false">
      <c r="A531" s="1" t="n">
        <v>44</v>
      </c>
      <c r="B531" s="1" t="n">
        <v>0.549424726096378</v>
      </c>
      <c r="C531" s="1" t="n">
        <v>-7442.25318155461</v>
      </c>
      <c r="D531" s="1" t="n">
        <f aca="false">INT(C531)</f>
        <v>-7443</v>
      </c>
      <c r="E531" s="4" t="n">
        <f aca="true">TODAY()+D531</f>
        <v>38458</v>
      </c>
      <c r="F531" s="1" t="n">
        <f aca="false">MOD(YEAR(E531),100)</f>
        <v>5</v>
      </c>
      <c r="G531" s="1" t="n">
        <f aca="false">IF(YEAR(E531)&lt;2000,MONTH(E531),MONTH(E531)+20)</f>
        <v>24</v>
      </c>
      <c r="H531" s="1" t="n">
        <f aca="false">DAY(E531)</f>
        <v>16</v>
      </c>
      <c r="I531" s="1" t="str">
        <f aca="false">FIXED(F531,0,TRUE())</f>
        <v>5</v>
      </c>
      <c r="J531" s="1" t="str">
        <f aca="false">FIXED(G531,0,TRUE())</f>
        <v>24</v>
      </c>
      <c r="K531" s="1" t="str">
        <f aca="false">FIXED(H531,0,TRUE())</f>
        <v>16</v>
      </c>
      <c r="L531" s="1" t="str">
        <f aca="false">IF(LEN(I531)=1,"0"&amp;I531,I531)</f>
        <v>05</v>
      </c>
      <c r="M531" s="1" t="str">
        <f aca="false">IF(LEN(J531)=1,"0"&amp;J531,J531)</f>
        <v>24</v>
      </c>
      <c r="N531" s="1" t="str">
        <f aca="false">IF(LEN(K531)=1,"0"&amp;K531,K531)</f>
        <v>16</v>
      </c>
      <c r="O531" s="1" t="n">
        <v>3964.28629413739</v>
      </c>
      <c r="P531" s="1" t="n">
        <f aca="false">INT(O531)</f>
        <v>3964</v>
      </c>
      <c r="Q531" s="1" t="n">
        <f aca="false">P531*2</f>
        <v>7928</v>
      </c>
      <c r="R531" s="1" t="str">
        <f aca="false">FIXED(Q531,0,TRUE())</f>
        <v>7928</v>
      </c>
      <c r="S531" s="1" t="str">
        <f aca="false">L531&amp;M531&amp;N531&amp;R531</f>
        <v>0524167928</v>
      </c>
      <c r="T531" s="1" t="n">
        <f aca="false">MOD(MID($S531,T$2,1)*T$1,10)</f>
        <v>0</v>
      </c>
      <c r="U531" s="1" t="n">
        <f aca="false">MOD(MID($S531,U$2,1)*U$1,10)</f>
        <v>5</v>
      </c>
      <c r="V531" s="1" t="n">
        <f aca="false">MOD(MID($S531,V$2,1)*V$1,10)</f>
        <v>4</v>
      </c>
      <c r="W531" s="1" t="n">
        <f aca="false">MOD(MID($S531,W$2,1)*W$1,10)</f>
        <v>6</v>
      </c>
      <c r="X531" s="1" t="n">
        <f aca="false">MOD(MID($S531,X$2,1)*X$1,10)</f>
        <v>1</v>
      </c>
      <c r="Y531" s="1" t="n">
        <f aca="false">MOD(MID($S531,Y$2,1)*Y$1,10)</f>
        <v>8</v>
      </c>
      <c r="Z531" s="1" t="n">
        <f aca="false">MOD(MID($S531,Z$2,1)*Z$1,10)</f>
        <v>9</v>
      </c>
      <c r="AA531" s="1" t="n">
        <f aca="false">MOD(MID($S531,AA$2,1)*AA$1,10)</f>
        <v>1</v>
      </c>
      <c r="AB531" s="1" t="n">
        <f aca="false">MOD(MID($S531,AB$2,1)*AB$1,10)</f>
        <v>2</v>
      </c>
      <c r="AC531" s="1" t="n">
        <f aca="false">MOD(MID($S531,AC$2,1)*AC$1,10)</f>
        <v>4</v>
      </c>
      <c r="AD531" s="1" t="n">
        <f aca="false">MOD(10-MOD(SUM(T531:AC531),10),10)</f>
        <v>0</v>
      </c>
      <c r="AE531" s="1" t="str">
        <f aca="false">S531&amp;AD531</f>
        <v>05241679280</v>
      </c>
      <c r="AF531" s="1" t="n">
        <v>0.355540635395367</v>
      </c>
      <c r="AG531" s="1" t="n">
        <f aca="false">(D531+6935)*AF531</f>
        <v>-180.614642780847</v>
      </c>
      <c r="AH531" s="1" t="n">
        <f aca="false">INT(AG531)</f>
        <v>-181</v>
      </c>
      <c r="AI531" s="4" t="n">
        <f aca="true">TODAY()+AH531</f>
        <v>45720</v>
      </c>
      <c r="AJ531" s="1" t="s">
        <v>553</v>
      </c>
      <c r="AK531" s="1" t="n">
        <v>4230.62837611011</v>
      </c>
      <c r="AL531" s="2" t="n">
        <f aca="false">INT(AK531*100)/100</f>
        <v>4230.62</v>
      </c>
      <c r="AM531" s="1" t="n">
        <v>324.616229743339</v>
      </c>
      <c r="AN531" s="2" t="n">
        <f aca="false">INT(AM531*100)/100</f>
        <v>324.61</v>
      </c>
    </row>
    <row r="532" customFormat="false" ht="15" hidden="false" customHeight="false" outlineLevel="0" collapsed="false">
      <c r="A532" s="1" t="n">
        <v>404</v>
      </c>
      <c r="B532" s="1" t="n">
        <v>0.550798059022797</v>
      </c>
      <c r="C532" s="1" t="n">
        <v>-24304.5915097507</v>
      </c>
      <c r="D532" s="1" t="n">
        <f aca="false">INT(C532)</f>
        <v>-24305</v>
      </c>
      <c r="E532" s="4" t="n">
        <f aca="true">TODAY()+D532</f>
        <v>21596</v>
      </c>
      <c r="F532" s="1" t="n">
        <f aca="false">MOD(YEAR(E532),100)</f>
        <v>59</v>
      </c>
      <c r="G532" s="1" t="n">
        <f aca="false">IF(YEAR(E532)&lt;2000,MONTH(E532),MONTH(E532)+20)</f>
        <v>2</v>
      </c>
      <c r="H532" s="1" t="n">
        <f aca="false">DAY(E532)</f>
        <v>15</v>
      </c>
      <c r="I532" s="1" t="str">
        <f aca="false">FIXED(F532,0,TRUE())</f>
        <v>59</v>
      </c>
      <c r="J532" s="1" t="str">
        <f aca="false">FIXED(G532,0,TRUE())</f>
        <v>2</v>
      </c>
      <c r="K532" s="1" t="str">
        <f aca="false">FIXED(H532,0,TRUE())</f>
        <v>15</v>
      </c>
      <c r="L532" s="1" t="str">
        <f aca="false">IF(LEN(I532)=1,"0"&amp;I532,I532)</f>
        <v>59</v>
      </c>
      <c r="M532" s="1" t="str">
        <f aca="false">IF(LEN(J532)=1,"0"&amp;J532,J532)</f>
        <v>02</v>
      </c>
      <c r="N532" s="1" t="str">
        <f aca="false">IF(LEN(K532)=1,"0"&amp;K532,K532)</f>
        <v>15</v>
      </c>
      <c r="O532" s="1" t="n">
        <v>4220.63057344279</v>
      </c>
      <c r="P532" s="1" t="n">
        <f aca="false">INT(O532)</f>
        <v>4220</v>
      </c>
      <c r="Q532" s="1" t="n">
        <f aca="false">P532*2</f>
        <v>8440</v>
      </c>
      <c r="R532" s="1" t="str">
        <f aca="false">FIXED(Q532,0,TRUE())</f>
        <v>8440</v>
      </c>
      <c r="S532" s="1" t="str">
        <f aca="false">L532&amp;M532&amp;N532&amp;R532</f>
        <v>5902158440</v>
      </c>
      <c r="T532" s="1" t="n">
        <f aca="false">MOD(MID($S532,T$2,1)*T$1,10)</f>
        <v>5</v>
      </c>
      <c r="U532" s="1" t="n">
        <f aca="false">MOD(MID($S532,U$2,1)*U$1,10)</f>
        <v>7</v>
      </c>
      <c r="V532" s="1" t="n">
        <f aca="false">MOD(MID($S532,V$2,1)*V$1,10)</f>
        <v>0</v>
      </c>
      <c r="W532" s="1" t="n">
        <f aca="false">MOD(MID($S532,W$2,1)*W$1,10)</f>
        <v>8</v>
      </c>
      <c r="X532" s="1" t="n">
        <f aca="false">MOD(MID($S532,X$2,1)*X$1,10)</f>
        <v>1</v>
      </c>
      <c r="Y532" s="1" t="n">
        <f aca="false">MOD(MID($S532,Y$2,1)*Y$1,10)</f>
        <v>5</v>
      </c>
      <c r="Z532" s="1" t="n">
        <f aca="false">MOD(MID($S532,Z$2,1)*Z$1,10)</f>
        <v>6</v>
      </c>
      <c r="AA532" s="1" t="n">
        <f aca="false">MOD(MID($S532,AA$2,1)*AA$1,10)</f>
        <v>6</v>
      </c>
      <c r="AB532" s="1" t="n">
        <f aca="false">MOD(MID($S532,AB$2,1)*AB$1,10)</f>
        <v>4</v>
      </c>
      <c r="AC532" s="1" t="n">
        <f aca="false">MOD(MID($S532,AC$2,1)*AC$1,10)</f>
        <v>0</v>
      </c>
      <c r="AD532" s="1" t="n">
        <f aca="false">MOD(10-MOD(SUM(T532:AC532),10),10)</f>
        <v>8</v>
      </c>
      <c r="AE532" s="1" t="str">
        <f aca="false">S532&amp;AD532</f>
        <v>59021584408</v>
      </c>
      <c r="AF532" s="1" t="n">
        <v>0.313791314432203</v>
      </c>
      <c r="AG532" s="1" t="n">
        <f aca="false">(D532+6935)*AF532</f>
        <v>-5450.55513168737</v>
      </c>
      <c r="AH532" s="1" t="n">
        <f aca="false">INT(AG532)</f>
        <v>-5451</v>
      </c>
      <c r="AI532" s="4" t="n">
        <f aca="true">TODAY()+AH532</f>
        <v>40450</v>
      </c>
      <c r="AJ532" s="1" t="s">
        <v>554</v>
      </c>
      <c r="AK532" s="1" t="n">
        <v>3078.98190252388</v>
      </c>
      <c r="AL532" s="2" t="n">
        <f aca="false">INT(AK532*100)/100</f>
        <v>3078.98</v>
      </c>
      <c r="AM532" s="1" t="n">
        <v>349.824518570513</v>
      </c>
      <c r="AN532" s="2" t="n">
        <f aca="false">INT(AM532*100)/100</f>
        <v>349.82</v>
      </c>
    </row>
    <row r="533" customFormat="false" ht="15" hidden="false" customHeight="false" outlineLevel="0" collapsed="false">
      <c r="A533" s="1" t="n">
        <v>331</v>
      </c>
      <c r="B533" s="1" t="n">
        <v>0.551347392193365</v>
      </c>
      <c r="C533" s="1" t="n">
        <v>-15769.5992919706</v>
      </c>
      <c r="D533" s="1" t="n">
        <f aca="false">INT(C533)</f>
        <v>-15770</v>
      </c>
      <c r="E533" s="4" t="n">
        <f aca="true">TODAY()+D533</f>
        <v>30131</v>
      </c>
      <c r="F533" s="1" t="n">
        <f aca="false">MOD(YEAR(E533),100)</f>
        <v>82</v>
      </c>
      <c r="G533" s="1" t="n">
        <f aca="false">IF(YEAR(E533)&lt;2000,MONTH(E533),MONTH(E533)+20)</f>
        <v>6</v>
      </c>
      <c r="H533" s="1" t="n">
        <f aca="false">DAY(E533)</f>
        <v>29</v>
      </c>
      <c r="I533" s="1" t="str">
        <f aca="false">FIXED(F533,0,TRUE())</f>
        <v>82</v>
      </c>
      <c r="J533" s="1" t="str">
        <f aca="false">FIXED(G533,0,TRUE())</f>
        <v>6</v>
      </c>
      <c r="K533" s="1" t="str">
        <f aca="false">FIXED(H533,0,TRUE())</f>
        <v>29</v>
      </c>
      <c r="L533" s="1" t="str">
        <f aca="false">IF(LEN(I533)=1,"0"&amp;I533,I533)</f>
        <v>82</v>
      </c>
      <c r="M533" s="1" t="str">
        <f aca="false">IF(LEN(J533)=1,"0"&amp;J533,J533)</f>
        <v>06</v>
      </c>
      <c r="N533" s="1" t="str">
        <f aca="false">IF(LEN(K533)=1,"0"&amp;K533,K533)</f>
        <v>29</v>
      </c>
      <c r="O533" s="1" t="n">
        <v>3346.28650776696</v>
      </c>
      <c r="P533" s="1" t="n">
        <f aca="false">INT(O533)</f>
        <v>3346</v>
      </c>
      <c r="Q533" s="1" t="n">
        <f aca="false">P533*2</f>
        <v>6692</v>
      </c>
      <c r="R533" s="1" t="str">
        <f aca="false">FIXED(Q533,0,TRUE())</f>
        <v>6692</v>
      </c>
      <c r="S533" s="1" t="str">
        <f aca="false">L533&amp;M533&amp;N533&amp;R533</f>
        <v>8206296692</v>
      </c>
      <c r="T533" s="1" t="n">
        <f aca="false">MOD(MID($S533,T$2,1)*T$1,10)</f>
        <v>8</v>
      </c>
      <c r="U533" s="1" t="n">
        <f aca="false">MOD(MID($S533,U$2,1)*U$1,10)</f>
        <v>6</v>
      </c>
      <c r="V533" s="1" t="n">
        <f aca="false">MOD(MID($S533,V$2,1)*V$1,10)</f>
        <v>0</v>
      </c>
      <c r="W533" s="1" t="n">
        <f aca="false">MOD(MID($S533,W$2,1)*W$1,10)</f>
        <v>4</v>
      </c>
      <c r="X533" s="1" t="n">
        <f aca="false">MOD(MID($S533,X$2,1)*X$1,10)</f>
        <v>2</v>
      </c>
      <c r="Y533" s="1" t="n">
        <f aca="false">MOD(MID($S533,Y$2,1)*Y$1,10)</f>
        <v>7</v>
      </c>
      <c r="Z533" s="1" t="n">
        <f aca="false">MOD(MID($S533,Z$2,1)*Z$1,10)</f>
        <v>2</v>
      </c>
      <c r="AA533" s="1" t="n">
        <f aca="false">MOD(MID($S533,AA$2,1)*AA$1,10)</f>
        <v>4</v>
      </c>
      <c r="AB533" s="1" t="n">
        <f aca="false">MOD(MID($S533,AB$2,1)*AB$1,10)</f>
        <v>9</v>
      </c>
      <c r="AC533" s="1" t="n">
        <f aca="false">MOD(MID($S533,AC$2,1)*AC$1,10)</f>
        <v>6</v>
      </c>
      <c r="AD533" s="1" t="n">
        <f aca="false">MOD(10-MOD(SUM(T533:AC533),10),10)</f>
        <v>2</v>
      </c>
      <c r="AE533" s="1" t="str">
        <f aca="false">S533&amp;AD533</f>
        <v>82062966922</v>
      </c>
      <c r="AF533" s="1" t="n">
        <v>0.889889217810602</v>
      </c>
      <c r="AG533" s="1" t="n">
        <f aca="false">(D533+6935)*AF533</f>
        <v>-7862.17123935667</v>
      </c>
      <c r="AH533" s="1" t="n">
        <f aca="false">INT(AG533)</f>
        <v>-7863</v>
      </c>
      <c r="AI533" s="4" t="n">
        <f aca="true">TODAY()+AH533</f>
        <v>38038</v>
      </c>
      <c r="AJ533" s="1" t="s">
        <v>555</v>
      </c>
      <c r="AK533" s="1" t="n">
        <v>4648.73195593127</v>
      </c>
      <c r="AL533" s="2" t="n">
        <f aca="false">INT(AK533*100)/100</f>
        <v>4648.73</v>
      </c>
      <c r="AM533" s="1" t="n">
        <v>468.93826105533</v>
      </c>
      <c r="AN533" s="2" t="n">
        <f aca="false">INT(AM533*100)/100</f>
        <v>468.93</v>
      </c>
    </row>
    <row r="534" customFormat="false" ht="15" hidden="false" customHeight="false" outlineLevel="0" collapsed="false">
      <c r="A534" s="1" t="n">
        <v>219</v>
      </c>
      <c r="B534" s="1" t="n">
        <v>0.551438947721793</v>
      </c>
      <c r="C534" s="1" t="n">
        <v>-15405.9114352855</v>
      </c>
      <c r="D534" s="1" t="n">
        <f aca="false">INT(C534)</f>
        <v>-15406</v>
      </c>
      <c r="E534" s="4" t="n">
        <f aca="true">TODAY()+D534</f>
        <v>30495</v>
      </c>
      <c r="F534" s="1" t="n">
        <f aca="false">MOD(YEAR(E534),100)</f>
        <v>83</v>
      </c>
      <c r="G534" s="1" t="n">
        <f aca="false">IF(YEAR(E534)&lt;2000,MONTH(E534),MONTH(E534)+20)</f>
        <v>6</v>
      </c>
      <c r="H534" s="1" t="n">
        <f aca="false">DAY(E534)</f>
        <v>28</v>
      </c>
      <c r="I534" s="1" t="str">
        <f aca="false">FIXED(F534,0,TRUE())</f>
        <v>83</v>
      </c>
      <c r="J534" s="1" t="str">
        <f aca="false">FIXED(G534,0,TRUE())</f>
        <v>6</v>
      </c>
      <c r="K534" s="1" t="str">
        <f aca="false">FIXED(H534,0,TRUE())</f>
        <v>28</v>
      </c>
      <c r="L534" s="1" t="str">
        <f aca="false">IF(LEN(I534)=1,"0"&amp;I534,I534)</f>
        <v>83</v>
      </c>
      <c r="M534" s="1" t="str">
        <f aca="false">IF(LEN(J534)=1,"0"&amp;J534,J534)</f>
        <v>06</v>
      </c>
      <c r="N534" s="1" t="str">
        <f aca="false">IF(LEN(K534)=1,"0"&amp;K534,K534)</f>
        <v>28</v>
      </c>
      <c r="O534" s="1" t="n">
        <v>2272.16690572832</v>
      </c>
      <c r="P534" s="1" t="n">
        <f aca="false">INT(O534)</f>
        <v>2272</v>
      </c>
      <c r="Q534" s="1" t="n">
        <f aca="false">P534*2</f>
        <v>4544</v>
      </c>
      <c r="R534" s="1" t="str">
        <f aca="false">FIXED(Q534,0,TRUE())</f>
        <v>4544</v>
      </c>
      <c r="S534" s="1" t="str">
        <f aca="false">L534&amp;M534&amp;N534&amp;R534</f>
        <v>8306284544</v>
      </c>
      <c r="T534" s="1" t="n">
        <f aca="false">MOD(MID($S534,T$2,1)*T$1,10)</f>
        <v>8</v>
      </c>
      <c r="U534" s="1" t="n">
        <f aca="false">MOD(MID($S534,U$2,1)*U$1,10)</f>
        <v>9</v>
      </c>
      <c r="V534" s="1" t="n">
        <f aca="false">MOD(MID($S534,V$2,1)*V$1,10)</f>
        <v>0</v>
      </c>
      <c r="W534" s="1" t="n">
        <f aca="false">MOD(MID($S534,W$2,1)*W$1,10)</f>
        <v>4</v>
      </c>
      <c r="X534" s="1" t="n">
        <f aca="false">MOD(MID($S534,X$2,1)*X$1,10)</f>
        <v>2</v>
      </c>
      <c r="Y534" s="1" t="n">
        <f aca="false">MOD(MID($S534,Y$2,1)*Y$1,10)</f>
        <v>4</v>
      </c>
      <c r="Z534" s="1" t="n">
        <f aca="false">MOD(MID($S534,Z$2,1)*Z$1,10)</f>
        <v>8</v>
      </c>
      <c r="AA534" s="1" t="n">
        <f aca="false">MOD(MID($S534,AA$2,1)*AA$1,10)</f>
        <v>5</v>
      </c>
      <c r="AB534" s="1" t="n">
        <f aca="false">MOD(MID($S534,AB$2,1)*AB$1,10)</f>
        <v>4</v>
      </c>
      <c r="AC534" s="1" t="n">
        <f aca="false">MOD(MID($S534,AC$2,1)*AC$1,10)</f>
        <v>2</v>
      </c>
      <c r="AD534" s="1" t="n">
        <f aca="false">MOD(10-MOD(SUM(T534:AC534),10),10)</f>
        <v>4</v>
      </c>
      <c r="AE534" s="1" t="str">
        <f aca="false">S534&amp;AD534</f>
        <v>83062845444</v>
      </c>
      <c r="AF534" s="1" t="n">
        <v>0.887264625995666</v>
      </c>
      <c r="AG534" s="1" t="n">
        <f aca="false">(D534+6935)*AF534</f>
        <v>-7516.01864680929</v>
      </c>
      <c r="AH534" s="1" t="n">
        <f aca="false">INT(AG534)</f>
        <v>-7517</v>
      </c>
      <c r="AI534" s="4" t="n">
        <f aca="true">TODAY()+AH534</f>
        <v>38384</v>
      </c>
      <c r="AJ534" s="1" t="s">
        <v>556</v>
      </c>
      <c r="AK534" s="1" t="n">
        <v>4402.81380657369</v>
      </c>
      <c r="AL534" s="2" t="n">
        <f aca="false">INT(AK534*100)/100</f>
        <v>4402.81</v>
      </c>
      <c r="AM534" s="1" t="n">
        <v>429.642628254036</v>
      </c>
      <c r="AN534" s="2" t="n">
        <f aca="false">INT(AM534*100)/100</f>
        <v>429.64</v>
      </c>
    </row>
    <row r="535" customFormat="false" ht="15" hidden="false" customHeight="false" outlineLevel="0" collapsed="false">
      <c r="A535" s="1" t="n">
        <v>725</v>
      </c>
      <c r="B535" s="1" t="n">
        <v>0.551866206854457</v>
      </c>
      <c r="C535" s="1" t="n">
        <v>-9803.15256202887</v>
      </c>
      <c r="D535" s="1" t="n">
        <f aca="false">INT(C535)</f>
        <v>-9804</v>
      </c>
      <c r="E535" s="4" t="n">
        <f aca="true">TODAY()+D535</f>
        <v>36097</v>
      </c>
      <c r="F535" s="1" t="n">
        <f aca="false">MOD(YEAR(E535),100)</f>
        <v>98</v>
      </c>
      <c r="G535" s="1" t="n">
        <f aca="false">IF(YEAR(E535)&lt;2000,MONTH(E535),MONTH(E535)+20)</f>
        <v>10</v>
      </c>
      <c r="H535" s="1" t="n">
        <f aca="false">DAY(E535)</f>
        <v>29</v>
      </c>
      <c r="I535" s="1" t="str">
        <f aca="false">FIXED(F535,0,TRUE())</f>
        <v>98</v>
      </c>
      <c r="J535" s="1" t="str">
        <f aca="false">FIXED(G535,0,TRUE())</f>
        <v>10</v>
      </c>
      <c r="K535" s="1" t="str">
        <f aca="false">FIXED(H535,0,TRUE())</f>
        <v>29</v>
      </c>
      <c r="L535" s="1" t="str">
        <f aca="false">IF(LEN(I535)=1,"0"&amp;I535,I535)</f>
        <v>98</v>
      </c>
      <c r="M535" s="1" t="str">
        <f aca="false">IF(LEN(J535)=1,"0"&amp;J535,J535)</f>
        <v>10</v>
      </c>
      <c r="N535" s="1" t="str">
        <f aca="false">IF(LEN(K535)=1,"0"&amp;K535,K535)</f>
        <v>29</v>
      </c>
      <c r="O535" s="1" t="n">
        <v>1448.48756370739</v>
      </c>
      <c r="P535" s="1" t="n">
        <f aca="false">INT(O535)</f>
        <v>1448</v>
      </c>
      <c r="Q535" s="1" t="n">
        <f aca="false">2*P535+1</f>
        <v>2897</v>
      </c>
      <c r="R535" s="1" t="str">
        <f aca="false">FIXED(Q535,0,TRUE())</f>
        <v>2897</v>
      </c>
      <c r="S535" s="1" t="str">
        <f aca="false">L535&amp;M535&amp;N535&amp;R535</f>
        <v>9810292897</v>
      </c>
      <c r="T535" s="1" t="n">
        <f aca="false">MOD(MID($S535,T$2,1)*T$1,10)</f>
        <v>9</v>
      </c>
      <c r="U535" s="1" t="n">
        <f aca="false">MOD(MID($S535,U$2,1)*U$1,10)</f>
        <v>4</v>
      </c>
      <c r="V535" s="1" t="n">
        <f aca="false">MOD(MID($S535,V$2,1)*V$1,10)</f>
        <v>7</v>
      </c>
      <c r="W535" s="1" t="n">
        <f aca="false">MOD(MID($S535,W$2,1)*W$1,10)</f>
        <v>0</v>
      </c>
      <c r="X535" s="1" t="n">
        <f aca="false">MOD(MID($S535,X$2,1)*X$1,10)</f>
        <v>2</v>
      </c>
      <c r="Y535" s="1" t="n">
        <f aca="false">MOD(MID($S535,Y$2,1)*Y$1,10)</f>
        <v>7</v>
      </c>
      <c r="Z535" s="1" t="n">
        <f aca="false">MOD(MID($S535,Z$2,1)*Z$1,10)</f>
        <v>4</v>
      </c>
      <c r="AA535" s="1" t="n">
        <f aca="false">MOD(MID($S535,AA$2,1)*AA$1,10)</f>
        <v>2</v>
      </c>
      <c r="AB535" s="1" t="n">
        <f aca="false">MOD(MID($S535,AB$2,1)*AB$1,10)</f>
        <v>9</v>
      </c>
      <c r="AC535" s="1" t="n">
        <f aca="false">MOD(MID($S535,AC$2,1)*AC$1,10)</f>
        <v>1</v>
      </c>
      <c r="AD535" s="1" t="n">
        <f aca="false">MOD(10-MOD(SUM(T535:AC535),10),10)</f>
        <v>5</v>
      </c>
      <c r="AE535" s="1" t="str">
        <f aca="false">S535&amp;AD535</f>
        <v>98102928975</v>
      </c>
      <c r="AF535" s="1" t="n">
        <v>0.0791650135807367</v>
      </c>
      <c r="AG535" s="1" t="n">
        <f aca="false">(D535+6935)*AF535</f>
        <v>-227.124423963134</v>
      </c>
      <c r="AH535" s="1" t="n">
        <f aca="false">INT(AG535)</f>
        <v>-228</v>
      </c>
      <c r="AI535" s="4" t="n">
        <f aca="true">TODAY()+AH535</f>
        <v>45673</v>
      </c>
      <c r="AJ535" s="1" t="s">
        <v>557</v>
      </c>
      <c r="AK535" s="1" t="n">
        <v>4328.1655323954</v>
      </c>
      <c r="AL535" s="2" t="n">
        <f aca="false">INT(AK535*100)/100</f>
        <v>4328.16</v>
      </c>
      <c r="AM535" s="1" t="n">
        <v>386.678670613727</v>
      </c>
      <c r="AN535" s="2" t="n">
        <f aca="false">INT(AM535*100)/100</f>
        <v>386.67</v>
      </c>
    </row>
    <row r="536" customFormat="false" ht="15" hidden="false" customHeight="false" outlineLevel="0" collapsed="false">
      <c r="A536" s="1" t="n">
        <v>52</v>
      </c>
      <c r="B536" s="1" t="n">
        <v>0.552873317667165</v>
      </c>
      <c r="C536" s="1" t="n">
        <v>-24018.3101901303</v>
      </c>
      <c r="D536" s="1" t="n">
        <f aca="false">INT(C536)</f>
        <v>-24019</v>
      </c>
      <c r="E536" s="4" t="n">
        <f aca="true">TODAY()+D536</f>
        <v>21882</v>
      </c>
      <c r="F536" s="1" t="n">
        <f aca="false">MOD(YEAR(E536),100)</f>
        <v>59</v>
      </c>
      <c r="G536" s="1" t="n">
        <f aca="false">IF(YEAR(E536)&lt;2000,MONTH(E536),MONTH(E536)+20)</f>
        <v>11</v>
      </c>
      <c r="H536" s="1" t="n">
        <f aca="false">DAY(E536)</f>
        <v>28</v>
      </c>
      <c r="I536" s="1" t="str">
        <f aca="false">FIXED(F536,0,TRUE())</f>
        <v>59</v>
      </c>
      <c r="J536" s="1" t="str">
        <f aca="false">FIXED(G536,0,TRUE())</f>
        <v>11</v>
      </c>
      <c r="K536" s="1" t="str">
        <f aca="false">FIXED(H536,0,TRUE())</f>
        <v>28</v>
      </c>
      <c r="L536" s="1" t="str">
        <f aca="false">IF(LEN(I536)=1,"0"&amp;I536,I536)</f>
        <v>59</v>
      </c>
      <c r="M536" s="1" t="str">
        <f aca="false">IF(LEN(J536)=1,"0"&amp;J536,J536)</f>
        <v>11</v>
      </c>
      <c r="N536" s="1" t="str">
        <f aca="false">IF(LEN(K536)=1,"0"&amp;K536,K536)</f>
        <v>28</v>
      </c>
      <c r="O536" s="1" t="n">
        <v>606.272347178564</v>
      </c>
      <c r="P536" s="1" t="n">
        <f aca="false">INT(O536)</f>
        <v>606</v>
      </c>
      <c r="Q536" s="1" t="n">
        <f aca="false">P536*2</f>
        <v>1212</v>
      </c>
      <c r="R536" s="1" t="str">
        <f aca="false">FIXED(Q536,0,TRUE())</f>
        <v>1212</v>
      </c>
      <c r="S536" s="1" t="str">
        <f aca="false">L536&amp;M536&amp;N536&amp;R536</f>
        <v>5911281212</v>
      </c>
      <c r="T536" s="1" t="n">
        <f aca="false">MOD(MID($S536,T$2,1)*T$1,10)</f>
        <v>5</v>
      </c>
      <c r="U536" s="1" t="n">
        <f aca="false">MOD(MID($S536,U$2,1)*U$1,10)</f>
        <v>7</v>
      </c>
      <c r="V536" s="1" t="n">
        <f aca="false">MOD(MID($S536,V$2,1)*V$1,10)</f>
        <v>7</v>
      </c>
      <c r="W536" s="1" t="n">
        <f aca="false">MOD(MID($S536,W$2,1)*W$1,10)</f>
        <v>9</v>
      </c>
      <c r="X536" s="1" t="n">
        <f aca="false">MOD(MID($S536,X$2,1)*X$1,10)</f>
        <v>2</v>
      </c>
      <c r="Y536" s="1" t="n">
        <f aca="false">MOD(MID($S536,Y$2,1)*Y$1,10)</f>
        <v>4</v>
      </c>
      <c r="Z536" s="1" t="n">
        <f aca="false">MOD(MID($S536,Z$2,1)*Z$1,10)</f>
        <v>7</v>
      </c>
      <c r="AA536" s="1" t="n">
        <f aca="false">MOD(MID($S536,AA$2,1)*AA$1,10)</f>
        <v>8</v>
      </c>
      <c r="AB536" s="1" t="n">
        <f aca="false">MOD(MID($S536,AB$2,1)*AB$1,10)</f>
        <v>1</v>
      </c>
      <c r="AC536" s="1" t="n">
        <f aca="false">MOD(MID($S536,AC$2,1)*AC$1,10)</f>
        <v>6</v>
      </c>
      <c r="AD536" s="1" t="n">
        <f aca="false">MOD(10-MOD(SUM(T536:AC536),10),10)</f>
        <v>4</v>
      </c>
      <c r="AE536" s="1" t="str">
        <f aca="false">S536&amp;AD536</f>
        <v>59112812124</v>
      </c>
      <c r="AF536" s="1" t="n">
        <v>0.249244666890469</v>
      </c>
      <c r="AG536" s="1" t="n">
        <f aca="false">(D536+6935)*AF536</f>
        <v>-4258.09588915677</v>
      </c>
      <c r="AH536" s="1" t="n">
        <f aca="false">INT(AG536)</f>
        <v>-4259</v>
      </c>
      <c r="AI536" s="4" t="n">
        <f aca="true">TODAY()+AH536</f>
        <v>41642</v>
      </c>
      <c r="AJ536" s="1" t="s">
        <v>558</v>
      </c>
      <c r="AK536" s="1" t="n">
        <v>4257.66777550584</v>
      </c>
      <c r="AL536" s="2" t="n">
        <f aca="false">INT(AK536*100)/100</f>
        <v>4257.66</v>
      </c>
      <c r="AM536" s="1" t="n">
        <v>318.317209387494</v>
      </c>
      <c r="AN536" s="2" t="n">
        <f aca="false">INT(AM536*100)/100</f>
        <v>318.31</v>
      </c>
    </row>
    <row r="537" customFormat="false" ht="15" hidden="false" customHeight="false" outlineLevel="0" collapsed="false">
      <c r="A537" s="1" t="n">
        <v>343</v>
      </c>
      <c r="B537" s="1" t="n">
        <v>0.552903836176641</v>
      </c>
      <c r="C537" s="1" t="n">
        <v>-8092.83669545579</v>
      </c>
      <c r="D537" s="1" t="n">
        <f aca="false">INT(C537)</f>
        <v>-8093</v>
      </c>
      <c r="E537" s="4" t="n">
        <f aca="true">TODAY()+D537</f>
        <v>37808</v>
      </c>
      <c r="F537" s="1" t="n">
        <f aca="false">MOD(YEAR(E537),100)</f>
        <v>3</v>
      </c>
      <c r="G537" s="1" t="n">
        <f aca="false">IF(YEAR(E537)&lt;2000,MONTH(E537),MONTH(E537)+20)</f>
        <v>27</v>
      </c>
      <c r="H537" s="1" t="n">
        <f aca="false">DAY(E537)</f>
        <v>6</v>
      </c>
      <c r="I537" s="1" t="str">
        <f aca="false">FIXED(F537,0,TRUE())</f>
        <v>3</v>
      </c>
      <c r="J537" s="1" t="str">
        <f aca="false">FIXED(G537,0,TRUE())</f>
        <v>27</v>
      </c>
      <c r="K537" s="1" t="str">
        <f aca="false">FIXED(H537,0,TRUE())</f>
        <v>6</v>
      </c>
      <c r="L537" s="1" t="str">
        <f aca="false">IF(LEN(I537)=1,"0"&amp;I537,I537)</f>
        <v>03</v>
      </c>
      <c r="M537" s="1" t="str">
        <f aca="false">IF(LEN(J537)=1,"0"&amp;J537,J537)</f>
        <v>27</v>
      </c>
      <c r="N537" s="1" t="str">
        <f aca="false">IF(LEN(K537)=1,"0"&amp;K537,K537)</f>
        <v>06</v>
      </c>
      <c r="O537" s="1" t="n">
        <v>1997.01214636677</v>
      </c>
      <c r="P537" s="1" t="n">
        <f aca="false">INT(O537)</f>
        <v>1997</v>
      </c>
      <c r="Q537" s="1" t="n">
        <f aca="false">P537*2</f>
        <v>3994</v>
      </c>
      <c r="R537" s="1" t="str">
        <f aca="false">FIXED(Q537,0,TRUE())</f>
        <v>3994</v>
      </c>
      <c r="S537" s="1" t="str">
        <f aca="false">L537&amp;M537&amp;N537&amp;R537</f>
        <v>0327063994</v>
      </c>
      <c r="T537" s="1" t="n">
        <f aca="false">MOD(MID($S537,T$2,1)*T$1,10)</f>
        <v>0</v>
      </c>
      <c r="U537" s="1" t="n">
        <f aca="false">MOD(MID($S537,U$2,1)*U$1,10)</f>
        <v>9</v>
      </c>
      <c r="V537" s="1" t="n">
        <f aca="false">MOD(MID($S537,V$2,1)*V$1,10)</f>
        <v>4</v>
      </c>
      <c r="W537" s="1" t="n">
        <f aca="false">MOD(MID($S537,W$2,1)*W$1,10)</f>
        <v>3</v>
      </c>
      <c r="X537" s="1" t="n">
        <f aca="false">MOD(MID($S537,X$2,1)*X$1,10)</f>
        <v>0</v>
      </c>
      <c r="Y537" s="1" t="n">
        <f aca="false">MOD(MID($S537,Y$2,1)*Y$1,10)</f>
        <v>8</v>
      </c>
      <c r="Z537" s="1" t="n">
        <f aca="false">MOD(MID($S537,Z$2,1)*Z$1,10)</f>
        <v>1</v>
      </c>
      <c r="AA537" s="1" t="n">
        <f aca="false">MOD(MID($S537,AA$2,1)*AA$1,10)</f>
        <v>1</v>
      </c>
      <c r="AB537" s="1" t="n">
        <f aca="false">MOD(MID($S537,AB$2,1)*AB$1,10)</f>
        <v>9</v>
      </c>
      <c r="AC537" s="1" t="n">
        <f aca="false">MOD(MID($S537,AC$2,1)*AC$1,10)</f>
        <v>2</v>
      </c>
      <c r="AD537" s="1" t="n">
        <f aca="false">MOD(10-MOD(SUM(T537:AC537),10),10)</f>
        <v>3</v>
      </c>
      <c r="AE537" s="1" t="str">
        <f aca="false">S537&amp;AD537</f>
        <v>03270639943</v>
      </c>
      <c r="AF537" s="1" t="n">
        <v>0.748832667012543</v>
      </c>
      <c r="AG537" s="1" t="n">
        <f aca="false">(D537+6935)*AF537</f>
        <v>-867.148228400525</v>
      </c>
      <c r="AH537" s="1" t="n">
        <f aca="false">INT(AG537)</f>
        <v>-868</v>
      </c>
      <c r="AI537" s="4" t="n">
        <f aca="true">TODAY()+AH537</f>
        <v>45033</v>
      </c>
      <c r="AJ537" s="1" t="s">
        <v>559</v>
      </c>
      <c r="AK537" s="1" t="n">
        <v>4546.67806024354</v>
      </c>
      <c r="AL537" s="2" t="n">
        <f aca="false">INT(AK537*100)/100</f>
        <v>4546.67</v>
      </c>
      <c r="AM537" s="1" t="n">
        <v>454.478591265603</v>
      </c>
      <c r="AN537" s="2" t="n">
        <f aca="false">INT(AM537*100)/100</f>
        <v>454.47</v>
      </c>
    </row>
    <row r="538" customFormat="false" ht="15" hidden="false" customHeight="false" outlineLevel="0" collapsed="false">
      <c r="A538" s="1" t="n">
        <v>155</v>
      </c>
      <c r="B538" s="1" t="n">
        <v>0.553147984252449</v>
      </c>
      <c r="C538" s="1" t="n">
        <v>-8471.26865443892</v>
      </c>
      <c r="D538" s="1" t="n">
        <f aca="false">INT(C538)</f>
        <v>-8472</v>
      </c>
      <c r="E538" s="4" t="n">
        <f aca="true">TODAY()+D538</f>
        <v>37429</v>
      </c>
      <c r="F538" s="1" t="n">
        <f aca="false">MOD(YEAR(E538),100)</f>
        <v>2</v>
      </c>
      <c r="G538" s="1" t="n">
        <f aca="false">IF(YEAR(E538)&lt;2000,MONTH(E538),MONTH(E538)+20)</f>
        <v>26</v>
      </c>
      <c r="H538" s="1" t="n">
        <f aca="false">DAY(E538)</f>
        <v>22</v>
      </c>
      <c r="I538" s="1" t="str">
        <f aca="false">FIXED(F538,0,TRUE())</f>
        <v>2</v>
      </c>
      <c r="J538" s="1" t="str">
        <f aca="false">FIXED(G538,0,TRUE())</f>
        <v>26</v>
      </c>
      <c r="K538" s="1" t="str">
        <f aca="false">FIXED(H538,0,TRUE())</f>
        <v>22</v>
      </c>
      <c r="L538" s="1" t="str">
        <f aca="false">IF(LEN(I538)=1,"0"&amp;I538,I538)</f>
        <v>02</v>
      </c>
      <c r="M538" s="1" t="str">
        <f aca="false">IF(LEN(J538)=1,"0"&amp;J538,J538)</f>
        <v>26</v>
      </c>
      <c r="N538" s="1" t="str">
        <f aca="false">IF(LEN(K538)=1,"0"&amp;K538,K538)</f>
        <v>22</v>
      </c>
      <c r="O538" s="1" t="n">
        <v>959.140476699118</v>
      </c>
      <c r="P538" s="1" t="n">
        <f aca="false">INT(O538)</f>
        <v>959</v>
      </c>
      <c r="Q538" s="1" t="n">
        <f aca="false">P538*2</f>
        <v>1918</v>
      </c>
      <c r="R538" s="1" t="str">
        <f aca="false">FIXED(Q538,0,TRUE())</f>
        <v>1918</v>
      </c>
      <c r="S538" s="1" t="str">
        <f aca="false">L538&amp;M538&amp;N538&amp;R538</f>
        <v>0226221918</v>
      </c>
      <c r="T538" s="1" t="n">
        <f aca="false">MOD(MID($S538,T$2,1)*T$1,10)</f>
        <v>0</v>
      </c>
      <c r="U538" s="1" t="n">
        <f aca="false">MOD(MID($S538,U$2,1)*U$1,10)</f>
        <v>6</v>
      </c>
      <c r="V538" s="1" t="n">
        <f aca="false">MOD(MID($S538,V$2,1)*V$1,10)</f>
        <v>4</v>
      </c>
      <c r="W538" s="1" t="n">
        <f aca="false">MOD(MID($S538,W$2,1)*W$1,10)</f>
        <v>4</v>
      </c>
      <c r="X538" s="1" t="n">
        <f aca="false">MOD(MID($S538,X$2,1)*X$1,10)</f>
        <v>2</v>
      </c>
      <c r="Y538" s="1" t="n">
        <f aca="false">MOD(MID($S538,Y$2,1)*Y$1,10)</f>
        <v>6</v>
      </c>
      <c r="Z538" s="1" t="n">
        <f aca="false">MOD(MID($S538,Z$2,1)*Z$1,10)</f>
        <v>7</v>
      </c>
      <c r="AA538" s="1" t="n">
        <f aca="false">MOD(MID($S538,AA$2,1)*AA$1,10)</f>
        <v>1</v>
      </c>
      <c r="AB538" s="1" t="n">
        <f aca="false">MOD(MID($S538,AB$2,1)*AB$1,10)</f>
        <v>1</v>
      </c>
      <c r="AC538" s="1" t="n">
        <f aca="false">MOD(MID($S538,AC$2,1)*AC$1,10)</f>
        <v>4</v>
      </c>
      <c r="AD538" s="1" t="n">
        <f aca="false">MOD(10-MOD(SUM(T538:AC538),10),10)</f>
        <v>5</v>
      </c>
      <c r="AE538" s="1" t="str">
        <f aca="false">S538&amp;AD538</f>
        <v>02262219185</v>
      </c>
      <c r="AF538" s="1" t="n">
        <v>0.602526932584613</v>
      </c>
      <c r="AG538" s="1" t="n">
        <f aca="false">(D538+6935)*AF538</f>
        <v>-926.08389538255</v>
      </c>
      <c r="AH538" s="1" t="n">
        <f aca="false">INT(AG538)</f>
        <v>-927</v>
      </c>
      <c r="AI538" s="4" t="n">
        <f aca="true">TODAY()+AH538</f>
        <v>44974</v>
      </c>
      <c r="AJ538" s="1" t="s">
        <v>560</v>
      </c>
      <c r="AK538" s="1" t="n">
        <v>4863.88744773705</v>
      </c>
      <c r="AL538" s="2" t="n">
        <f aca="false">INT(AK538*100)/100</f>
        <v>4863.88</v>
      </c>
      <c r="AM538" s="1" t="n">
        <v>334.730063783685</v>
      </c>
      <c r="AN538" s="2" t="n">
        <f aca="false">INT(AM538*100)/100</f>
        <v>334.73</v>
      </c>
    </row>
    <row r="539" customFormat="false" ht="15" hidden="false" customHeight="false" outlineLevel="0" collapsed="false">
      <c r="A539" s="1" t="n">
        <v>112</v>
      </c>
      <c r="B539" s="1" t="n">
        <v>0.553483687856685</v>
      </c>
      <c r="C539" s="1" t="n">
        <v>-17409.880672628</v>
      </c>
      <c r="D539" s="1" t="n">
        <f aca="false">INT(C539)</f>
        <v>-17410</v>
      </c>
      <c r="E539" s="4" t="n">
        <f aca="true">TODAY()+D539</f>
        <v>28491</v>
      </c>
      <c r="F539" s="1" t="n">
        <f aca="false">MOD(YEAR(E539),100)</f>
        <v>78</v>
      </c>
      <c r="G539" s="1" t="n">
        <f aca="false">IF(YEAR(E539)&lt;2000,MONTH(E539),MONTH(E539)+20)</f>
        <v>1</v>
      </c>
      <c r="H539" s="1" t="n">
        <f aca="false">DAY(E539)</f>
        <v>1</v>
      </c>
      <c r="I539" s="1" t="str">
        <f aca="false">FIXED(F539,0,TRUE())</f>
        <v>78</v>
      </c>
      <c r="J539" s="1" t="str">
        <f aca="false">FIXED(G539,0,TRUE())</f>
        <v>1</v>
      </c>
      <c r="K539" s="1" t="str">
        <f aca="false">FIXED(H539,0,TRUE())</f>
        <v>1</v>
      </c>
      <c r="L539" s="1" t="str">
        <f aca="false">IF(LEN(I539)=1,"0"&amp;I539,I539)</f>
        <v>78</v>
      </c>
      <c r="M539" s="1" t="str">
        <f aca="false">IF(LEN(J539)=1,"0"&amp;J539,J539)</f>
        <v>01</v>
      </c>
      <c r="N539" s="1" t="str">
        <f aca="false">IF(LEN(K539)=1,"0"&amp;K539,K539)</f>
        <v>01</v>
      </c>
      <c r="O539" s="1" t="n">
        <v>534.600299081393</v>
      </c>
      <c r="P539" s="1" t="n">
        <f aca="false">INT(O539)</f>
        <v>534</v>
      </c>
      <c r="Q539" s="1" t="n">
        <f aca="false">P539*2</f>
        <v>1068</v>
      </c>
      <c r="R539" s="1" t="str">
        <f aca="false">FIXED(Q539,0,TRUE())</f>
        <v>1068</v>
      </c>
      <c r="S539" s="1" t="str">
        <f aca="false">L539&amp;M539&amp;N539&amp;R539</f>
        <v>7801011068</v>
      </c>
      <c r="T539" s="1" t="n">
        <f aca="false">MOD(MID($S539,T$2,1)*T$1,10)</f>
        <v>7</v>
      </c>
      <c r="U539" s="1" t="n">
        <f aca="false">MOD(MID($S539,U$2,1)*U$1,10)</f>
        <v>4</v>
      </c>
      <c r="V539" s="1" t="n">
        <f aca="false">MOD(MID($S539,V$2,1)*V$1,10)</f>
        <v>0</v>
      </c>
      <c r="W539" s="1" t="n">
        <f aca="false">MOD(MID($S539,W$2,1)*W$1,10)</f>
        <v>9</v>
      </c>
      <c r="X539" s="1" t="n">
        <f aca="false">MOD(MID($S539,X$2,1)*X$1,10)</f>
        <v>0</v>
      </c>
      <c r="Y539" s="1" t="n">
        <f aca="false">MOD(MID($S539,Y$2,1)*Y$1,10)</f>
        <v>3</v>
      </c>
      <c r="Z539" s="1" t="n">
        <f aca="false">MOD(MID($S539,Z$2,1)*Z$1,10)</f>
        <v>7</v>
      </c>
      <c r="AA539" s="1" t="n">
        <f aca="false">MOD(MID($S539,AA$2,1)*AA$1,10)</f>
        <v>0</v>
      </c>
      <c r="AB539" s="1" t="n">
        <f aca="false">MOD(MID($S539,AB$2,1)*AB$1,10)</f>
        <v>6</v>
      </c>
      <c r="AC539" s="1" t="n">
        <f aca="false">MOD(MID($S539,AC$2,1)*AC$1,10)</f>
        <v>4</v>
      </c>
      <c r="AD539" s="1" t="n">
        <f aca="false">MOD(10-MOD(SUM(T539:AC539),10),10)</f>
        <v>0</v>
      </c>
      <c r="AE539" s="1" t="str">
        <f aca="false">S539&amp;AD539</f>
        <v>78010110680</v>
      </c>
      <c r="AF539" s="1" t="n">
        <v>0.817865535447249</v>
      </c>
      <c r="AG539" s="1" t="n">
        <f aca="false">(D539+6935)*AF539</f>
        <v>-8567.14148380993</v>
      </c>
      <c r="AH539" s="1" t="n">
        <f aca="false">INT(AG539)</f>
        <v>-8568</v>
      </c>
      <c r="AI539" s="4" t="n">
        <f aca="true">TODAY()+AH539</f>
        <v>37333</v>
      </c>
      <c r="AJ539" s="1" t="s">
        <v>561</v>
      </c>
      <c r="AK539" s="1" t="n">
        <v>3108.52381969665</v>
      </c>
      <c r="AL539" s="2" t="n">
        <f aca="false">INT(AK539*100)/100</f>
        <v>3108.52</v>
      </c>
      <c r="AM539" s="1" t="n">
        <v>481.987975707266</v>
      </c>
      <c r="AN539" s="2" t="n">
        <f aca="false">INT(AM539*100)/100</f>
        <v>481.98</v>
      </c>
    </row>
    <row r="540" customFormat="false" ht="15" hidden="false" customHeight="false" outlineLevel="0" collapsed="false">
      <c r="A540" s="1" t="n">
        <v>753</v>
      </c>
      <c r="B540" s="1" t="n">
        <v>0.554002502517777</v>
      </c>
      <c r="C540" s="1" t="n">
        <v>-17367.4913785211</v>
      </c>
      <c r="D540" s="1" t="n">
        <f aca="false">INT(C540)</f>
        <v>-17368</v>
      </c>
      <c r="E540" s="4" t="n">
        <f aca="true">TODAY()+D540</f>
        <v>28533</v>
      </c>
      <c r="F540" s="1" t="n">
        <f aca="false">MOD(YEAR(E540),100)</f>
        <v>78</v>
      </c>
      <c r="G540" s="1" t="n">
        <f aca="false">IF(YEAR(E540)&lt;2000,MONTH(E540),MONTH(E540)+20)</f>
        <v>2</v>
      </c>
      <c r="H540" s="1" t="n">
        <f aca="false">DAY(E540)</f>
        <v>12</v>
      </c>
      <c r="I540" s="1" t="str">
        <f aca="false">FIXED(F540,0,TRUE())</f>
        <v>78</v>
      </c>
      <c r="J540" s="1" t="str">
        <f aca="false">FIXED(G540,0,TRUE())</f>
        <v>2</v>
      </c>
      <c r="K540" s="1" t="str">
        <f aca="false">FIXED(H540,0,TRUE())</f>
        <v>12</v>
      </c>
      <c r="L540" s="1" t="str">
        <f aca="false">IF(LEN(I540)=1,"0"&amp;I540,I540)</f>
        <v>78</v>
      </c>
      <c r="M540" s="1" t="str">
        <f aca="false">IF(LEN(J540)=1,"0"&amp;J540,J540)</f>
        <v>02</v>
      </c>
      <c r="N540" s="1" t="str">
        <f aca="false">IF(LEN(K540)=1,"0"&amp;K540,K540)</f>
        <v>12</v>
      </c>
      <c r="O540" s="1" t="n">
        <v>3101.0637531663</v>
      </c>
      <c r="P540" s="1" t="n">
        <f aca="false">INT(O540)</f>
        <v>3101</v>
      </c>
      <c r="Q540" s="1" t="n">
        <f aca="false">2*P540+1</f>
        <v>6203</v>
      </c>
      <c r="R540" s="1" t="str">
        <f aca="false">FIXED(Q540,0,TRUE())</f>
        <v>6203</v>
      </c>
      <c r="S540" s="1" t="str">
        <f aca="false">L540&amp;M540&amp;N540&amp;R540</f>
        <v>7802126203</v>
      </c>
      <c r="T540" s="1" t="n">
        <f aca="false">MOD(MID($S540,T$2,1)*T$1,10)</f>
        <v>7</v>
      </c>
      <c r="U540" s="1" t="n">
        <f aca="false">MOD(MID($S540,U$2,1)*U$1,10)</f>
        <v>4</v>
      </c>
      <c r="V540" s="1" t="n">
        <f aca="false">MOD(MID($S540,V$2,1)*V$1,10)</f>
        <v>0</v>
      </c>
      <c r="W540" s="1" t="n">
        <f aca="false">MOD(MID($S540,W$2,1)*W$1,10)</f>
        <v>8</v>
      </c>
      <c r="X540" s="1" t="n">
        <f aca="false">MOD(MID($S540,X$2,1)*X$1,10)</f>
        <v>1</v>
      </c>
      <c r="Y540" s="1" t="n">
        <f aca="false">MOD(MID($S540,Y$2,1)*Y$1,10)</f>
        <v>6</v>
      </c>
      <c r="Z540" s="1" t="n">
        <f aca="false">MOD(MID($S540,Z$2,1)*Z$1,10)</f>
        <v>2</v>
      </c>
      <c r="AA540" s="1" t="n">
        <f aca="false">MOD(MID($S540,AA$2,1)*AA$1,10)</f>
        <v>8</v>
      </c>
      <c r="AB540" s="1" t="n">
        <f aca="false">MOD(MID($S540,AB$2,1)*AB$1,10)</f>
        <v>0</v>
      </c>
      <c r="AC540" s="1" t="n">
        <f aca="false">MOD(MID($S540,AC$2,1)*AC$1,10)</f>
        <v>9</v>
      </c>
      <c r="AD540" s="1" t="n">
        <f aca="false">MOD(10-MOD(SUM(T540:AC540),10),10)</f>
        <v>5</v>
      </c>
      <c r="AE540" s="1" t="str">
        <f aca="false">S540&amp;AD540</f>
        <v>78021262035</v>
      </c>
      <c r="AF540" s="1" t="n">
        <v>0.24283577990051</v>
      </c>
      <c r="AG540" s="1" t="n">
        <f aca="false">(D540+6935)*AF540</f>
        <v>-2533.50569170202</v>
      </c>
      <c r="AH540" s="1" t="n">
        <f aca="false">INT(AG540)</f>
        <v>-2534</v>
      </c>
      <c r="AI540" s="4" t="n">
        <f aca="true">TODAY()+AH540</f>
        <v>43367</v>
      </c>
      <c r="AJ540" s="1" t="s">
        <v>562</v>
      </c>
      <c r="AK540" s="1" t="n">
        <v>3538.77376628925</v>
      </c>
      <c r="AL540" s="2" t="n">
        <f aca="false">INT(AK540*100)/100</f>
        <v>3538.77</v>
      </c>
      <c r="AM540" s="1" t="n">
        <v>413.571581163976</v>
      </c>
      <c r="AN540" s="2" t="n">
        <f aca="false">INT(AM540*100)/100</f>
        <v>413.57</v>
      </c>
    </row>
    <row r="541" customFormat="false" ht="15" hidden="false" customHeight="false" outlineLevel="0" collapsed="false">
      <c r="A541" s="1" t="n">
        <v>906</v>
      </c>
      <c r="B541" s="1" t="n">
        <v>0.554643391216773</v>
      </c>
      <c r="C541" s="1" t="n">
        <v>-22653.2520523698</v>
      </c>
      <c r="D541" s="1" t="n">
        <f aca="false">INT(C541)</f>
        <v>-22654</v>
      </c>
      <c r="E541" s="4" t="n">
        <f aca="true">TODAY()+D541</f>
        <v>23247</v>
      </c>
      <c r="F541" s="1" t="n">
        <f aca="false">MOD(YEAR(E541),100)</f>
        <v>63</v>
      </c>
      <c r="G541" s="1" t="n">
        <f aca="false">IF(YEAR(E541)&lt;2000,MONTH(E541),MONTH(E541)+20)</f>
        <v>8</v>
      </c>
      <c r="H541" s="1" t="n">
        <f aca="false">DAY(E541)</f>
        <v>24</v>
      </c>
      <c r="I541" s="1" t="str">
        <f aca="false">FIXED(F541,0,TRUE())</f>
        <v>63</v>
      </c>
      <c r="J541" s="1" t="str">
        <f aca="false">FIXED(G541,0,TRUE())</f>
        <v>8</v>
      </c>
      <c r="K541" s="1" t="str">
        <f aca="false">FIXED(H541,0,TRUE())</f>
        <v>24</v>
      </c>
      <c r="L541" s="1" t="str">
        <f aca="false">IF(LEN(I541)=1,"0"&amp;I541,I541)</f>
        <v>63</v>
      </c>
      <c r="M541" s="1" t="str">
        <f aca="false">IF(LEN(J541)=1,"0"&amp;J541,J541)</f>
        <v>08</v>
      </c>
      <c r="N541" s="1" t="str">
        <f aca="false">IF(LEN(K541)=1,"0"&amp;K541,K541)</f>
        <v>24</v>
      </c>
      <c r="O541" s="1" t="n">
        <v>3774.12195196387</v>
      </c>
      <c r="P541" s="1" t="n">
        <f aca="false">INT(O541)</f>
        <v>3774</v>
      </c>
      <c r="Q541" s="1" t="n">
        <f aca="false">2*P541+1</f>
        <v>7549</v>
      </c>
      <c r="R541" s="1" t="str">
        <f aca="false">FIXED(Q541,0,TRUE())</f>
        <v>7549</v>
      </c>
      <c r="S541" s="1" t="str">
        <f aca="false">L541&amp;M541&amp;N541&amp;R541</f>
        <v>6308247549</v>
      </c>
      <c r="T541" s="1" t="n">
        <f aca="false">MOD(MID($S541,T$2,1)*T$1,10)</f>
        <v>6</v>
      </c>
      <c r="U541" s="1" t="n">
        <f aca="false">MOD(MID($S541,U$2,1)*U$1,10)</f>
        <v>9</v>
      </c>
      <c r="V541" s="1" t="n">
        <f aca="false">MOD(MID($S541,V$2,1)*V$1,10)</f>
        <v>0</v>
      </c>
      <c r="W541" s="1" t="n">
        <f aca="false">MOD(MID($S541,W$2,1)*W$1,10)</f>
        <v>2</v>
      </c>
      <c r="X541" s="1" t="n">
        <f aca="false">MOD(MID($S541,X$2,1)*X$1,10)</f>
        <v>2</v>
      </c>
      <c r="Y541" s="1" t="n">
        <f aca="false">MOD(MID($S541,Y$2,1)*Y$1,10)</f>
        <v>2</v>
      </c>
      <c r="Z541" s="1" t="n">
        <f aca="false">MOD(MID($S541,Z$2,1)*Z$1,10)</f>
        <v>9</v>
      </c>
      <c r="AA541" s="1" t="n">
        <f aca="false">MOD(MID($S541,AA$2,1)*AA$1,10)</f>
        <v>5</v>
      </c>
      <c r="AB541" s="1" t="n">
        <f aca="false">MOD(MID($S541,AB$2,1)*AB$1,10)</f>
        <v>4</v>
      </c>
      <c r="AC541" s="1" t="n">
        <f aca="false">MOD(MID($S541,AC$2,1)*AC$1,10)</f>
        <v>7</v>
      </c>
      <c r="AD541" s="1" t="n">
        <f aca="false">MOD(10-MOD(SUM(T541:AC541),10),10)</f>
        <v>4</v>
      </c>
      <c r="AE541" s="1" t="str">
        <f aca="false">S541&amp;AD541</f>
        <v>63082475494</v>
      </c>
      <c r="AF541" s="1" t="n">
        <v>0.0491653187658315</v>
      </c>
      <c r="AG541" s="1" t="n">
        <f aca="false">(D541+6935)*AF541</f>
        <v>-772.829645680105</v>
      </c>
      <c r="AH541" s="1" t="n">
        <f aca="false">INT(AG541)</f>
        <v>-773</v>
      </c>
      <c r="AI541" s="4" t="n">
        <f aca="true">TODAY()+AH541</f>
        <v>45128</v>
      </c>
      <c r="AJ541" s="1" t="s">
        <v>563</v>
      </c>
      <c r="AK541" s="1" t="n">
        <v>3496.10889004181</v>
      </c>
      <c r="AL541" s="2" t="n">
        <f aca="false">INT(AK541*100)/100</f>
        <v>3496.1</v>
      </c>
      <c r="AM541" s="1" t="n">
        <v>386.568803979614</v>
      </c>
      <c r="AN541" s="2" t="n">
        <f aca="false">INT(AM541*100)/100</f>
        <v>386.56</v>
      </c>
    </row>
    <row r="542" customFormat="false" ht="15" hidden="false" customHeight="false" outlineLevel="0" collapsed="false">
      <c r="A542" s="1" t="n">
        <v>955</v>
      </c>
      <c r="B542" s="1" t="n">
        <v>0.555589465010529</v>
      </c>
      <c r="C542" s="1" t="n">
        <v>-22615.7774590289</v>
      </c>
      <c r="D542" s="1" t="n">
        <f aca="false">INT(C542)</f>
        <v>-22616</v>
      </c>
      <c r="E542" s="4" t="n">
        <f aca="true">TODAY()+D542</f>
        <v>23285</v>
      </c>
      <c r="F542" s="1" t="n">
        <f aca="false">MOD(YEAR(E542),100)</f>
        <v>63</v>
      </c>
      <c r="G542" s="1" t="n">
        <f aca="false">IF(YEAR(E542)&lt;2000,MONTH(E542),MONTH(E542)+20)</f>
        <v>10</v>
      </c>
      <c r="H542" s="1" t="n">
        <f aca="false">DAY(E542)</f>
        <v>1</v>
      </c>
      <c r="I542" s="1" t="str">
        <f aca="false">FIXED(F542,0,TRUE())</f>
        <v>63</v>
      </c>
      <c r="J542" s="1" t="str">
        <f aca="false">FIXED(G542,0,TRUE())</f>
        <v>10</v>
      </c>
      <c r="K542" s="1" t="str">
        <f aca="false">FIXED(H542,0,TRUE())</f>
        <v>1</v>
      </c>
      <c r="L542" s="1" t="str">
        <f aca="false">IF(LEN(I542)=1,"0"&amp;I542,I542)</f>
        <v>63</v>
      </c>
      <c r="M542" s="1" t="str">
        <f aca="false">IF(LEN(J542)=1,"0"&amp;J542,J542)</f>
        <v>10</v>
      </c>
      <c r="N542" s="1" t="str">
        <f aca="false">IF(LEN(K542)=1,"0"&amp;K542,K542)</f>
        <v>01</v>
      </c>
      <c r="O542" s="1" t="n">
        <v>1061.15643787957</v>
      </c>
      <c r="P542" s="1" t="n">
        <f aca="false">INT(O542)</f>
        <v>1061</v>
      </c>
      <c r="Q542" s="1" t="n">
        <f aca="false">2*P542+1</f>
        <v>2123</v>
      </c>
      <c r="R542" s="1" t="str">
        <f aca="false">FIXED(Q542,0,TRUE())</f>
        <v>2123</v>
      </c>
      <c r="S542" s="1" t="str">
        <f aca="false">L542&amp;M542&amp;N542&amp;R542</f>
        <v>6310012123</v>
      </c>
      <c r="T542" s="1" t="n">
        <f aca="false">MOD(MID($S542,T$2,1)*T$1,10)</f>
        <v>6</v>
      </c>
      <c r="U542" s="1" t="n">
        <f aca="false">MOD(MID($S542,U$2,1)*U$1,10)</f>
        <v>9</v>
      </c>
      <c r="V542" s="1" t="n">
        <f aca="false">MOD(MID($S542,V$2,1)*V$1,10)</f>
        <v>7</v>
      </c>
      <c r="W542" s="1" t="n">
        <f aca="false">MOD(MID($S542,W$2,1)*W$1,10)</f>
        <v>0</v>
      </c>
      <c r="X542" s="1" t="n">
        <f aca="false">MOD(MID($S542,X$2,1)*X$1,10)</f>
        <v>0</v>
      </c>
      <c r="Y542" s="1" t="n">
        <f aca="false">MOD(MID($S542,Y$2,1)*Y$1,10)</f>
        <v>3</v>
      </c>
      <c r="Z542" s="1" t="n">
        <f aca="false">MOD(MID($S542,Z$2,1)*Z$1,10)</f>
        <v>4</v>
      </c>
      <c r="AA542" s="1" t="n">
        <f aca="false">MOD(MID($S542,AA$2,1)*AA$1,10)</f>
        <v>9</v>
      </c>
      <c r="AB542" s="1" t="n">
        <f aca="false">MOD(MID($S542,AB$2,1)*AB$1,10)</f>
        <v>2</v>
      </c>
      <c r="AC542" s="1" t="n">
        <f aca="false">MOD(MID($S542,AC$2,1)*AC$1,10)</f>
        <v>9</v>
      </c>
      <c r="AD542" s="1" t="n">
        <f aca="false">MOD(10-MOD(SUM(T542:AC542),10),10)</f>
        <v>1</v>
      </c>
      <c r="AE542" s="1" t="str">
        <f aca="false">S542&amp;AD542</f>
        <v>63100121231</v>
      </c>
      <c r="AF542" s="1" t="n">
        <v>0.793389690847499</v>
      </c>
      <c r="AG542" s="1" t="n">
        <f aca="false">(D542+6935)*AF542</f>
        <v>-12441.1437421796</v>
      </c>
      <c r="AH542" s="1" t="n">
        <f aca="false">INT(AG542)</f>
        <v>-12442</v>
      </c>
      <c r="AI542" s="4" t="n">
        <f aca="true">TODAY()+AH542</f>
        <v>33459</v>
      </c>
      <c r="AJ542" s="1" t="s">
        <v>564</v>
      </c>
      <c r="AK542" s="1" t="n">
        <v>4656.30054628132</v>
      </c>
      <c r="AL542" s="2" t="n">
        <f aca="false">INT(AK542*100)/100</f>
        <v>4656.3</v>
      </c>
      <c r="AM542" s="1" t="n">
        <v>400.894192327647</v>
      </c>
      <c r="AN542" s="2" t="n">
        <f aca="false">INT(AM542*100)/100</f>
        <v>400.89</v>
      </c>
    </row>
    <row r="543" customFormat="false" ht="15" hidden="false" customHeight="false" outlineLevel="0" collapsed="false">
      <c r="A543" s="1" t="n">
        <v>42</v>
      </c>
      <c r="B543" s="1" t="n">
        <v>0.559465315713981</v>
      </c>
      <c r="C543" s="1" t="n">
        <v>-22567.2447889645</v>
      </c>
      <c r="D543" s="1" t="n">
        <f aca="false">INT(C543)</f>
        <v>-22568</v>
      </c>
      <c r="E543" s="4" t="n">
        <f aca="true">TODAY()+D543</f>
        <v>23333</v>
      </c>
      <c r="F543" s="1" t="n">
        <f aca="false">MOD(YEAR(E543),100)</f>
        <v>63</v>
      </c>
      <c r="G543" s="1" t="n">
        <f aca="false">IF(YEAR(E543)&lt;2000,MONTH(E543),MONTH(E543)+20)</f>
        <v>11</v>
      </c>
      <c r="H543" s="1" t="n">
        <f aca="false">DAY(E543)</f>
        <v>18</v>
      </c>
      <c r="I543" s="1" t="str">
        <f aca="false">FIXED(F543,0,TRUE())</f>
        <v>63</v>
      </c>
      <c r="J543" s="1" t="str">
        <f aca="false">FIXED(G543,0,TRUE())</f>
        <v>11</v>
      </c>
      <c r="K543" s="1" t="str">
        <f aca="false">FIXED(H543,0,TRUE())</f>
        <v>18</v>
      </c>
      <c r="L543" s="1" t="str">
        <f aca="false">IF(LEN(I543)=1,"0"&amp;I543,I543)</f>
        <v>63</v>
      </c>
      <c r="M543" s="1" t="str">
        <f aca="false">IF(LEN(J543)=1,"0"&amp;J543,J543)</f>
        <v>11</v>
      </c>
      <c r="N543" s="1" t="str">
        <f aca="false">IF(LEN(K543)=1,"0"&amp;K543,K543)</f>
        <v>18</v>
      </c>
      <c r="O543" s="1" t="n">
        <v>742.75130466628</v>
      </c>
      <c r="P543" s="1" t="n">
        <f aca="false">INT(O543)</f>
        <v>742</v>
      </c>
      <c r="Q543" s="1" t="n">
        <f aca="false">P543*2</f>
        <v>1484</v>
      </c>
      <c r="R543" s="1" t="str">
        <f aca="false">FIXED(Q543,0,TRUE())</f>
        <v>1484</v>
      </c>
      <c r="S543" s="1" t="str">
        <f aca="false">L543&amp;M543&amp;N543&amp;R543</f>
        <v>6311181484</v>
      </c>
      <c r="T543" s="1" t="n">
        <f aca="false">MOD(MID($S543,T$2,1)*T$1,10)</f>
        <v>6</v>
      </c>
      <c r="U543" s="1" t="n">
        <f aca="false">MOD(MID($S543,U$2,1)*U$1,10)</f>
        <v>9</v>
      </c>
      <c r="V543" s="1" t="n">
        <f aca="false">MOD(MID($S543,V$2,1)*V$1,10)</f>
        <v>7</v>
      </c>
      <c r="W543" s="1" t="n">
        <f aca="false">MOD(MID($S543,W$2,1)*W$1,10)</f>
        <v>9</v>
      </c>
      <c r="X543" s="1" t="n">
        <f aca="false">MOD(MID($S543,X$2,1)*X$1,10)</f>
        <v>1</v>
      </c>
      <c r="Y543" s="1" t="n">
        <f aca="false">MOD(MID($S543,Y$2,1)*Y$1,10)</f>
        <v>4</v>
      </c>
      <c r="Z543" s="1" t="n">
        <f aca="false">MOD(MID($S543,Z$2,1)*Z$1,10)</f>
        <v>7</v>
      </c>
      <c r="AA543" s="1" t="n">
        <f aca="false">MOD(MID($S543,AA$2,1)*AA$1,10)</f>
        <v>6</v>
      </c>
      <c r="AB543" s="1" t="n">
        <f aca="false">MOD(MID($S543,AB$2,1)*AB$1,10)</f>
        <v>8</v>
      </c>
      <c r="AC543" s="1" t="n">
        <f aca="false">MOD(MID($S543,AC$2,1)*AC$1,10)</f>
        <v>2</v>
      </c>
      <c r="AD543" s="1" t="n">
        <f aca="false">MOD(10-MOD(SUM(T543:AC543),10),10)</f>
        <v>1</v>
      </c>
      <c r="AE543" s="1" t="str">
        <f aca="false">S543&amp;AD543</f>
        <v>63111814841</v>
      </c>
      <c r="AF543" s="1" t="n">
        <v>0.689230018005921</v>
      </c>
      <c r="AG543" s="1" t="n">
        <f aca="false">(D543+6935)*AF543</f>
        <v>-10774.7328714866</v>
      </c>
      <c r="AH543" s="1" t="n">
        <f aca="false">INT(AG543)</f>
        <v>-10775</v>
      </c>
      <c r="AI543" s="4" t="n">
        <f aca="true">TODAY()+AH543</f>
        <v>35126</v>
      </c>
      <c r="AJ543" s="1" t="s">
        <v>565</v>
      </c>
      <c r="AK543" s="1" t="n">
        <v>4750.48066652425</v>
      </c>
      <c r="AL543" s="2" t="n">
        <f aca="false">INT(AK543*100)/100</f>
        <v>4750.48</v>
      </c>
      <c r="AM543" s="1" t="n">
        <v>348.109378337962</v>
      </c>
      <c r="AN543" s="2" t="n">
        <f aca="false">INT(AM543*100)/100</f>
        <v>348.1</v>
      </c>
    </row>
    <row r="544" customFormat="false" ht="15" hidden="false" customHeight="false" outlineLevel="0" collapsed="false">
      <c r="A544" s="1" t="n">
        <v>360</v>
      </c>
      <c r="B544" s="1" t="n">
        <v>0.559495834223457</v>
      </c>
      <c r="C544" s="1" t="n">
        <v>-27419.8974578082</v>
      </c>
      <c r="D544" s="1" t="n">
        <f aca="false">INT(C544)</f>
        <v>-27420</v>
      </c>
      <c r="E544" s="4" t="n">
        <f aca="true">TODAY()+D544</f>
        <v>18481</v>
      </c>
      <c r="F544" s="1" t="n">
        <f aca="false">MOD(YEAR(E544),100)</f>
        <v>50</v>
      </c>
      <c r="G544" s="1" t="n">
        <f aca="false">IF(YEAR(E544)&lt;2000,MONTH(E544),MONTH(E544)+20)</f>
        <v>8</v>
      </c>
      <c r="H544" s="1" t="n">
        <f aca="false">DAY(E544)</f>
        <v>6</v>
      </c>
      <c r="I544" s="1" t="str">
        <f aca="false">FIXED(F544,0,TRUE())</f>
        <v>50</v>
      </c>
      <c r="J544" s="1" t="str">
        <f aca="false">FIXED(G544,0,TRUE())</f>
        <v>8</v>
      </c>
      <c r="K544" s="1" t="str">
        <f aca="false">FIXED(H544,0,TRUE())</f>
        <v>6</v>
      </c>
      <c r="L544" s="1" t="str">
        <f aca="false">IF(LEN(I544)=1,"0"&amp;I544,I544)</f>
        <v>50</v>
      </c>
      <c r="M544" s="1" t="str">
        <f aca="false">IF(LEN(J544)=1,"0"&amp;J544,J544)</f>
        <v>08</v>
      </c>
      <c r="N544" s="1" t="str">
        <f aca="false">IF(LEN(K544)=1,"0"&amp;K544,K544)</f>
        <v>06</v>
      </c>
      <c r="O544" s="1" t="n">
        <v>4287.49702444533</v>
      </c>
      <c r="P544" s="1" t="n">
        <f aca="false">INT(O544)</f>
        <v>4287</v>
      </c>
      <c r="Q544" s="1" t="n">
        <f aca="false">P544*2</f>
        <v>8574</v>
      </c>
      <c r="R544" s="1" t="str">
        <f aca="false">FIXED(Q544,0,TRUE())</f>
        <v>8574</v>
      </c>
      <c r="S544" s="1" t="str">
        <f aca="false">L544&amp;M544&amp;N544&amp;R544</f>
        <v>5008068574</v>
      </c>
      <c r="T544" s="1" t="n">
        <f aca="false">MOD(MID($S544,T$2,1)*T$1,10)</f>
        <v>5</v>
      </c>
      <c r="U544" s="1" t="n">
        <f aca="false">MOD(MID($S544,U$2,1)*U$1,10)</f>
        <v>0</v>
      </c>
      <c r="V544" s="1" t="n">
        <f aca="false">MOD(MID($S544,V$2,1)*V$1,10)</f>
        <v>0</v>
      </c>
      <c r="W544" s="1" t="n">
        <f aca="false">MOD(MID($S544,W$2,1)*W$1,10)</f>
        <v>2</v>
      </c>
      <c r="X544" s="1" t="n">
        <f aca="false">MOD(MID($S544,X$2,1)*X$1,10)</f>
        <v>0</v>
      </c>
      <c r="Y544" s="1" t="n">
        <f aca="false">MOD(MID($S544,Y$2,1)*Y$1,10)</f>
        <v>8</v>
      </c>
      <c r="Z544" s="1" t="n">
        <f aca="false">MOD(MID($S544,Z$2,1)*Z$1,10)</f>
        <v>6</v>
      </c>
      <c r="AA544" s="1" t="n">
        <f aca="false">MOD(MID($S544,AA$2,1)*AA$1,10)</f>
        <v>5</v>
      </c>
      <c r="AB544" s="1" t="n">
        <f aca="false">MOD(MID($S544,AB$2,1)*AB$1,10)</f>
        <v>7</v>
      </c>
      <c r="AC544" s="1" t="n">
        <f aca="false">MOD(MID($S544,AC$2,1)*AC$1,10)</f>
        <v>2</v>
      </c>
      <c r="AD544" s="1" t="n">
        <f aca="false">MOD(10-MOD(SUM(T544:AC544),10),10)</f>
        <v>5</v>
      </c>
      <c r="AE544" s="1" t="str">
        <f aca="false">S544&amp;AD544</f>
        <v>50080685745</v>
      </c>
      <c r="AF544" s="1" t="n">
        <v>0.788903469954527</v>
      </c>
      <c r="AG544" s="1" t="n">
        <f aca="false">(D544+6935)*AF544</f>
        <v>-16160.6875820185</v>
      </c>
      <c r="AH544" s="1" t="n">
        <f aca="false">INT(AG544)</f>
        <v>-16161</v>
      </c>
      <c r="AI544" s="4" t="n">
        <f aca="true">TODAY()+AH544</f>
        <v>29740</v>
      </c>
      <c r="AJ544" s="1" t="s">
        <v>566</v>
      </c>
      <c r="AK544" s="1" t="n">
        <v>4731.43711661123</v>
      </c>
      <c r="AL544" s="2" t="n">
        <f aca="false">INT(AK544*100)/100</f>
        <v>4731.43</v>
      </c>
      <c r="AM544" s="1" t="n">
        <v>465.495773186438</v>
      </c>
      <c r="AN544" s="2" t="n">
        <f aca="false">INT(AM544*100)/100</f>
        <v>465.49</v>
      </c>
    </row>
    <row r="545" customFormat="false" ht="15" hidden="false" customHeight="false" outlineLevel="0" collapsed="false">
      <c r="A545" s="1" t="n">
        <v>403</v>
      </c>
      <c r="B545" s="1" t="n">
        <v>0.560045167394024</v>
      </c>
      <c r="C545" s="1" t="n">
        <v>-24759.8156682028</v>
      </c>
      <c r="D545" s="1" t="n">
        <f aca="false">INT(C545)</f>
        <v>-24760</v>
      </c>
      <c r="E545" s="4" t="n">
        <f aca="true">TODAY()+D545</f>
        <v>21141</v>
      </c>
      <c r="F545" s="1" t="n">
        <f aca="false">MOD(YEAR(E545),100)</f>
        <v>57</v>
      </c>
      <c r="G545" s="1" t="n">
        <f aca="false">IF(YEAR(E545)&lt;2000,MONTH(E545),MONTH(E545)+20)</f>
        <v>11</v>
      </c>
      <c r="H545" s="1" t="n">
        <f aca="false">DAY(E545)</f>
        <v>17</v>
      </c>
      <c r="I545" s="1" t="str">
        <f aca="false">FIXED(F545,0,TRUE())</f>
        <v>57</v>
      </c>
      <c r="J545" s="1" t="str">
        <f aca="false">FIXED(G545,0,TRUE())</f>
        <v>11</v>
      </c>
      <c r="K545" s="1" t="str">
        <f aca="false">FIXED(H545,0,TRUE())</f>
        <v>17</v>
      </c>
      <c r="L545" s="1" t="str">
        <f aca="false">IF(LEN(I545)=1,"0"&amp;I545,I545)</f>
        <v>57</v>
      </c>
      <c r="M545" s="1" t="str">
        <f aca="false">IF(LEN(J545)=1,"0"&amp;J545,J545)</f>
        <v>11</v>
      </c>
      <c r="N545" s="1" t="str">
        <f aca="false">IF(LEN(K545)=1,"0"&amp;K545,K545)</f>
        <v>17</v>
      </c>
      <c r="O545" s="1" t="n">
        <v>1329.4460585345</v>
      </c>
      <c r="P545" s="1" t="n">
        <f aca="false">INT(O545)</f>
        <v>1329</v>
      </c>
      <c r="Q545" s="1" t="n">
        <f aca="false">P545*2</f>
        <v>2658</v>
      </c>
      <c r="R545" s="1" t="str">
        <f aca="false">FIXED(Q545,0,TRUE())</f>
        <v>2658</v>
      </c>
      <c r="S545" s="1" t="str">
        <f aca="false">L545&amp;M545&amp;N545&amp;R545</f>
        <v>5711172658</v>
      </c>
      <c r="T545" s="1" t="n">
        <f aca="false">MOD(MID($S545,T$2,1)*T$1,10)</f>
        <v>5</v>
      </c>
      <c r="U545" s="1" t="n">
        <f aca="false">MOD(MID($S545,U$2,1)*U$1,10)</f>
        <v>1</v>
      </c>
      <c r="V545" s="1" t="n">
        <f aca="false">MOD(MID($S545,V$2,1)*V$1,10)</f>
        <v>7</v>
      </c>
      <c r="W545" s="1" t="n">
        <f aca="false">MOD(MID($S545,W$2,1)*W$1,10)</f>
        <v>9</v>
      </c>
      <c r="X545" s="1" t="n">
        <f aca="false">MOD(MID($S545,X$2,1)*X$1,10)</f>
        <v>1</v>
      </c>
      <c r="Y545" s="1" t="n">
        <f aca="false">MOD(MID($S545,Y$2,1)*Y$1,10)</f>
        <v>1</v>
      </c>
      <c r="Z545" s="1" t="n">
        <f aca="false">MOD(MID($S545,Z$2,1)*Z$1,10)</f>
        <v>4</v>
      </c>
      <c r="AA545" s="1" t="n">
        <f aca="false">MOD(MID($S545,AA$2,1)*AA$1,10)</f>
        <v>4</v>
      </c>
      <c r="AB545" s="1" t="n">
        <f aca="false">MOD(MID($S545,AB$2,1)*AB$1,10)</f>
        <v>5</v>
      </c>
      <c r="AC545" s="1" t="n">
        <f aca="false">MOD(MID($S545,AC$2,1)*AC$1,10)</f>
        <v>4</v>
      </c>
      <c r="AD545" s="1" t="n">
        <f aca="false">MOD(10-MOD(SUM(T545:AC545),10),10)</f>
        <v>9</v>
      </c>
      <c r="AE545" s="1" t="str">
        <f aca="false">S545&amp;AD545</f>
        <v>57111726589</v>
      </c>
      <c r="AF545" s="1" t="n">
        <v>0.735679189428388</v>
      </c>
      <c r="AG545" s="1" t="n">
        <f aca="false">(D545+6935)*AF545</f>
        <v>-13113.481551561</v>
      </c>
      <c r="AH545" s="1" t="n">
        <f aca="false">INT(AG545)</f>
        <v>-13114</v>
      </c>
      <c r="AI545" s="4" t="n">
        <f aca="true">TODAY()+AH545</f>
        <v>32787</v>
      </c>
      <c r="AJ545" s="1" t="s">
        <v>567</v>
      </c>
      <c r="AK545" s="1" t="n">
        <v>4036.10339671011</v>
      </c>
      <c r="AL545" s="2" t="n">
        <f aca="false">INT(AK545*100)/100</f>
        <v>4036.1</v>
      </c>
      <c r="AM545" s="1" t="n">
        <v>347.468489638966</v>
      </c>
      <c r="AN545" s="2" t="n">
        <f aca="false">INT(AM545*100)/100</f>
        <v>347.46</v>
      </c>
    </row>
    <row r="546" customFormat="false" ht="15" hidden="false" customHeight="false" outlineLevel="0" collapsed="false">
      <c r="A546" s="1" t="n">
        <v>851</v>
      </c>
      <c r="B546" s="1" t="n">
        <v>0.560045167394024</v>
      </c>
      <c r="C546" s="1" t="n">
        <v>-7558.97732474746</v>
      </c>
      <c r="D546" s="1" t="n">
        <f aca="false">INT(C546)</f>
        <v>-7559</v>
      </c>
      <c r="E546" s="4" t="n">
        <f aca="true">TODAY()+D546</f>
        <v>38342</v>
      </c>
      <c r="F546" s="1" t="n">
        <f aca="false">MOD(YEAR(E546),100)</f>
        <v>4</v>
      </c>
      <c r="G546" s="1" t="n">
        <f aca="false">IF(YEAR(E546)&lt;2000,MONTH(E546),MONTH(E546)+20)</f>
        <v>32</v>
      </c>
      <c r="H546" s="1" t="n">
        <f aca="false">DAY(E546)</f>
        <v>21</v>
      </c>
      <c r="I546" s="1" t="str">
        <f aca="false">FIXED(F546,0,TRUE())</f>
        <v>4</v>
      </c>
      <c r="J546" s="1" t="str">
        <f aca="false">FIXED(G546,0,TRUE())</f>
        <v>32</v>
      </c>
      <c r="K546" s="1" t="str">
        <f aca="false">FIXED(H546,0,TRUE())</f>
        <v>21</v>
      </c>
      <c r="L546" s="1" t="str">
        <f aca="false">IF(LEN(I546)=1,"0"&amp;I546,I546)</f>
        <v>04</v>
      </c>
      <c r="M546" s="1" t="str">
        <f aca="false">IF(LEN(J546)=1,"0"&amp;J546,J546)</f>
        <v>32</v>
      </c>
      <c r="N546" s="1" t="str">
        <f aca="false">IF(LEN(K546)=1,"0"&amp;K546,K546)</f>
        <v>21</v>
      </c>
      <c r="O546" s="1" t="n">
        <v>3229.0299386578</v>
      </c>
      <c r="P546" s="1" t="n">
        <f aca="false">INT(O546)</f>
        <v>3229</v>
      </c>
      <c r="Q546" s="1" t="n">
        <f aca="false">2*P546+1</f>
        <v>6459</v>
      </c>
      <c r="R546" s="1" t="str">
        <f aca="false">FIXED(Q546,0,TRUE())</f>
        <v>6459</v>
      </c>
      <c r="S546" s="1" t="str">
        <f aca="false">L546&amp;M546&amp;N546&amp;R546</f>
        <v>0432216459</v>
      </c>
      <c r="T546" s="1" t="n">
        <f aca="false">MOD(MID($S546,T$2,1)*T$1,10)</f>
        <v>0</v>
      </c>
      <c r="U546" s="1" t="n">
        <f aca="false">MOD(MID($S546,U$2,1)*U$1,10)</f>
        <v>2</v>
      </c>
      <c r="V546" s="1" t="n">
        <f aca="false">MOD(MID($S546,V$2,1)*V$1,10)</f>
        <v>1</v>
      </c>
      <c r="W546" s="1" t="n">
        <f aca="false">MOD(MID($S546,W$2,1)*W$1,10)</f>
        <v>8</v>
      </c>
      <c r="X546" s="1" t="n">
        <f aca="false">MOD(MID($S546,X$2,1)*X$1,10)</f>
        <v>2</v>
      </c>
      <c r="Y546" s="1" t="n">
        <f aca="false">MOD(MID($S546,Y$2,1)*Y$1,10)</f>
        <v>3</v>
      </c>
      <c r="Z546" s="1" t="n">
        <f aca="false">MOD(MID($S546,Z$2,1)*Z$1,10)</f>
        <v>2</v>
      </c>
      <c r="AA546" s="1" t="n">
        <f aca="false">MOD(MID($S546,AA$2,1)*AA$1,10)</f>
        <v>6</v>
      </c>
      <c r="AB546" s="1" t="n">
        <f aca="false">MOD(MID($S546,AB$2,1)*AB$1,10)</f>
        <v>5</v>
      </c>
      <c r="AC546" s="1" t="n">
        <f aca="false">MOD(MID($S546,AC$2,1)*AC$1,10)</f>
        <v>7</v>
      </c>
      <c r="AD546" s="1" t="n">
        <f aca="false">MOD(10-MOD(SUM(T546:AC546),10),10)</f>
        <v>4</v>
      </c>
      <c r="AE546" s="1" t="str">
        <f aca="false">S546&amp;AD546</f>
        <v>04322164594</v>
      </c>
      <c r="AF546" s="1" t="n">
        <v>0.261299478133488</v>
      </c>
      <c r="AG546" s="1" t="n">
        <f aca="false">(D546+6935)*AF546</f>
        <v>-163.050874355297</v>
      </c>
      <c r="AH546" s="1" t="n">
        <f aca="false">INT(AG546)</f>
        <v>-164</v>
      </c>
      <c r="AI546" s="4" t="n">
        <f aca="true">TODAY()+AH546</f>
        <v>45737</v>
      </c>
      <c r="AJ546" s="1" t="s">
        <v>568</v>
      </c>
      <c r="AK546" s="1" t="n">
        <v>3265.26688436537</v>
      </c>
      <c r="AL546" s="2" t="n">
        <f aca="false">INT(AK546*100)/100</f>
        <v>3265.26</v>
      </c>
      <c r="AM546" s="1" t="n">
        <v>365.468306527909</v>
      </c>
      <c r="AN546" s="2" t="n">
        <f aca="false">INT(AM546*100)/100</f>
        <v>365.46</v>
      </c>
    </row>
    <row r="547" customFormat="false" ht="15" hidden="false" customHeight="false" outlineLevel="0" collapsed="false">
      <c r="A547" s="1" t="n">
        <v>239</v>
      </c>
      <c r="B547" s="1" t="n">
        <v>0.560747093111973</v>
      </c>
      <c r="C547" s="1" t="n">
        <v>-9268.67885372479</v>
      </c>
      <c r="D547" s="1" t="n">
        <f aca="false">INT(C547)</f>
        <v>-9269</v>
      </c>
      <c r="E547" s="4" t="n">
        <f aca="true">TODAY()+D547</f>
        <v>36632</v>
      </c>
      <c r="F547" s="1" t="n">
        <f aca="false">MOD(YEAR(E547),100)</f>
        <v>0</v>
      </c>
      <c r="G547" s="1" t="n">
        <f aca="false">IF(YEAR(E547)&lt;2000,MONTH(E547),MONTH(E547)+20)</f>
        <v>24</v>
      </c>
      <c r="H547" s="1" t="n">
        <f aca="false">DAY(E547)</f>
        <v>16</v>
      </c>
      <c r="I547" s="1" t="str">
        <f aca="false">FIXED(F547,0,TRUE())</f>
        <v>0</v>
      </c>
      <c r="J547" s="1" t="str">
        <f aca="false">FIXED(G547,0,TRUE())</f>
        <v>24</v>
      </c>
      <c r="K547" s="1" t="str">
        <f aca="false">FIXED(H547,0,TRUE())</f>
        <v>16</v>
      </c>
      <c r="L547" s="1" t="str">
        <f aca="false">IF(LEN(I547)=1,"0"&amp;I547,I547)</f>
        <v>00</v>
      </c>
      <c r="M547" s="1" t="str">
        <f aca="false">IF(LEN(J547)=1,"0"&amp;J547,J547)</f>
        <v>24</v>
      </c>
      <c r="N547" s="1" t="str">
        <f aca="false">IF(LEN(K547)=1,"0"&amp;K547,K547)</f>
        <v>16</v>
      </c>
      <c r="O547" s="1" t="n">
        <v>2825.63438825648</v>
      </c>
      <c r="P547" s="1" t="n">
        <f aca="false">INT(O547)</f>
        <v>2825</v>
      </c>
      <c r="Q547" s="1" t="n">
        <f aca="false">P547*2</f>
        <v>5650</v>
      </c>
      <c r="R547" s="1" t="str">
        <f aca="false">FIXED(Q547,0,TRUE())</f>
        <v>5650</v>
      </c>
      <c r="S547" s="1" t="str">
        <f aca="false">L547&amp;M547&amp;N547&amp;R547</f>
        <v>0024165650</v>
      </c>
      <c r="T547" s="1" t="n">
        <f aca="false">MOD(MID($S547,T$2,1)*T$1,10)</f>
        <v>0</v>
      </c>
      <c r="U547" s="1" t="n">
        <f aca="false">MOD(MID($S547,U$2,1)*U$1,10)</f>
        <v>0</v>
      </c>
      <c r="V547" s="1" t="n">
        <f aca="false">MOD(MID($S547,V$2,1)*V$1,10)</f>
        <v>4</v>
      </c>
      <c r="W547" s="1" t="n">
        <f aca="false">MOD(MID($S547,W$2,1)*W$1,10)</f>
        <v>6</v>
      </c>
      <c r="X547" s="1" t="n">
        <f aca="false">MOD(MID($S547,X$2,1)*X$1,10)</f>
        <v>1</v>
      </c>
      <c r="Y547" s="1" t="n">
        <f aca="false">MOD(MID($S547,Y$2,1)*Y$1,10)</f>
        <v>8</v>
      </c>
      <c r="Z547" s="1" t="n">
        <f aca="false">MOD(MID($S547,Z$2,1)*Z$1,10)</f>
        <v>5</v>
      </c>
      <c r="AA547" s="1" t="n">
        <f aca="false">MOD(MID($S547,AA$2,1)*AA$1,10)</f>
        <v>4</v>
      </c>
      <c r="AB547" s="1" t="n">
        <f aca="false">MOD(MID($S547,AB$2,1)*AB$1,10)</f>
        <v>5</v>
      </c>
      <c r="AC547" s="1" t="n">
        <f aca="false">MOD(MID($S547,AC$2,1)*AC$1,10)</f>
        <v>0</v>
      </c>
      <c r="AD547" s="1" t="n">
        <f aca="false">MOD(10-MOD(SUM(T547:AC547),10),10)</f>
        <v>7</v>
      </c>
      <c r="AE547" s="1" t="str">
        <f aca="false">S547&amp;AD547</f>
        <v>00241656507</v>
      </c>
      <c r="AF547" s="1" t="n">
        <v>0.34873500778222</v>
      </c>
      <c r="AG547" s="1" t="n">
        <f aca="false">(D547+6935)*AF547</f>
        <v>-813.947508163701</v>
      </c>
      <c r="AH547" s="1" t="n">
        <f aca="false">INT(AG547)</f>
        <v>-814</v>
      </c>
      <c r="AI547" s="4" t="n">
        <f aca="true">TODAY()+AH547</f>
        <v>45087</v>
      </c>
      <c r="AJ547" s="1" t="s">
        <v>569</v>
      </c>
      <c r="AK547" s="1" t="n">
        <v>4490.46296578875</v>
      </c>
      <c r="AL547" s="2" t="n">
        <f aca="false">INT(AK547*100)/100</f>
        <v>4490.46</v>
      </c>
      <c r="AM547" s="1" t="n">
        <v>320.783104953154</v>
      </c>
      <c r="AN547" s="2" t="n">
        <f aca="false">INT(AM547*100)/100</f>
        <v>320.78</v>
      </c>
    </row>
    <row r="548" customFormat="false" ht="15" hidden="false" customHeight="false" outlineLevel="0" collapsed="false">
      <c r="A548" s="1" t="n">
        <v>939</v>
      </c>
      <c r="B548" s="1" t="n">
        <v>0.560838648640401</v>
      </c>
      <c r="C548" s="1" t="n">
        <v>-26056.6823328349</v>
      </c>
      <c r="D548" s="1" t="n">
        <f aca="false">INT(C548)</f>
        <v>-26057</v>
      </c>
      <c r="E548" s="4" t="n">
        <f aca="true">TODAY()+D548</f>
        <v>19844</v>
      </c>
      <c r="F548" s="1" t="n">
        <f aca="false">MOD(YEAR(E548),100)</f>
        <v>54</v>
      </c>
      <c r="G548" s="1" t="n">
        <f aca="false">IF(YEAR(E548)&lt;2000,MONTH(E548),MONTH(E548)+20)</f>
        <v>4</v>
      </c>
      <c r="H548" s="1" t="n">
        <f aca="false">DAY(E548)</f>
        <v>30</v>
      </c>
      <c r="I548" s="1" t="str">
        <f aca="false">FIXED(F548,0,TRUE())</f>
        <v>54</v>
      </c>
      <c r="J548" s="1" t="str">
        <f aca="false">FIXED(G548,0,TRUE())</f>
        <v>4</v>
      </c>
      <c r="K548" s="1" t="str">
        <f aca="false">FIXED(H548,0,TRUE())</f>
        <v>30</v>
      </c>
      <c r="L548" s="1" t="str">
        <f aca="false">IF(LEN(I548)=1,"0"&amp;I548,I548)</f>
        <v>54</v>
      </c>
      <c r="M548" s="1" t="str">
        <f aca="false">IF(LEN(J548)=1,"0"&amp;J548,J548)</f>
        <v>04</v>
      </c>
      <c r="N548" s="1" t="str">
        <f aca="false">IF(LEN(K548)=1,"0"&amp;K548,K548)</f>
        <v>30</v>
      </c>
      <c r="O548" s="1" t="n">
        <v>1261.89309366131</v>
      </c>
      <c r="P548" s="1" t="n">
        <f aca="false">INT(O548)</f>
        <v>1261</v>
      </c>
      <c r="Q548" s="1" t="n">
        <f aca="false">2*P548+1</f>
        <v>2523</v>
      </c>
      <c r="R548" s="1" t="str">
        <f aca="false">FIXED(Q548,0,TRUE())</f>
        <v>2523</v>
      </c>
      <c r="S548" s="1" t="str">
        <f aca="false">L548&amp;M548&amp;N548&amp;R548</f>
        <v>5404302523</v>
      </c>
      <c r="T548" s="1" t="n">
        <f aca="false">MOD(MID($S548,T$2,1)*T$1,10)</f>
        <v>5</v>
      </c>
      <c r="U548" s="1" t="n">
        <f aca="false">MOD(MID($S548,U$2,1)*U$1,10)</f>
        <v>2</v>
      </c>
      <c r="V548" s="1" t="n">
        <f aca="false">MOD(MID($S548,V$2,1)*V$1,10)</f>
        <v>0</v>
      </c>
      <c r="W548" s="1" t="n">
        <f aca="false">MOD(MID($S548,W$2,1)*W$1,10)</f>
        <v>6</v>
      </c>
      <c r="X548" s="1" t="n">
        <f aca="false">MOD(MID($S548,X$2,1)*X$1,10)</f>
        <v>3</v>
      </c>
      <c r="Y548" s="1" t="n">
        <f aca="false">MOD(MID($S548,Y$2,1)*Y$1,10)</f>
        <v>0</v>
      </c>
      <c r="Z548" s="1" t="n">
        <f aca="false">MOD(MID($S548,Z$2,1)*Z$1,10)</f>
        <v>4</v>
      </c>
      <c r="AA548" s="1" t="n">
        <f aca="false">MOD(MID($S548,AA$2,1)*AA$1,10)</f>
        <v>5</v>
      </c>
      <c r="AB548" s="1" t="n">
        <f aca="false">MOD(MID($S548,AB$2,1)*AB$1,10)</f>
        <v>2</v>
      </c>
      <c r="AC548" s="1" t="n">
        <f aca="false">MOD(MID($S548,AC$2,1)*AC$1,10)</f>
        <v>9</v>
      </c>
      <c r="AD548" s="1" t="n">
        <f aca="false">MOD(10-MOD(SUM(T548:AC548),10),10)</f>
        <v>4</v>
      </c>
      <c r="AE548" s="1" t="str">
        <f aca="false">S548&amp;AD548</f>
        <v>54043025234</v>
      </c>
      <c r="AF548" s="1" t="n">
        <v>0.73741874446852</v>
      </c>
      <c r="AG548" s="1" t="n">
        <f aca="false">(D548+6935)*AF548</f>
        <v>-14100.921231727</v>
      </c>
      <c r="AH548" s="1" t="n">
        <f aca="false">INT(AG548)</f>
        <v>-14101</v>
      </c>
      <c r="AI548" s="4" t="n">
        <f aca="true">TODAY()+AH548</f>
        <v>31800</v>
      </c>
      <c r="AJ548" s="1" t="s">
        <v>570</v>
      </c>
      <c r="AK548" s="1" t="n">
        <v>4048.61598559526</v>
      </c>
      <c r="AL548" s="2" t="n">
        <f aca="false">INT(AK548*100)/100</f>
        <v>4048.61</v>
      </c>
      <c r="AM548" s="1" t="n">
        <v>323.657948545793</v>
      </c>
      <c r="AN548" s="2" t="n">
        <f aca="false">INT(AM548*100)/100</f>
        <v>323.65</v>
      </c>
    </row>
    <row r="549" customFormat="false" ht="15" hidden="false" customHeight="false" outlineLevel="0" collapsed="false">
      <c r="A549" s="1" t="n">
        <v>666</v>
      </c>
      <c r="B549" s="1" t="n">
        <v>0.56129642628254</v>
      </c>
      <c r="C549" s="1" t="n">
        <v>-12786.3759269997</v>
      </c>
      <c r="D549" s="1" t="n">
        <f aca="false">INT(C549)</f>
        <v>-12787</v>
      </c>
      <c r="E549" s="4" t="n">
        <f aca="true">TODAY()+D549</f>
        <v>33114</v>
      </c>
      <c r="F549" s="1" t="n">
        <f aca="false">MOD(YEAR(E549),100)</f>
        <v>90</v>
      </c>
      <c r="G549" s="1" t="n">
        <f aca="false">IF(YEAR(E549)&lt;2000,MONTH(E549),MONTH(E549)+20)</f>
        <v>8</v>
      </c>
      <c r="H549" s="1" t="n">
        <f aca="false">DAY(E549)</f>
        <v>29</v>
      </c>
      <c r="I549" s="1" t="str">
        <f aca="false">FIXED(F549,0,TRUE())</f>
        <v>90</v>
      </c>
      <c r="J549" s="1" t="str">
        <f aca="false">FIXED(G549,0,TRUE())</f>
        <v>8</v>
      </c>
      <c r="K549" s="1" t="str">
        <f aca="false">FIXED(H549,0,TRUE())</f>
        <v>29</v>
      </c>
      <c r="L549" s="1" t="str">
        <f aca="false">IF(LEN(I549)=1,"0"&amp;I549,I549)</f>
        <v>90</v>
      </c>
      <c r="M549" s="1" t="str">
        <f aca="false">IF(LEN(J549)=1,"0"&amp;J549,J549)</f>
        <v>08</v>
      </c>
      <c r="N549" s="1" t="str">
        <f aca="false">IF(LEN(K549)=1,"0"&amp;K549,K549)</f>
        <v>29</v>
      </c>
      <c r="O549" s="1" t="n">
        <v>1151.50166325877</v>
      </c>
      <c r="P549" s="1" t="n">
        <f aca="false">INT(O549)</f>
        <v>1151</v>
      </c>
      <c r="Q549" s="1" t="n">
        <f aca="false">2*P549+1</f>
        <v>2303</v>
      </c>
      <c r="R549" s="1" t="str">
        <f aca="false">FIXED(Q549,0,TRUE())</f>
        <v>2303</v>
      </c>
      <c r="S549" s="1" t="str">
        <f aca="false">L549&amp;M549&amp;N549&amp;R549</f>
        <v>9008292303</v>
      </c>
      <c r="T549" s="1" t="n">
        <f aca="false">MOD(MID($S549,T$2,1)*T$1,10)</f>
        <v>9</v>
      </c>
      <c r="U549" s="1" t="n">
        <f aca="false">MOD(MID($S549,U$2,1)*U$1,10)</f>
        <v>0</v>
      </c>
      <c r="V549" s="1" t="n">
        <f aca="false">MOD(MID($S549,V$2,1)*V$1,10)</f>
        <v>0</v>
      </c>
      <c r="W549" s="1" t="n">
        <f aca="false">MOD(MID($S549,W$2,1)*W$1,10)</f>
        <v>2</v>
      </c>
      <c r="X549" s="1" t="n">
        <f aca="false">MOD(MID($S549,X$2,1)*X$1,10)</f>
        <v>2</v>
      </c>
      <c r="Y549" s="1" t="n">
        <f aca="false">MOD(MID($S549,Y$2,1)*Y$1,10)</f>
        <v>7</v>
      </c>
      <c r="Z549" s="1" t="n">
        <f aca="false">MOD(MID($S549,Z$2,1)*Z$1,10)</f>
        <v>4</v>
      </c>
      <c r="AA549" s="1" t="n">
        <f aca="false">MOD(MID($S549,AA$2,1)*AA$1,10)</f>
        <v>7</v>
      </c>
      <c r="AB549" s="1" t="n">
        <f aca="false">MOD(MID($S549,AB$2,1)*AB$1,10)</f>
        <v>0</v>
      </c>
      <c r="AC549" s="1" t="n">
        <f aca="false">MOD(MID($S549,AC$2,1)*AC$1,10)</f>
        <v>9</v>
      </c>
      <c r="AD549" s="1" t="n">
        <f aca="false">MOD(10-MOD(SUM(T549:AC549),10),10)</f>
        <v>0</v>
      </c>
      <c r="AE549" s="1" t="str">
        <f aca="false">S549&amp;AD549</f>
        <v>90082923030</v>
      </c>
      <c r="AF549" s="1" t="n">
        <v>0.568498794518876</v>
      </c>
      <c r="AG549" s="1" t="n">
        <f aca="false">(D549+6935)*AF549</f>
        <v>-3326.85494552446</v>
      </c>
      <c r="AH549" s="1" t="n">
        <f aca="false">INT(AG549)</f>
        <v>-3327</v>
      </c>
      <c r="AI549" s="4" t="n">
        <f aca="true">TODAY()+AH549</f>
        <v>42574</v>
      </c>
      <c r="AJ549" s="1" t="s">
        <v>571</v>
      </c>
      <c r="AK549" s="1" t="n">
        <v>4758.41547898801</v>
      </c>
      <c r="AL549" s="2" t="n">
        <f aca="false">INT(AK549*100)/100</f>
        <v>4758.41</v>
      </c>
      <c r="AM549" s="1" t="n">
        <v>318.243964964751</v>
      </c>
      <c r="AN549" s="2" t="n">
        <f aca="false">INT(AM549*100)/100</f>
        <v>318.24</v>
      </c>
    </row>
    <row r="550" customFormat="false" ht="15" hidden="false" customHeight="false" outlineLevel="0" collapsed="false">
      <c r="A550" s="1" t="n">
        <v>858</v>
      </c>
      <c r="B550" s="1" t="n">
        <v>0.561326944792016</v>
      </c>
      <c r="C550" s="1" t="n">
        <v>-16980.4586931974</v>
      </c>
      <c r="D550" s="1" t="n">
        <f aca="false">INT(C550)</f>
        <v>-16981</v>
      </c>
      <c r="E550" s="4" t="n">
        <f aca="true">TODAY()+D550</f>
        <v>28920</v>
      </c>
      <c r="F550" s="1" t="n">
        <f aca="false">MOD(YEAR(E550),100)</f>
        <v>79</v>
      </c>
      <c r="G550" s="1" t="n">
        <f aca="false">IF(YEAR(E550)&lt;2000,MONTH(E550),MONTH(E550)+20)</f>
        <v>3</v>
      </c>
      <c r="H550" s="1" t="n">
        <f aca="false">DAY(E550)</f>
        <v>6</v>
      </c>
      <c r="I550" s="1" t="str">
        <f aca="false">FIXED(F550,0,TRUE())</f>
        <v>79</v>
      </c>
      <c r="J550" s="1" t="str">
        <f aca="false">FIXED(G550,0,TRUE())</f>
        <v>3</v>
      </c>
      <c r="K550" s="1" t="str">
        <f aca="false">FIXED(H550,0,TRUE())</f>
        <v>6</v>
      </c>
      <c r="L550" s="1" t="str">
        <f aca="false">IF(LEN(I550)=1,"0"&amp;I550,I550)</f>
        <v>79</v>
      </c>
      <c r="M550" s="1" t="str">
        <f aca="false">IF(LEN(J550)=1,"0"&amp;J550,J550)</f>
        <v>03</v>
      </c>
      <c r="N550" s="1" t="str">
        <f aca="false">IF(LEN(K550)=1,"0"&amp;K550,K550)</f>
        <v>06</v>
      </c>
      <c r="O550" s="1" t="n">
        <v>555.19571520127</v>
      </c>
      <c r="P550" s="1" t="n">
        <f aca="false">INT(O550)</f>
        <v>555</v>
      </c>
      <c r="Q550" s="1" t="n">
        <f aca="false">2*P550+1</f>
        <v>1111</v>
      </c>
      <c r="R550" s="1" t="str">
        <f aca="false">FIXED(Q550,0,TRUE())</f>
        <v>1111</v>
      </c>
      <c r="S550" s="1" t="str">
        <f aca="false">L550&amp;M550&amp;N550&amp;R550</f>
        <v>7903061111</v>
      </c>
      <c r="T550" s="1" t="n">
        <f aca="false">MOD(MID($S550,T$2,1)*T$1,10)</f>
        <v>7</v>
      </c>
      <c r="U550" s="1" t="n">
        <f aca="false">MOD(MID($S550,U$2,1)*U$1,10)</f>
        <v>7</v>
      </c>
      <c r="V550" s="1" t="n">
        <f aca="false">MOD(MID($S550,V$2,1)*V$1,10)</f>
        <v>0</v>
      </c>
      <c r="W550" s="1" t="n">
        <f aca="false">MOD(MID($S550,W$2,1)*W$1,10)</f>
        <v>7</v>
      </c>
      <c r="X550" s="1" t="n">
        <f aca="false">MOD(MID($S550,X$2,1)*X$1,10)</f>
        <v>0</v>
      </c>
      <c r="Y550" s="1" t="n">
        <f aca="false">MOD(MID($S550,Y$2,1)*Y$1,10)</f>
        <v>8</v>
      </c>
      <c r="Z550" s="1" t="n">
        <f aca="false">MOD(MID($S550,Z$2,1)*Z$1,10)</f>
        <v>7</v>
      </c>
      <c r="AA550" s="1" t="n">
        <f aca="false">MOD(MID($S550,AA$2,1)*AA$1,10)</f>
        <v>9</v>
      </c>
      <c r="AB550" s="1" t="n">
        <f aca="false">MOD(MID($S550,AB$2,1)*AB$1,10)</f>
        <v>1</v>
      </c>
      <c r="AC550" s="1" t="n">
        <f aca="false">MOD(MID($S550,AC$2,1)*AC$1,10)</f>
        <v>3</v>
      </c>
      <c r="AD550" s="1" t="n">
        <f aca="false">MOD(10-MOD(SUM(T550:AC550),10),10)</f>
        <v>1</v>
      </c>
      <c r="AE550" s="1" t="str">
        <f aca="false">S550&amp;AD550</f>
        <v>79030611111</v>
      </c>
      <c r="AF550" s="1" t="n">
        <v>0.245674001281777</v>
      </c>
      <c r="AG550" s="1" t="n">
        <f aca="false">(D550+6935)*AF550</f>
        <v>-2468.04101687674</v>
      </c>
      <c r="AH550" s="1" t="n">
        <f aca="false">INT(AG550)</f>
        <v>-2469</v>
      </c>
      <c r="AI550" s="4" t="n">
        <f aca="true">TODAY()+AH550</f>
        <v>43432</v>
      </c>
      <c r="AJ550" s="1" t="s">
        <v>572</v>
      </c>
      <c r="AK550" s="1" t="n">
        <v>4221.28971221046</v>
      </c>
      <c r="AL550" s="2" t="n">
        <f aca="false">INT(AK550*100)/100</f>
        <v>4221.28</v>
      </c>
      <c r="AM550" s="1" t="n">
        <v>395.876949369793</v>
      </c>
      <c r="AN550" s="2" t="n">
        <f aca="false">INT(AM550*100)/100</f>
        <v>395.87</v>
      </c>
    </row>
    <row r="551" customFormat="false" ht="15" hidden="false" customHeight="false" outlineLevel="0" collapsed="false">
      <c r="A551" s="1" t="n">
        <v>529</v>
      </c>
      <c r="B551" s="1" t="n">
        <v>0.562028870509964</v>
      </c>
      <c r="C551" s="1" t="n">
        <v>-7539.93285927915</v>
      </c>
      <c r="D551" s="1" t="n">
        <f aca="false">INT(C551)</f>
        <v>-7540</v>
      </c>
      <c r="E551" s="4" t="n">
        <f aca="true">TODAY()+D551</f>
        <v>38361</v>
      </c>
      <c r="F551" s="1" t="n">
        <f aca="false">MOD(YEAR(E551),100)</f>
        <v>5</v>
      </c>
      <c r="G551" s="1" t="n">
        <f aca="false">IF(YEAR(E551)&lt;2000,MONTH(E551),MONTH(E551)+20)</f>
        <v>21</v>
      </c>
      <c r="H551" s="1" t="n">
        <f aca="false">DAY(E551)</f>
        <v>9</v>
      </c>
      <c r="I551" s="1" t="str">
        <f aca="false">FIXED(F551,0,TRUE())</f>
        <v>5</v>
      </c>
      <c r="J551" s="1" t="str">
        <f aca="false">FIXED(G551,0,TRUE())</f>
        <v>21</v>
      </c>
      <c r="K551" s="1" t="str">
        <f aca="false">FIXED(H551,0,TRUE())</f>
        <v>9</v>
      </c>
      <c r="L551" s="1" t="str">
        <f aca="false">IF(LEN(I551)=1,"0"&amp;I551,I551)</f>
        <v>05</v>
      </c>
      <c r="M551" s="1" t="str">
        <f aca="false">IF(LEN(J551)=1,"0"&amp;J551,J551)</f>
        <v>21</v>
      </c>
      <c r="N551" s="1" t="str">
        <f aca="false">IF(LEN(K551)=1,"0"&amp;K551,K551)</f>
        <v>09</v>
      </c>
      <c r="O551" s="1" t="n">
        <v>3831.92641987365</v>
      </c>
      <c r="P551" s="1" t="n">
        <f aca="false">INT(O551)</f>
        <v>3831</v>
      </c>
      <c r="Q551" s="1" t="n">
        <f aca="false">2*P551+1</f>
        <v>7663</v>
      </c>
      <c r="R551" s="1" t="str">
        <f aca="false">FIXED(Q551,0,TRUE())</f>
        <v>7663</v>
      </c>
      <c r="S551" s="1" t="str">
        <f aca="false">L551&amp;M551&amp;N551&amp;R551</f>
        <v>0521097663</v>
      </c>
      <c r="T551" s="1" t="n">
        <f aca="false">MOD(MID($S551,T$2,1)*T$1,10)</f>
        <v>0</v>
      </c>
      <c r="U551" s="1" t="n">
        <f aca="false">MOD(MID($S551,U$2,1)*U$1,10)</f>
        <v>5</v>
      </c>
      <c r="V551" s="1" t="n">
        <f aca="false">MOD(MID($S551,V$2,1)*V$1,10)</f>
        <v>4</v>
      </c>
      <c r="W551" s="1" t="n">
        <f aca="false">MOD(MID($S551,W$2,1)*W$1,10)</f>
        <v>9</v>
      </c>
      <c r="X551" s="1" t="n">
        <f aca="false">MOD(MID($S551,X$2,1)*X$1,10)</f>
        <v>0</v>
      </c>
      <c r="Y551" s="1" t="n">
        <f aca="false">MOD(MID($S551,Y$2,1)*Y$1,10)</f>
        <v>7</v>
      </c>
      <c r="Z551" s="1" t="n">
        <f aca="false">MOD(MID($S551,Z$2,1)*Z$1,10)</f>
        <v>9</v>
      </c>
      <c r="AA551" s="1" t="n">
        <f aca="false">MOD(MID($S551,AA$2,1)*AA$1,10)</f>
        <v>4</v>
      </c>
      <c r="AB551" s="1" t="n">
        <f aca="false">MOD(MID($S551,AB$2,1)*AB$1,10)</f>
        <v>6</v>
      </c>
      <c r="AC551" s="1" t="n">
        <f aca="false">MOD(MID($S551,AC$2,1)*AC$1,10)</f>
        <v>9</v>
      </c>
      <c r="AD551" s="1" t="n">
        <f aca="false">MOD(10-MOD(SUM(T551:AC551),10),10)</f>
        <v>7</v>
      </c>
      <c r="AE551" s="1" t="str">
        <f aca="false">S551&amp;AD551</f>
        <v>05210976637</v>
      </c>
      <c r="AF551" s="1" t="n">
        <v>0.594225898007141</v>
      </c>
      <c r="AG551" s="1" t="n">
        <f aca="false">(D551+6935)*AF551</f>
        <v>-359.506668294321</v>
      </c>
      <c r="AH551" s="1" t="n">
        <f aca="false">INT(AG551)</f>
        <v>-360</v>
      </c>
      <c r="AI551" s="4" t="n">
        <f aca="true">TODAY()+AH551</f>
        <v>45541</v>
      </c>
      <c r="AJ551" s="1" t="s">
        <v>573</v>
      </c>
      <c r="AK551" s="1" t="n">
        <v>4820.42909024323</v>
      </c>
      <c r="AL551" s="2" t="n">
        <f aca="false">INT(AK551*100)/100</f>
        <v>4820.42</v>
      </c>
      <c r="AM551" s="1" t="n">
        <v>465.825373088778</v>
      </c>
      <c r="AN551" s="2" t="n">
        <f aca="false">INT(AM551*100)/100</f>
        <v>465.82</v>
      </c>
    </row>
    <row r="552" customFormat="false" ht="15" hidden="false" customHeight="false" outlineLevel="0" collapsed="false">
      <c r="A552" s="1" t="n">
        <v>156</v>
      </c>
      <c r="B552" s="1" t="n">
        <v>0.56266975920896</v>
      </c>
      <c r="C552" s="1" t="n">
        <v>-19799.6539201025</v>
      </c>
      <c r="D552" s="1" t="n">
        <f aca="false">INT(C552)</f>
        <v>-19800</v>
      </c>
      <c r="E552" s="4" t="n">
        <f aca="true">TODAY()+D552</f>
        <v>26101</v>
      </c>
      <c r="F552" s="1" t="n">
        <f aca="false">MOD(YEAR(E552),100)</f>
        <v>71</v>
      </c>
      <c r="G552" s="1" t="n">
        <f aca="false">IF(YEAR(E552)&lt;2000,MONTH(E552),MONTH(E552)+20)</f>
        <v>6</v>
      </c>
      <c r="H552" s="1" t="n">
        <f aca="false">DAY(E552)</f>
        <v>17</v>
      </c>
      <c r="I552" s="1" t="str">
        <f aca="false">FIXED(F552,0,TRUE())</f>
        <v>71</v>
      </c>
      <c r="J552" s="1" t="str">
        <f aca="false">FIXED(G552,0,TRUE())</f>
        <v>6</v>
      </c>
      <c r="K552" s="1" t="str">
        <f aca="false">FIXED(H552,0,TRUE())</f>
        <v>17</v>
      </c>
      <c r="L552" s="1" t="str">
        <f aca="false">IF(LEN(I552)=1,"0"&amp;I552,I552)</f>
        <v>71</v>
      </c>
      <c r="M552" s="1" t="str">
        <f aca="false">IF(LEN(J552)=1,"0"&amp;J552,J552)</f>
        <v>06</v>
      </c>
      <c r="N552" s="1" t="str">
        <f aca="false">IF(LEN(K552)=1,"0"&amp;K552,K552)</f>
        <v>17</v>
      </c>
      <c r="O552" s="1" t="n">
        <v>4517.61647389142</v>
      </c>
      <c r="P552" s="1" t="n">
        <f aca="false">INT(O552)</f>
        <v>4517</v>
      </c>
      <c r="Q552" s="1" t="n">
        <f aca="false">P552*2</f>
        <v>9034</v>
      </c>
      <c r="R552" s="1" t="str">
        <f aca="false">FIXED(Q552,0,TRUE())</f>
        <v>9034</v>
      </c>
      <c r="S552" s="1" t="str">
        <f aca="false">L552&amp;M552&amp;N552&amp;R552</f>
        <v>7106179034</v>
      </c>
      <c r="T552" s="1" t="n">
        <f aca="false">MOD(MID($S552,T$2,1)*T$1,10)</f>
        <v>7</v>
      </c>
      <c r="U552" s="1" t="n">
        <f aca="false">MOD(MID($S552,U$2,1)*U$1,10)</f>
        <v>3</v>
      </c>
      <c r="V552" s="1" t="n">
        <f aca="false">MOD(MID($S552,V$2,1)*V$1,10)</f>
        <v>0</v>
      </c>
      <c r="W552" s="1" t="n">
        <f aca="false">MOD(MID($S552,W$2,1)*W$1,10)</f>
        <v>4</v>
      </c>
      <c r="X552" s="1" t="n">
        <f aca="false">MOD(MID($S552,X$2,1)*X$1,10)</f>
        <v>1</v>
      </c>
      <c r="Y552" s="1" t="n">
        <f aca="false">MOD(MID($S552,Y$2,1)*Y$1,10)</f>
        <v>1</v>
      </c>
      <c r="Z552" s="1" t="n">
        <f aca="false">MOD(MID($S552,Z$2,1)*Z$1,10)</f>
        <v>3</v>
      </c>
      <c r="AA552" s="1" t="n">
        <f aca="false">MOD(MID($S552,AA$2,1)*AA$1,10)</f>
        <v>0</v>
      </c>
      <c r="AB552" s="1" t="n">
        <f aca="false">MOD(MID($S552,AB$2,1)*AB$1,10)</f>
        <v>3</v>
      </c>
      <c r="AC552" s="1" t="n">
        <f aca="false">MOD(MID($S552,AC$2,1)*AC$1,10)</f>
        <v>2</v>
      </c>
      <c r="AD552" s="1" t="n">
        <f aca="false">MOD(10-MOD(SUM(T552:AC552),10),10)</f>
        <v>6</v>
      </c>
      <c r="AE552" s="1" t="str">
        <f aca="false">S552&amp;AD552</f>
        <v>71061790346</v>
      </c>
      <c r="AF552" s="1" t="n">
        <v>0.45890682699057</v>
      </c>
      <c r="AG552" s="1" t="n">
        <f aca="false">(D552+6935)*AF552</f>
        <v>-5903.83632923368</v>
      </c>
      <c r="AH552" s="1" t="n">
        <f aca="false">INT(AG552)</f>
        <v>-5904</v>
      </c>
      <c r="AI552" s="4" t="n">
        <f aca="true">TODAY()+AH552</f>
        <v>39997</v>
      </c>
      <c r="AJ552" s="1" t="s">
        <v>574</v>
      </c>
      <c r="AK552" s="1" t="n">
        <v>3765.46525467696</v>
      </c>
      <c r="AL552" s="2" t="n">
        <f aca="false">INT(AK552*100)/100</f>
        <v>3765.46</v>
      </c>
      <c r="AM552" s="1" t="n">
        <v>386.416211432234</v>
      </c>
      <c r="AN552" s="2" t="n">
        <f aca="false">INT(AM552*100)/100</f>
        <v>386.41</v>
      </c>
    </row>
    <row r="553" customFormat="false" ht="15" hidden="false" customHeight="false" outlineLevel="0" collapsed="false">
      <c r="A553" s="1" t="n">
        <v>532</v>
      </c>
      <c r="B553" s="1" t="n">
        <v>0.562944425794244</v>
      </c>
      <c r="C553" s="1" t="n">
        <v>-18161.2155522324</v>
      </c>
      <c r="D553" s="1" t="n">
        <f aca="false">INT(C553)</f>
        <v>-18162</v>
      </c>
      <c r="E553" s="4" t="n">
        <f aca="true">TODAY()+D553</f>
        <v>27739</v>
      </c>
      <c r="F553" s="1" t="n">
        <f aca="false">MOD(YEAR(E553),100)</f>
        <v>75</v>
      </c>
      <c r="G553" s="1" t="n">
        <f aca="false">IF(YEAR(E553)&lt;2000,MONTH(E553),MONTH(E553)+20)</f>
        <v>12</v>
      </c>
      <c r="H553" s="1" t="n">
        <f aca="false">DAY(E553)</f>
        <v>11</v>
      </c>
      <c r="I553" s="1" t="str">
        <f aca="false">FIXED(F553,0,TRUE())</f>
        <v>75</v>
      </c>
      <c r="J553" s="1" t="str">
        <f aca="false">FIXED(G553,0,TRUE())</f>
        <v>12</v>
      </c>
      <c r="K553" s="1" t="str">
        <f aca="false">FIXED(H553,0,TRUE())</f>
        <v>11</v>
      </c>
      <c r="L553" s="1" t="str">
        <f aca="false">IF(LEN(I553)=1,"0"&amp;I553,I553)</f>
        <v>75</v>
      </c>
      <c r="M553" s="1" t="str">
        <f aca="false">IF(LEN(J553)=1,"0"&amp;J553,J553)</f>
        <v>12</v>
      </c>
      <c r="N553" s="1" t="str">
        <f aca="false">IF(LEN(K553)=1,"0"&amp;K553,K553)</f>
        <v>11</v>
      </c>
      <c r="O553" s="1" t="n">
        <v>4727.68971831416</v>
      </c>
      <c r="P553" s="1" t="n">
        <f aca="false">INT(O553)</f>
        <v>4727</v>
      </c>
      <c r="Q553" s="1" t="n">
        <f aca="false">2*P553+1</f>
        <v>9455</v>
      </c>
      <c r="R553" s="1" t="str">
        <f aca="false">FIXED(Q553,0,TRUE())</f>
        <v>9455</v>
      </c>
      <c r="S553" s="1" t="str">
        <f aca="false">L553&amp;M553&amp;N553&amp;R553</f>
        <v>7512119455</v>
      </c>
      <c r="T553" s="1" t="n">
        <f aca="false">MOD(MID($S553,T$2,1)*T$1,10)</f>
        <v>7</v>
      </c>
      <c r="U553" s="1" t="n">
        <f aca="false">MOD(MID($S553,U$2,1)*U$1,10)</f>
        <v>5</v>
      </c>
      <c r="V553" s="1" t="n">
        <f aca="false">MOD(MID($S553,V$2,1)*V$1,10)</f>
        <v>7</v>
      </c>
      <c r="W553" s="1" t="n">
        <f aca="false">MOD(MID($S553,W$2,1)*W$1,10)</f>
        <v>8</v>
      </c>
      <c r="X553" s="1" t="n">
        <f aca="false">MOD(MID($S553,X$2,1)*X$1,10)</f>
        <v>1</v>
      </c>
      <c r="Y553" s="1" t="n">
        <f aca="false">MOD(MID($S553,Y$2,1)*Y$1,10)</f>
        <v>3</v>
      </c>
      <c r="Z553" s="1" t="n">
        <f aca="false">MOD(MID($S553,Z$2,1)*Z$1,10)</f>
        <v>3</v>
      </c>
      <c r="AA553" s="1" t="n">
        <f aca="false">MOD(MID($S553,AA$2,1)*AA$1,10)</f>
        <v>6</v>
      </c>
      <c r="AB553" s="1" t="n">
        <f aca="false">MOD(MID($S553,AB$2,1)*AB$1,10)</f>
        <v>5</v>
      </c>
      <c r="AC553" s="1" t="n">
        <f aca="false">MOD(MID($S553,AC$2,1)*AC$1,10)</f>
        <v>5</v>
      </c>
      <c r="AD553" s="1" t="n">
        <f aca="false">MOD(10-MOD(SUM(T553:AC553),10),10)</f>
        <v>0</v>
      </c>
      <c r="AE553" s="1" t="str">
        <f aca="false">S553&amp;AD553</f>
        <v>75121194550</v>
      </c>
      <c r="AF553" s="1" t="n">
        <v>0.284432508316294</v>
      </c>
      <c r="AG553" s="1" t="n">
        <f aca="false">(D553+6935)*AF553</f>
        <v>-3193.32377086703</v>
      </c>
      <c r="AH553" s="1" t="n">
        <f aca="false">INT(AG553)</f>
        <v>-3194</v>
      </c>
      <c r="AI553" s="4" t="n">
        <f aca="true">TODAY()+AH553</f>
        <v>42707</v>
      </c>
      <c r="AJ553" s="1" t="s">
        <v>575</v>
      </c>
      <c r="AK553" s="1" t="n">
        <v>4585.00930814539</v>
      </c>
      <c r="AL553" s="2" t="n">
        <f aca="false">INT(AK553*100)/100</f>
        <v>4585</v>
      </c>
      <c r="AM553" s="1" t="n">
        <v>416.428113650929</v>
      </c>
      <c r="AN553" s="2" t="n">
        <f aca="false">INT(AM553*100)/100</f>
        <v>416.42</v>
      </c>
    </row>
    <row r="554" customFormat="false" ht="15" hidden="false" customHeight="false" outlineLevel="0" collapsed="false">
      <c r="A554" s="1" t="n">
        <v>513</v>
      </c>
      <c r="B554" s="1" t="n">
        <v>0.563310647907956</v>
      </c>
      <c r="C554" s="1" t="n">
        <v>-19922.5214392529</v>
      </c>
      <c r="D554" s="1" t="n">
        <f aca="false">INT(C554)</f>
        <v>-19923</v>
      </c>
      <c r="E554" s="4" t="n">
        <f aca="true">TODAY()+D554</f>
        <v>25978</v>
      </c>
      <c r="F554" s="1" t="n">
        <f aca="false">MOD(YEAR(E554),100)</f>
        <v>71</v>
      </c>
      <c r="G554" s="1" t="n">
        <f aca="false">IF(YEAR(E554)&lt;2000,MONTH(E554),MONTH(E554)+20)</f>
        <v>2</v>
      </c>
      <c r="H554" s="1" t="n">
        <f aca="false">DAY(E554)</f>
        <v>14</v>
      </c>
      <c r="I554" s="1" t="str">
        <f aca="false">FIXED(F554,0,TRUE())</f>
        <v>71</v>
      </c>
      <c r="J554" s="1" t="str">
        <f aca="false">FIXED(G554,0,TRUE())</f>
        <v>2</v>
      </c>
      <c r="K554" s="1" t="str">
        <f aca="false">FIXED(H554,0,TRUE())</f>
        <v>14</v>
      </c>
      <c r="L554" s="1" t="str">
        <f aca="false">IF(LEN(I554)=1,"0"&amp;I554,I554)</f>
        <v>71</v>
      </c>
      <c r="M554" s="1" t="str">
        <f aca="false">IF(LEN(J554)=1,"0"&amp;J554,J554)</f>
        <v>02</v>
      </c>
      <c r="N554" s="1" t="str">
        <f aca="false">IF(LEN(K554)=1,"0"&amp;K554,K554)</f>
        <v>14</v>
      </c>
      <c r="O554" s="1" t="n">
        <v>4322.09732352672</v>
      </c>
      <c r="P554" s="1" t="n">
        <f aca="false">INT(O554)</f>
        <v>4322</v>
      </c>
      <c r="Q554" s="1" t="n">
        <f aca="false">2*P554+1</f>
        <v>8645</v>
      </c>
      <c r="R554" s="1" t="str">
        <f aca="false">FIXED(Q554,0,TRUE())</f>
        <v>8645</v>
      </c>
      <c r="S554" s="1" t="str">
        <f aca="false">L554&amp;M554&amp;N554&amp;R554</f>
        <v>7102148645</v>
      </c>
      <c r="T554" s="1" t="n">
        <f aca="false">MOD(MID($S554,T$2,1)*T$1,10)</f>
        <v>7</v>
      </c>
      <c r="U554" s="1" t="n">
        <f aca="false">MOD(MID($S554,U$2,1)*U$1,10)</f>
        <v>3</v>
      </c>
      <c r="V554" s="1" t="n">
        <f aca="false">MOD(MID($S554,V$2,1)*V$1,10)</f>
        <v>0</v>
      </c>
      <c r="W554" s="1" t="n">
        <f aca="false">MOD(MID($S554,W$2,1)*W$1,10)</f>
        <v>8</v>
      </c>
      <c r="X554" s="1" t="n">
        <f aca="false">MOD(MID($S554,X$2,1)*X$1,10)</f>
        <v>1</v>
      </c>
      <c r="Y554" s="1" t="n">
        <f aca="false">MOD(MID($S554,Y$2,1)*Y$1,10)</f>
        <v>2</v>
      </c>
      <c r="Z554" s="1" t="n">
        <f aca="false">MOD(MID($S554,Z$2,1)*Z$1,10)</f>
        <v>6</v>
      </c>
      <c r="AA554" s="1" t="n">
        <f aca="false">MOD(MID($S554,AA$2,1)*AA$1,10)</f>
        <v>4</v>
      </c>
      <c r="AB554" s="1" t="n">
        <f aca="false">MOD(MID($S554,AB$2,1)*AB$1,10)</f>
        <v>4</v>
      </c>
      <c r="AC554" s="1" t="n">
        <f aca="false">MOD(MID($S554,AC$2,1)*AC$1,10)</f>
        <v>5</v>
      </c>
      <c r="AD554" s="1" t="n">
        <f aca="false">MOD(10-MOD(SUM(T554:AC554),10),10)</f>
        <v>0</v>
      </c>
      <c r="AE554" s="1" t="str">
        <f aca="false">S554&amp;AD554</f>
        <v>71021486450</v>
      </c>
      <c r="AF554" s="1" t="n">
        <v>0.934873500778222</v>
      </c>
      <c r="AG554" s="1" t="n">
        <f aca="false">(D554+6935)*AF554</f>
        <v>-12142.1370281075</v>
      </c>
      <c r="AH554" s="1" t="n">
        <f aca="false">INT(AG554)</f>
        <v>-12143</v>
      </c>
      <c r="AI554" s="4" t="n">
        <f aca="true">TODAY()+AH554</f>
        <v>33758</v>
      </c>
      <c r="AJ554" s="1" t="s">
        <v>576</v>
      </c>
      <c r="AK554" s="1" t="n">
        <v>4516.89199499496</v>
      </c>
      <c r="AL554" s="2" t="n">
        <f aca="false">INT(AK554*100)/100</f>
        <v>4516.89</v>
      </c>
      <c r="AM554" s="1" t="n">
        <v>301.733451338237</v>
      </c>
      <c r="AN554" s="2" t="n">
        <f aca="false">INT(AM554*100)/100</f>
        <v>301.73</v>
      </c>
    </row>
    <row r="555" customFormat="false" ht="15" hidden="false" customHeight="false" outlineLevel="0" collapsed="false">
      <c r="A555" s="1" t="n">
        <v>172</v>
      </c>
      <c r="B555" s="1" t="n">
        <v>0.56343272194586</v>
      </c>
      <c r="C555" s="1" t="n">
        <v>-13189.3813898129</v>
      </c>
      <c r="D555" s="1" t="n">
        <f aca="false">INT(C555)</f>
        <v>-13190</v>
      </c>
      <c r="E555" s="4" t="n">
        <f aca="true">TODAY()+D555</f>
        <v>32711</v>
      </c>
      <c r="F555" s="1" t="n">
        <f aca="false">MOD(YEAR(E555),100)</f>
        <v>89</v>
      </c>
      <c r="G555" s="1" t="n">
        <f aca="false">IF(YEAR(E555)&lt;2000,MONTH(E555),MONTH(E555)+20)</f>
        <v>7</v>
      </c>
      <c r="H555" s="1" t="n">
        <f aca="false">DAY(E555)</f>
        <v>22</v>
      </c>
      <c r="I555" s="1" t="str">
        <f aca="false">FIXED(F555,0,TRUE())</f>
        <v>89</v>
      </c>
      <c r="J555" s="1" t="str">
        <f aca="false">FIXED(G555,0,TRUE())</f>
        <v>7</v>
      </c>
      <c r="K555" s="1" t="str">
        <f aca="false">FIXED(H555,0,TRUE())</f>
        <v>22</v>
      </c>
      <c r="L555" s="1" t="str">
        <f aca="false">IF(LEN(I555)=1,"0"&amp;I555,I555)</f>
        <v>89</v>
      </c>
      <c r="M555" s="1" t="str">
        <f aca="false">IF(LEN(J555)=1,"0"&amp;J555,J555)</f>
        <v>07</v>
      </c>
      <c r="N555" s="1" t="str">
        <f aca="false">IF(LEN(K555)=1,"0"&amp;K555,K555)</f>
        <v>22</v>
      </c>
      <c r="O555" s="1" t="n">
        <v>2710.98657185583</v>
      </c>
      <c r="P555" s="1" t="n">
        <f aca="false">INT(O555)</f>
        <v>2710</v>
      </c>
      <c r="Q555" s="1" t="n">
        <f aca="false">P555*2</f>
        <v>5420</v>
      </c>
      <c r="R555" s="1" t="str">
        <f aca="false">FIXED(Q555,0,TRUE())</f>
        <v>5420</v>
      </c>
      <c r="S555" s="1" t="str">
        <f aca="false">L555&amp;M555&amp;N555&amp;R555</f>
        <v>8907225420</v>
      </c>
      <c r="T555" s="1" t="n">
        <f aca="false">MOD(MID($S555,T$2,1)*T$1,10)</f>
        <v>8</v>
      </c>
      <c r="U555" s="1" t="n">
        <f aca="false">MOD(MID($S555,U$2,1)*U$1,10)</f>
        <v>7</v>
      </c>
      <c r="V555" s="1" t="n">
        <f aca="false">MOD(MID($S555,V$2,1)*V$1,10)</f>
        <v>0</v>
      </c>
      <c r="W555" s="1" t="n">
        <f aca="false">MOD(MID($S555,W$2,1)*W$1,10)</f>
        <v>3</v>
      </c>
      <c r="X555" s="1" t="n">
        <f aca="false">MOD(MID($S555,X$2,1)*X$1,10)</f>
        <v>2</v>
      </c>
      <c r="Y555" s="1" t="n">
        <f aca="false">MOD(MID($S555,Y$2,1)*Y$1,10)</f>
        <v>6</v>
      </c>
      <c r="Z555" s="1" t="n">
        <f aca="false">MOD(MID($S555,Z$2,1)*Z$1,10)</f>
        <v>5</v>
      </c>
      <c r="AA555" s="1" t="n">
        <f aca="false">MOD(MID($S555,AA$2,1)*AA$1,10)</f>
        <v>6</v>
      </c>
      <c r="AB555" s="1" t="n">
        <f aca="false">MOD(MID($S555,AB$2,1)*AB$1,10)</f>
        <v>2</v>
      </c>
      <c r="AC555" s="1" t="n">
        <f aca="false">MOD(MID($S555,AC$2,1)*AC$1,10)</f>
        <v>0</v>
      </c>
      <c r="AD555" s="1" t="n">
        <f aca="false">MOD(10-MOD(SUM(T555:AC555),10),10)</f>
        <v>1</v>
      </c>
      <c r="AE555" s="1" t="str">
        <f aca="false">S555&amp;AD555</f>
        <v>89072254201</v>
      </c>
      <c r="AF555" s="1" t="n">
        <v>0.230842005676443</v>
      </c>
      <c r="AG555" s="1" t="n">
        <f aca="false">(D555+6935)*AF555</f>
        <v>-1443.91674550615</v>
      </c>
      <c r="AH555" s="1" t="n">
        <f aca="false">INT(AG555)</f>
        <v>-1444</v>
      </c>
      <c r="AI555" s="4" t="n">
        <f aca="true">TODAY()+AH555</f>
        <v>44457</v>
      </c>
      <c r="AJ555" s="1" t="s">
        <v>577</v>
      </c>
      <c r="AK555" s="1" t="n">
        <v>4486.19037446211</v>
      </c>
      <c r="AL555" s="2" t="n">
        <f aca="false">INT(AK555*100)/100</f>
        <v>4486.19</v>
      </c>
      <c r="AM555" s="1" t="n">
        <v>367.732779931028</v>
      </c>
      <c r="AN555" s="2" t="n">
        <f aca="false">INT(AM555*100)/100</f>
        <v>367.73</v>
      </c>
    </row>
    <row r="556" customFormat="false" ht="15" hidden="false" customHeight="false" outlineLevel="0" collapsed="false">
      <c r="A556" s="1" t="n">
        <v>361</v>
      </c>
      <c r="B556" s="1" t="n">
        <v>0.563829462569048</v>
      </c>
      <c r="C556" s="1" t="n">
        <v>-12903.1000701926</v>
      </c>
      <c r="D556" s="1" t="n">
        <f aca="false">INT(C556)</f>
        <v>-12904</v>
      </c>
      <c r="E556" s="4" t="n">
        <f aca="true">TODAY()+D556</f>
        <v>32997</v>
      </c>
      <c r="F556" s="1" t="n">
        <f aca="false">MOD(YEAR(E556),100)</f>
        <v>90</v>
      </c>
      <c r="G556" s="1" t="n">
        <f aca="false">IF(YEAR(E556)&lt;2000,MONTH(E556),MONTH(E556)+20)</f>
        <v>5</v>
      </c>
      <c r="H556" s="1" t="n">
        <f aca="false">DAY(E556)</f>
        <v>4</v>
      </c>
      <c r="I556" s="1" t="str">
        <f aca="false">FIXED(F556,0,TRUE())</f>
        <v>90</v>
      </c>
      <c r="J556" s="1" t="str">
        <f aca="false">FIXED(G556,0,TRUE())</f>
        <v>5</v>
      </c>
      <c r="K556" s="1" t="str">
        <f aca="false">FIXED(H556,0,TRUE())</f>
        <v>4</v>
      </c>
      <c r="L556" s="1" t="str">
        <f aca="false">IF(LEN(I556)=1,"0"&amp;I556,I556)</f>
        <v>90</v>
      </c>
      <c r="M556" s="1" t="str">
        <f aca="false">IF(LEN(J556)=1,"0"&amp;J556,J556)</f>
        <v>05</v>
      </c>
      <c r="N556" s="1" t="str">
        <f aca="false">IF(LEN(K556)=1,"0"&amp;K556,K556)</f>
        <v>04</v>
      </c>
      <c r="O556" s="1" t="n">
        <v>2520.54762413404</v>
      </c>
      <c r="P556" s="1" t="n">
        <f aca="false">INT(O556)</f>
        <v>2520</v>
      </c>
      <c r="Q556" s="1" t="n">
        <f aca="false">P556*2</f>
        <v>5040</v>
      </c>
      <c r="R556" s="1" t="str">
        <f aca="false">FIXED(Q556,0,TRUE())</f>
        <v>5040</v>
      </c>
      <c r="S556" s="1" t="str">
        <f aca="false">L556&amp;M556&amp;N556&amp;R556</f>
        <v>9005045040</v>
      </c>
      <c r="T556" s="1" t="n">
        <f aca="false">MOD(MID($S556,T$2,1)*T$1,10)</f>
        <v>9</v>
      </c>
      <c r="U556" s="1" t="n">
        <f aca="false">MOD(MID($S556,U$2,1)*U$1,10)</f>
        <v>0</v>
      </c>
      <c r="V556" s="1" t="n">
        <f aca="false">MOD(MID($S556,V$2,1)*V$1,10)</f>
        <v>0</v>
      </c>
      <c r="W556" s="1" t="n">
        <f aca="false">MOD(MID($S556,W$2,1)*W$1,10)</f>
        <v>5</v>
      </c>
      <c r="X556" s="1" t="n">
        <f aca="false">MOD(MID($S556,X$2,1)*X$1,10)</f>
        <v>0</v>
      </c>
      <c r="Y556" s="1" t="n">
        <f aca="false">MOD(MID($S556,Y$2,1)*Y$1,10)</f>
        <v>2</v>
      </c>
      <c r="Z556" s="1" t="n">
        <f aca="false">MOD(MID($S556,Z$2,1)*Z$1,10)</f>
        <v>5</v>
      </c>
      <c r="AA556" s="1" t="n">
        <f aca="false">MOD(MID($S556,AA$2,1)*AA$1,10)</f>
        <v>0</v>
      </c>
      <c r="AB556" s="1" t="n">
        <f aca="false">MOD(MID($S556,AB$2,1)*AB$1,10)</f>
        <v>4</v>
      </c>
      <c r="AC556" s="1" t="n">
        <f aca="false">MOD(MID($S556,AC$2,1)*AC$1,10)</f>
        <v>0</v>
      </c>
      <c r="AD556" s="1" t="n">
        <f aca="false">MOD(10-MOD(SUM(T556:AC556),10),10)</f>
        <v>5</v>
      </c>
      <c r="AE556" s="1" t="str">
        <f aca="false">S556&amp;AD556</f>
        <v>90050450405</v>
      </c>
      <c r="AF556" s="1" t="n">
        <v>0.54872280037843</v>
      </c>
      <c r="AG556" s="1" t="n">
        <f aca="false">(D556+6935)*AF556</f>
        <v>-3275.32639545885</v>
      </c>
      <c r="AH556" s="1" t="n">
        <f aca="false">INT(AG556)</f>
        <v>-3276</v>
      </c>
      <c r="AI556" s="4" t="n">
        <f aca="true">TODAY()+AH556</f>
        <v>42625</v>
      </c>
      <c r="AJ556" s="1" t="s">
        <v>578</v>
      </c>
      <c r="AK556" s="1" t="n">
        <v>3473.83037812433</v>
      </c>
      <c r="AL556" s="2" t="n">
        <f aca="false">INT(AK556*100)/100</f>
        <v>3473.83</v>
      </c>
      <c r="AM556" s="1" t="n">
        <v>360.115359965819</v>
      </c>
      <c r="AN556" s="2" t="n">
        <f aca="false">INT(AM556*100)/100</f>
        <v>360.11</v>
      </c>
    </row>
    <row r="557" customFormat="false" ht="15" hidden="false" customHeight="false" outlineLevel="0" collapsed="false">
      <c r="A557" s="1" t="n">
        <v>528</v>
      </c>
      <c r="B557" s="1" t="n">
        <v>0.563951536606952</v>
      </c>
      <c r="C557" s="1" t="n">
        <v>-8487.24143192847</v>
      </c>
      <c r="D557" s="1" t="n">
        <f aca="false">INT(C557)</f>
        <v>-8488</v>
      </c>
      <c r="E557" s="4" t="n">
        <f aca="true">TODAY()+D557</f>
        <v>37413</v>
      </c>
      <c r="F557" s="1" t="n">
        <f aca="false">MOD(YEAR(E557),100)</f>
        <v>2</v>
      </c>
      <c r="G557" s="1" t="n">
        <f aca="false">IF(YEAR(E557)&lt;2000,MONTH(E557),MONTH(E557)+20)</f>
        <v>26</v>
      </c>
      <c r="H557" s="1" t="n">
        <f aca="false">DAY(E557)</f>
        <v>6</v>
      </c>
      <c r="I557" s="1" t="str">
        <f aca="false">FIXED(F557,0,TRUE())</f>
        <v>2</v>
      </c>
      <c r="J557" s="1" t="str">
        <f aca="false">FIXED(G557,0,TRUE())</f>
        <v>26</v>
      </c>
      <c r="K557" s="1" t="str">
        <f aca="false">FIXED(H557,0,TRUE())</f>
        <v>6</v>
      </c>
      <c r="L557" s="1" t="str">
        <f aca="false">IF(LEN(I557)=1,"0"&amp;I557,I557)</f>
        <v>02</v>
      </c>
      <c r="M557" s="1" t="str">
        <f aca="false">IF(LEN(J557)=1,"0"&amp;J557,J557)</f>
        <v>26</v>
      </c>
      <c r="N557" s="1" t="str">
        <f aca="false">IF(LEN(K557)=1,"0"&amp;K557,K557)</f>
        <v>06</v>
      </c>
      <c r="O557" s="1" t="n">
        <v>3389.67418439283</v>
      </c>
      <c r="P557" s="1" t="n">
        <f aca="false">INT(O557)</f>
        <v>3389</v>
      </c>
      <c r="Q557" s="1" t="n">
        <f aca="false">2*P557+1</f>
        <v>6779</v>
      </c>
      <c r="R557" s="1" t="str">
        <f aca="false">FIXED(Q557,0,TRUE())</f>
        <v>6779</v>
      </c>
      <c r="S557" s="1" t="str">
        <f aca="false">L557&amp;M557&amp;N557&amp;R557</f>
        <v>0226066779</v>
      </c>
      <c r="T557" s="1" t="n">
        <f aca="false">MOD(MID($S557,T$2,1)*T$1,10)</f>
        <v>0</v>
      </c>
      <c r="U557" s="1" t="n">
        <f aca="false">MOD(MID($S557,U$2,1)*U$1,10)</f>
        <v>6</v>
      </c>
      <c r="V557" s="1" t="n">
        <f aca="false">MOD(MID($S557,V$2,1)*V$1,10)</f>
        <v>4</v>
      </c>
      <c r="W557" s="1" t="n">
        <f aca="false">MOD(MID($S557,W$2,1)*W$1,10)</f>
        <v>4</v>
      </c>
      <c r="X557" s="1" t="n">
        <f aca="false">MOD(MID($S557,X$2,1)*X$1,10)</f>
        <v>0</v>
      </c>
      <c r="Y557" s="1" t="n">
        <f aca="false">MOD(MID($S557,Y$2,1)*Y$1,10)</f>
        <v>8</v>
      </c>
      <c r="Z557" s="1" t="n">
        <f aca="false">MOD(MID($S557,Z$2,1)*Z$1,10)</f>
        <v>2</v>
      </c>
      <c r="AA557" s="1" t="n">
        <f aca="false">MOD(MID($S557,AA$2,1)*AA$1,10)</f>
        <v>3</v>
      </c>
      <c r="AB557" s="1" t="n">
        <f aca="false">MOD(MID($S557,AB$2,1)*AB$1,10)</f>
        <v>7</v>
      </c>
      <c r="AC557" s="1" t="n">
        <f aca="false">MOD(MID($S557,AC$2,1)*AC$1,10)</f>
        <v>7</v>
      </c>
      <c r="AD557" s="1" t="n">
        <f aca="false">MOD(10-MOD(SUM(T557:AC557),10),10)</f>
        <v>9</v>
      </c>
      <c r="AE557" s="1" t="str">
        <f aca="false">S557&amp;AD557</f>
        <v>02260667799</v>
      </c>
      <c r="AF557" s="1" t="n">
        <v>0.981597338785974</v>
      </c>
      <c r="AG557" s="1" t="n">
        <f aca="false">(D557+6935)*AF557</f>
        <v>-1524.42066713462</v>
      </c>
      <c r="AH557" s="1" t="n">
        <f aca="false">INT(AG557)</f>
        <v>-1525</v>
      </c>
      <c r="AI557" s="4" t="n">
        <f aca="true">TODAY()+AH557</f>
        <v>44376</v>
      </c>
      <c r="AJ557" s="1" t="s">
        <v>579</v>
      </c>
      <c r="AK557" s="1" t="n">
        <v>4252.90688802759</v>
      </c>
      <c r="AL557" s="2" t="n">
        <f aca="false">INT(AK557*100)/100</f>
        <v>4252.9</v>
      </c>
      <c r="AM557" s="1" t="n">
        <v>443.38206122013</v>
      </c>
      <c r="AN557" s="2" t="n">
        <f aca="false">INT(AM557*100)/100</f>
        <v>443.38</v>
      </c>
    </row>
    <row r="558" customFormat="false" ht="15" hidden="false" customHeight="false" outlineLevel="0" collapsed="false">
      <c r="A558" s="1" t="n">
        <v>88</v>
      </c>
      <c r="B558" s="1" t="n">
        <v>0.56434827723014</v>
      </c>
      <c r="C558" s="1" t="n">
        <v>-24332.8510391552</v>
      </c>
      <c r="D558" s="1" t="n">
        <f aca="false">INT(C558)</f>
        <v>-24333</v>
      </c>
      <c r="E558" s="4" t="n">
        <f aca="true">TODAY()+D558</f>
        <v>21568</v>
      </c>
      <c r="F558" s="1" t="n">
        <f aca="false">MOD(YEAR(E558),100)</f>
        <v>59</v>
      </c>
      <c r="G558" s="1" t="n">
        <f aca="false">IF(YEAR(E558)&lt;2000,MONTH(E558),MONTH(E558)+20)</f>
        <v>1</v>
      </c>
      <c r="H558" s="1" t="n">
        <f aca="false">DAY(E558)</f>
        <v>18</v>
      </c>
      <c r="I558" s="1" t="str">
        <f aca="false">FIXED(F558,0,TRUE())</f>
        <v>59</v>
      </c>
      <c r="J558" s="1" t="str">
        <f aca="false">FIXED(G558,0,TRUE())</f>
        <v>1</v>
      </c>
      <c r="K558" s="1" t="str">
        <f aca="false">FIXED(H558,0,TRUE())</f>
        <v>18</v>
      </c>
      <c r="L558" s="1" t="str">
        <f aca="false">IF(LEN(I558)=1,"0"&amp;I558,I558)</f>
        <v>59</v>
      </c>
      <c r="M558" s="1" t="str">
        <f aca="false">IF(LEN(J558)=1,"0"&amp;J558,J558)</f>
        <v>01</v>
      </c>
      <c r="N558" s="1" t="str">
        <f aca="false">IF(LEN(K558)=1,"0"&amp;K558,K558)</f>
        <v>18</v>
      </c>
      <c r="O558" s="1" t="n">
        <v>3819.98107852412</v>
      </c>
      <c r="P558" s="1" t="n">
        <f aca="false">INT(O558)</f>
        <v>3819</v>
      </c>
      <c r="Q558" s="1" t="n">
        <f aca="false">P558*2</f>
        <v>7638</v>
      </c>
      <c r="R558" s="1" t="str">
        <f aca="false">FIXED(Q558,0,TRUE())</f>
        <v>7638</v>
      </c>
      <c r="S558" s="1" t="str">
        <f aca="false">L558&amp;M558&amp;N558&amp;R558</f>
        <v>5901187638</v>
      </c>
      <c r="T558" s="1" t="n">
        <f aca="false">MOD(MID($S558,T$2,1)*T$1,10)</f>
        <v>5</v>
      </c>
      <c r="U558" s="1" t="n">
        <f aca="false">MOD(MID($S558,U$2,1)*U$1,10)</f>
        <v>7</v>
      </c>
      <c r="V558" s="1" t="n">
        <f aca="false">MOD(MID($S558,V$2,1)*V$1,10)</f>
        <v>0</v>
      </c>
      <c r="W558" s="1" t="n">
        <f aca="false">MOD(MID($S558,W$2,1)*W$1,10)</f>
        <v>9</v>
      </c>
      <c r="X558" s="1" t="n">
        <f aca="false">MOD(MID($S558,X$2,1)*X$1,10)</f>
        <v>1</v>
      </c>
      <c r="Y558" s="1" t="n">
        <f aca="false">MOD(MID($S558,Y$2,1)*Y$1,10)</f>
        <v>4</v>
      </c>
      <c r="Z558" s="1" t="n">
        <f aca="false">MOD(MID($S558,Z$2,1)*Z$1,10)</f>
        <v>9</v>
      </c>
      <c r="AA558" s="1" t="n">
        <f aca="false">MOD(MID($S558,AA$2,1)*AA$1,10)</f>
        <v>4</v>
      </c>
      <c r="AB558" s="1" t="n">
        <f aca="false">MOD(MID($S558,AB$2,1)*AB$1,10)</f>
        <v>3</v>
      </c>
      <c r="AC558" s="1" t="n">
        <f aca="false">MOD(MID($S558,AC$2,1)*AC$1,10)</f>
        <v>4</v>
      </c>
      <c r="AD558" s="1" t="n">
        <f aca="false">MOD(10-MOD(SUM(T558:AC558),10),10)</f>
        <v>4</v>
      </c>
      <c r="AE558" s="1" t="str">
        <f aca="false">S558&amp;AD558</f>
        <v>59011876384</v>
      </c>
      <c r="AF558" s="1" t="n">
        <v>0.0969573046052431</v>
      </c>
      <c r="AG558" s="1" t="n">
        <f aca="false">(D558+6935)*AF558</f>
        <v>-1686.86318552202</v>
      </c>
      <c r="AH558" s="1" t="n">
        <f aca="false">INT(AG558)</f>
        <v>-1687</v>
      </c>
      <c r="AI558" s="4" t="n">
        <f aca="true">TODAY()+AH558</f>
        <v>44214</v>
      </c>
      <c r="AJ558" s="1" t="s">
        <v>580</v>
      </c>
      <c r="AK558" s="1" t="n">
        <v>4403.1800286874</v>
      </c>
      <c r="AL558" s="2" t="n">
        <f aca="false">INT(AK558*100)/100</f>
        <v>4403.18</v>
      </c>
      <c r="AM558" s="1" t="n">
        <v>417.722098452712</v>
      </c>
      <c r="AN558" s="2" t="n">
        <f aca="false">INT(AM558*100)/100</f>
        <v>417.72</v>
      </c>
    </row>
    <row r="559" customFormat="false" ht="15" hidden="false" customHeight="false" outlineLevel="0" collapsed="false">
      <c r="A559" s="1" t="n">
        <v>882</v>
      </c>
      <c r="B559" s="1" t="n">
        <v>0.564409314249092</v>
      </c>
      <c r="C559" s="1" t="n">
        <v>-15370.2798547319</v>
      </c>
      <c r="D559" s="1" t="n">
        <f aca="false">INT(C559)</f>
        <v>-15371</v>
      </c>
      <c r="E559" s="4" t="n">
        <f aca="true">TODAY()+D559</f>
        <v>30530</v>
      </c>
      <c r="F559" s="1" t="n">
        <f aca="false">MOD(YEAR(E559),100)</f>
        <v>83</v>
      </c>
      <c r="G559" s="1" t="n">
        <f aca="false">IF(YEAR(E559)&lt;2000,MONTH(E559),MONTH(E559)+20)</f>
        <v>8</v>
      </c>
      <c r="H559" s="1" t="n">
        <f aca="false">DAY(E559)</f>
        <v>2</v>
      </c>
      <c r="I559" s="1" t="str">
        <f aca="false">FIXED(F559,0,TRUE())</f>
        <v>83</v>
      </c>
      <c r="J559" s="1" t="str">
        <f aca="false">FIXED(G559,0,TRUE())</f>
        <v>8</v>
      </c>
      <c r="K559" s="1" t="str">
        <f aca="false">FIXED(H559,0,TRUE())</f>
        <v>2</v>
      </c>
      <c r="L559" s="1" t="str">
        <f aca="false">IF(LEN(I559)=1,"0"&amp;I559,I559)</f>
        <v>83</v>
      </c>
      <c r="M559" s="1" t="str">
        <f aca="false">IF(LEN(J559)=1,"0"&amp;J559,J559)</f>
        <v>08</v>
      </c>
      <c r="N559" s="1" t="str">
        <f aca="false">IF(LEN(K559)=1,"0"&amp;K559,K559)</f>
        <v>02</v>
      </c>
      <c r="O559" s="1" t="n">
        <v>1839.38856166265</v>
      </c>
      <c r="P559" s="1" t="n">
        <f aca="false">INT(O559)</f>
        <v>1839</v>
      </c>
      <c r="Q559" s="1" t="n">
        <f aca="false">2*P559+1</f>
        <v>3679</v>
      </c>
      <c r="R559" s="1" t="str">
        <f aca="false">FIXED(Q559,0,TRUE())</f>
        <v>3679</v>
      </c>
      <c r="S559" s="1" t="str">
        <f aca="false">L559&amp;M559&amp;N559&amp;R559</f>
        <v>8308023679</v>
      </c>
      <c r="T559" s="1" t="n">
        <f aca="false">MOD(MID($S559,T$2,1)*T$1,10)</f>
        <v>8</v>
      </c>
      <c r="U559" s="1" t="n">
        <f aca="false">MOD(MID($S559,U$2,1)*U$1,10)</f>
        <v>9</v>
      </c>
      <c r="V559" s="1" t="n">
        <f aca="false">MOD(MID($S559,V$2,1)*V$1,10)</f>
        <v>0</v>
      </c>
      <c r="W559" s="1" t="n">
        <f aca="false">MOD(MID($S559,W$2,1)*W$1,10)</f>
        <v>2</v>
      </c>
      <c r="X559" s="1" t="n">
        <f aca="false">MOD(MID($S559,X$2,1)*X$1,10)</f>
        <v>0</v>
      </c>
      <c r="Y559" s="1" t="n">
        <f aca="false">MOD(MID($S559,Y$2,1)*Y$1,10)</f>
        <v>6</v>
      </c>
      <c r="Z559" s="1" t="n">
        <f aca="false">MOD(MID($S559,Z$2,1)*Z$1,10)</f>
        <v>1</v>
      </c>
      <c r="AA559" s="1" t="n">
        <f aca="false">MOD(MID($S559,AA$2,1)*AA$1,10)</f>
        <v>4</v>
      </c>
      <c r="AB559" s="1" t="n">
        <f aca="false">MOD(MID($S559,AB$2,1)*AB$1,10)</f>
        <v>7</v>
      </c>
      <c r="AC559" s="1" t="n">
        <f aca="false">MOD(MID($S559,AC$2,1)*AC$1,10)</f>
        <v>7</v>
      </c>
      <c r="AD559" s="1" t="n">
        <f aca="false">MOD(10-MOD(SUM(T559:AC559),10),10)</f>
        <v>6</v>
      </c>
      <c r="AE559" s="1" t="str">
        <f aca="false">S559&amp;AD559</f>
        <v>83080236796</v>
      </c>
      <c r="AF559" s="1" t="n">
        <v>0.163823358867153</v>
      </c>
      <c r="AG559" s="1" t="n">
        <f aca="false">(D559+6935)*AF559</f>
        <v>-1382.0138554033</v>
      </c>
      <c r="AH559" s="1" t="n">
        <f aca="false">INT(AG559)</f>
        <v>-1383</v>
      </c>
      <c r="AI559" s="4" t="n">
        <f aca="true">TODAY()+AH559</f>
        <v>44518</v>
      </c>
      <c r="AJ559" s="1" t="s">
        <v>581</v>
      </c>
      <c r="AK559" s="1" t="n">
        <v>4348.73500778222</v>
      </c>
      <c r="AL559" s="2" t="n">
        <f aca="false">INT(AK559*100)/100</f>
        <v>4348.73</v>
      </c>
      <c r="AM559" s="1" t="n">
        <v>306.189153721732</v>
      </c>
      <c r="AN559" s="2" t="n">
        <f aca="false">INT(AM559*100)/100</f>
        <v>306.18</v>
      </c>
    </row>
    <row r="560" customFormat="false" ht="15" hidden="false" customHeight="false" outlineLevel="0" collapsed="false">
      <c r="A560" s="1" t="n">
        <v>849</v>
      </c>
      <c r="B560" s="1" t="n">
        <v>0.56450086977752</v>
      </c>
      <c r="C560" s="1" t="n">
        <v>-9360.82949308756</v>
      </c>
      <c r="D560" s="1" t="n">
        <f aca="false">INT(C560)</f>
        <v>-9361</v>
      </c>
      <c r="E560" s="4" t="n">
        <f aca="true">TODAY()+D560</f>
        <v>36540</v>
      </c>
      <c r="F560" s="1" t="n">
        <f aca="false">MOD(YEAR(E560),100)</f>
        <v>0</v>
      </c>
      <c r="G560" s="1" t="n">
        <f aca="false">IF(YEAR(E560)&lt;2000,MONTH(E560),MONTH(E560)+20)</f>
        <v>21</v>
      </c>
      <c r="H560" s="1" t="n">
        <f aca="false">DAY(E560)</f>
        <v>15</v>
      </c>
      <c r="I560" s="1" t="str">
        <f aca="false">FIXED(F560,0,TRUE())</f>
        <v>0</v>
      </c>
      <c r="J560" s="1" t="str">
        <f aca="false">FIXED(G560,0,TRUE())</f>
        <v>21</v>
      </c>
      <c r="K560" s="1" t="str">
        <f aca="false">FIXED(H560,0,TRUE())</f>
        <v>15</v>
      </c>
      <c r="L560" s="1" t="str">
        <f aca="false">IF(LEN(I560)=1,"0"&amp;I560,I560)</f>
        <v>00</v>
      </c>
      <c r="M560" s="1" t="str">
        <f aca="false">IF(LEN(J560)=1,"0"&amp;J560,J560)</f>
        <v>21</v>
      </c>
      <c r="N560" s="1" t="str">
        <f aca="false">IF(LEN(K560)=1,"0"&amp;K560,K560)</f>
        <v>15</v>
      </c>
      <c r="O560" s="1" t="n">
        <v>3545.65013580737</v>
      </c>
      <c r="P560" s="1" t="n">
        <f aca="false">INT(O560)</f>
        <v>3545</v>
      </c>
      <c r="Q560" s="1" t="n">
        <f aca="false">2*P560+1</f>
        <v>7091</v>
      </c>
      <c r="R560" s="1" t="str">
        <f aca="false">FIXED(Q560,0,TRUE())</f>
        <v>7091</v>
      </c>
      <c r="S560" s="1" t="str">
        <f aca="false">L560&amp;M560&amp;N560&amp;R560</f>
        <v>0021157091</v>
      </c>
      <c r="T560" s="1" t="n">
        <f aca="false">MOD(MID($S560,T$2,1)*T$1,10)</f>
        <v>0</v>
      </c>
      <c r="U560" s="1" t="n">
        <f aca="false">MOD(MID($S560,U$2,1)*U$1,10)</f>
        <v>0</v>
      </c>
      <c r="V560" s="1" t="n">
        <f aca="false">MOD(MID($S560,V$2,1)*V$1,10)</f>
        <v>4</v>
      </c>
      <c r="W560" s="1" t="n">
        <f aca="false">MOD(MID($S560,W$2,1)*W$1,10)</f>
        <v>9</v>
      </c>
      <c r="X560" s="1" t="n">
        <f aca="false">MOD(MID($S560,X$2,1)*X$1,10)</f>
        <v>1</v>
      </c>
      <c r="Y560" s="1" t="n">
        <f aca="false">MOD(MID($S560,Y$2,1)*Y$1,10)</f>
        <v>5</v>
      </c>
      <c r="Z560" s="1" t="n">
        <f aca="false">MOD(MID($S560,Z$2,1)*Z$1,10)</f>
        <v>9</v>
      </c>
      <c r="AA560" s="1" t="n">
        <f aca="false">MOD(MID($S560,AA$2,1)*AA$1,10)</f>
        <v>0</v>
      </c>
      <c r="AB560" s="1" t="n">
        <f aca="false">MOD(MID($S560,AB$2,1)*AB$1,10)</f>
        <v>9</v>
      </c>
      <c r="AC560" s="1" t="n">
        <f aca="false">MOD(MID($S560,AC$2,1)*AC$1,10)</f>
        <v>3</v>
      </c>
      <c r="AD560" s="1" t="n">
        <f aca="false">MOD(10-MOD(SUM(T560:AC560),10),10)</f>
        <v>0</v>
      </c>
      <c r="AE560" s="1" t="str">
        <f aca="false">S560&amp;AD560</f>
        <v>00211570910</v>
      </c>
      <c r="AF560" s="1" t="n">
        <v>0.363322855311747</v>
      </c>
      <c r="AG560" s="1" t="n">
        <f aca="false">(D560+6935)*AF560</f>
        <v>-881.421246986297</v>
      </c>
      <c r="AH560" s="1" t="n">
        <f aca="false">INT(AG560)</f>
        <v>-882</v>
      </c>
      <c r="AI560" s="4" t="n">
        <f aca="true">TODAY()+AH560</f>
        <v>45019</v>
      </c>
      <c r="AJ560" s="1" t="s">
        <v>582</v>
      </c>
      <c r="AK560" s="1" t="n">
        <v>4747.97814874722</v>
      </c>
      <c r="AL560" s="2" t="n">
        <f aca="false">INT(AK560*100)/100</f>
        <v>4747.97</v>
      </c>
      <c r="AM560" s="1" t="n">
        <v>454.631183812983</v>
      </c>
      <c r="AN560" s="2" t="n">
        <f aca="false">INT(AM560*100)/100</f>
        <v>454.63</v>
      </c>
    </row>
    <row r="561" customFormat="false" ht="15" hidden="false" customHeight="false" outlineLevel="0" collapsed="false">
      <c r="A561" s="1" t="n">
        <v>597</v>
      </c>
      <c r="B561" s="1" t="n">
        <v>0.56907864619892</v>
      </c>
      <c r="C561" s="1" t="n">
        <v>-25670.263985107</v>
      </c>
      <c r="D561" s="1" t="n">
        <f aca="false">INT(C561)</f>
        <v>-25671</v>
      </c>
      <c r="E561" s="4" t="n">
        <f aca="true">TODAY()+D561</f>
        <v>20230</v>
      </c>
      <c r="F561" s="1" t="n">
        <f aca="false">MOD(YEAR(E561),100)</f>
        <v>55</v>
      </c>
      <c r="G561" s="1" t="n">
        <f aca="false">IF(YEAR(E561)&lt;2000,MONTH(E561),MONTH(E561)+20)</f>
        <v>5</v>
      </c>
      <c r="H561" s="1" t="n">
        <f aca="false">DAY(E561)</f>
        <v>21</v>
      </c>
      <c r="I561" s="1" t="str">
        <f aca="false">FIXED(F561,0,TRUE())</f>
        <v>55</v>
      </c>
      <c r="J561" s="1" t="str">
        <f aca="false">FIXED(G561,0,TRUE())</f>
        <v>5</v>
      </c>
      <c r="K561" s="1" t="str">
        <f aca="false">FIXED(H561,0,TRUE())</f>
        <v>21</v>
      </c>
      <c r="L561" s="1" t="str">
        <f aca="false">IF(LEN(I561)=1,"0"&amp;I561,I561)</f>
        <v>55</v>
      </c>
      <c r="M561" s="1" t="str">
        <f aca="false">IF(LEN(J561)=1,"0"&amp;J561,J561)</f>
        <v>05</v>
      </c>
      <c r="N561" s="1" t="str">
        <f aca="false">IF(LEN(K561)=1,"0"&amp;K561,K561)</f>
        <v>21</v>
      </c>
      <c r="O561" s="1" t="n">
        <v>563.708487197485</v>
      </c>
      <c r="P561" s="1" t="n">
        <f aca="false">INT(O561)</f>
        <v>563</v>
      </c>
      <c r="Q561" s="1" t="n">
        <f aca="false">2*P561+1</f>
        <v>1127</v>
      </c>
      <c r="R561" s="1" t="str">
        <f aca="false">FIXED(Q561,0,TRUE())</f>
        <v>1127</v>
      </c>
      <c r="S561" s="1" t="str">
        <f aca="false">L561&amp;M561&amp;N561&amp;R561</f>
        <v>5505211127</v>
      </c>
      <c r="T561" s="1" t="n">
        <f aca="false">MOD(MID($S561,T$2,1)*T$1,10)</f>
        <v>5</v>
      </c>
      <c r="U561" s="1" t="n">
        <f aca="false">MOD(MID($S561,U$2,1)*U$1,10)</f>
        <v>5</v>
      </c>
      <c r="V561" s="1" t="n">
        <f aca="false">MOD(MID($S561,V$2,1)*V$1,10)</f>
        <v>0</v>
      </c>
      <c r="W561" s="1" t="n">
        <f aca="false">MOD(MID($S561,W$2,1)*W$1,10)</f>
        <v>5</v>
      </c>
      <c r="X561" s="1" t="n">
        <f aca="false">MOD(MID($S561,X$2,1)*X$1,10)</f>
        <v>2</v>
      </c>
      <c r="Y561" s="1" t="n">
        <f aca="false">MOD(MID($S561,Y$2,1)*Y$1,10)</f>
        <v>3</v>
      </c>
      <c r="Z561" s="1" t="n">
        <f aca="false">MOD(MID($S561,Z$2,1)*Z$1,10)</f>
        <v>7</v>
      </c>
      <c r="AA561" s="1" t="n">
        <f aca="false">MOD(MID($S561,AA$2,1)*AA$1,10)</f>
        <v>9</v>
      </c>
      <c r="AB561" s="1" t="n">
        <f aca="false">MOD(MID($S561,AB$2,1)*AB$1,10)</f>
        <v>2</v>
      </c>
      <c r="AC561" s="1" t="n">
        <f aca="false">MOD(MID($S561,AC$2,1)*AC$1,10)</f>
        <v>1</v>
      </c>
      <c r="AD561" s="1" t="n">
        <f aca="false">MOD(10-MOD(SUM(T561:AC561),10),10)</f>
        <v>1</v>
      </c>
      <c r="AE561" s="1" t="str">
        <f aca="false">S561&amp;AD561</f>
        <v>55052111271</v>
      </c>
      <c r="AF561" s="1" t="n">
        <v>0.5271462141789</v>
      </c>
      <c r="AG561" s="1" t="n">
        <f aca="false">(D561+6935)*AF561</f>
        <v>-9876.61146885586</v>
      </c>
      <c r="AH561" s="1" t="n">
        <f aca="false">INT(AG561)</f>
        <v>-9877</v>
      </c>
      <c r="AI561" s="4" t="n">
        <f aca="true">TODAY()+AH561</f>
        <v>36024</v>
      </c>
      <c r="AJ561" s="1" t="s">
        <v>583</v>
      </c>
      <c r="AK561" s="1" t="n">
        <v>3568.13257240516</v>
      </c>
      <c r="AL561" s="2" t="n">
        <f aca="false">INT(AK561*100)/100</f>
        <v>3568.13</v>
      </c>
      <c r="AM561" s="1" t="n">
        <v>322.711874752037</v>
      </c>
      <c r="AN561" s="2" t="n">
        <f aca="false">INT(AM561*100)/100</f>
        <v>322.71</v>
      </c>
    </row>
    <row r="562" customFormat="false" ht="15" hidden="false" customHeight="false" outlineLevel="0" collapsed="false">
      <c r="A562" s="1" t="n">
        <v>496</v>
      </c>
      <c r="B562" s="1" t="n">
        <v>0.569353312784204</v>
      </c>
      <c r="C562" s="1" t="n">
        <v>-21124.1657765435</v>
      </c>
      <c r="D562" s="1" t="n">
        <f aca="false">INT(C562)</f>
        <v>-21125</v>
      </c>
      <c r="E562" s="4" t="n">
        <f aca="true">TODAY()+D562</f>
        <v>24776</v>
      </c>
      <c r="F562" s="1" t="n">
        <f aca="false">MOD(YEAR(E562),100)</f>
        <v>67</v>
      </c>
      <c r="G562" s="1" t="n">
        <f aca="false">IF(YEAR(E562)&lt;2000,MONTH(E562),MONTH(E562)+20)</f>
        <v>10</v>
      </c>
      <c r="H562" s="1" t="n">
        <f aca="false">DAY(E562)</f>
        <v>31</v>
      </c>
      <c r="I562" s="1" t="str">
        <f aca="false">FIXED(F562,0,TRUE())</f>
        <v>67</v>
      </c>
      <c r="J562" s="1" t="str">
        <f aca="false">FIXED(G562,0,TRUE())</f>
        <v>10</v>
      </c>
      <c r="K562" s="1" t="str">
        <f aca="false">FIXED(H562,0,TRUE())</f>
        <v>31</v>
      </c>
      <c r="L562" s="1" t="str">
        <f aca="false">IF(LEN(I562)=1,"0"&amp;I562,I562)</f>
        <v>67</v>
      </c>
      <c r="M562" s="1" t="str">
        <f aca="false">IF(LEN(J562)=1,"0"&amp;J562,J562)</f>
        <v>10</v>
      </c>
      <c r="N562" s="1" t="str">
        <f aca="false">IF(LEN(K562)=1,"0"&amp;K562,K562)</f>
        <v>31</v>
      </c>
      <c r="O562" s="1" t="n">
        <v>786.550889614551</v>
      </c>
      <c r="P562" s="1" t="n">
        <f aca="false">INT(O562)</f>
        <v>786</v>
      </c>
      <c r="Q562" s="1" t="n">
        <f aca="false">P562*2</f>
        <v>1572</v>
      </c>
      <c r="R562" s="1" t="str">
        <f aca="false">FIXED(Q562,0,TRUE())</f>
        <v>1572</v>
      </c>
      <c r="S562" s="1" t="str">
        <f aca="false">L562&amp;M562&amp;N562&amp;R562</f>
        <v>6710311572</v>
      </c>
      <c r="T562" s="1" t="n">
        <f aca="false">MOD(MID($S562,T$2,1)*T$1,10)</f>
        <v>6</v>
      </c>
      <c r="U562" s="1" t="n">
        <f aca="false">MOD(MID($S562,U$2,1)*U$1,10)</f>
        <v>1</v>
      </c>
      <c r="V562" s="1" t="n">
        <f aca="false">MOD(MID($S562,V$2,1)*V$1,10)</f>
        <v>7</v>
      </c>
      <c r="W562" s="1" t="n">
        <f aca="false">MOD(MID($S562,W$2,1)*W$1,10)</f>
        <v>0</v>
      </c>
      <c r="X562" s="1" t="n">
        <f aca="false">MOD(MID($S562,X$2,1)*X$1,10)</f>
        <v>3</v>
      </c>
      <c r="Y562" s="1" t="n">
        <f aca="false">MOD(MID($S562,Y$2,1)*Y$1,10)</f>
        <v>3</v>
      </c>
      <c r="Z562" s="1" t="n">
        <f aca="false">MOD(MID($S562,Z$2,1)*Z$1,10)</f>
        <v>7</v>
      </c>
      <c r="AA562" s="1" t="n">
        <f aca="false">MOD(MID($S562,AA$2,1)*AA$1,10)</f>
        <v>5</v>
      </c>
      <c r="AB562" s="1" t="n">
        <f aca="false">MOD(MID($S562,AB$2,1)*AB$1,10)</f>
        <v>7</v>
      </c>
      <c r="AC562" s="1" t="n">
        <f aca="false">MOD(MID($S562,AC$2,1)*AC$1,10)</f>
        <v>6</v>
      </c>
      <c r="AD562" s="1" t="n">
        <f aca="false">MOD(10-MOD(SUM(T562:AC562),10),10)</f>
        <v>5</v>
      </c>
      <c r="AE562" s="1" t="str">
        <f aca="false">S562&amp;AD562</f>
        <v>67103115725</v>
      </c>
      <c r="AF562" s="1" t="n">
        <v>0.358500930814539</v>
      </c>
      <c r="AG562" s="1" t="n">
        <f aca="false">(D562+6935)*AF562</f>
        <v>-5087.12820825831</v>
      </c>
      <c r="AH562" s="1" t="n">
        <f aca="false">INT(AG562)</f>
        <v>-5088</v>
      </c>
      <c r="AI562" s="4" t="n">
        <f aca="true">TODAY()+AH562</f>
        <v>40813</v>
      </c>
      <c r="AJ562" s="1" t="s">
        <v>584</v>
      </c>
      <c r="AK562" s="1" t="n">
        <v>3877.16299935911</v>
      </c>
      <c r="AL562" s="2" t="n">
        <f aca="false">INT(AK562*100)/100</f>
        <v>3877.16</v>
      </c>
      <c r="AM562" s="1" t="n">
        <v>413.333536790063</v>
      </c>
      <c r="AN562" s="2" t="n">
        <f aca="false">INT(AM562*100)/100</f>
        <v>413.33</v>
      </c>
    </row>
    <row r="563" customFormat="false" ht="15" hidden="false" customHeight="false" outlineLevel="0" collapsed="false">
      <c r="A563" s="1" t="n">
        <v>207</v>
      </c>
      <c r="B563" s="1" t="n">
        <v>0.570085757011628</v>
      </c>
      <c r="C563" s="1" t="n">
        <v>-26399.4827112644</v>
      </c>
      <c r="D563" s="1" t="n">
        <f aca="false">INT(C563)</f>
        <v>-26400</v>
      </c>
      <c r="E563" s="4" t="n">
        <f aca="true">TODAY()+D563</f>
        <v>19501</v>
      </c>
      <c r="F563" s="1" t="n">
        <f aca="false">MOD(YEAR(E563),100)</f>
        <v>53</v>
      </c>
      <c r="G563" s="1" t="n">
        <f aca="false">IF(YEAR(E563)&lt;2000,MONTH(E563),MONTH(E563)+20)</f>
        <v>5</v>
      </c>
      <c r="H563" s="1" t="n">
        <f aca="false">DAY(E563)</f>
        <v>22</v>
      </c>
      <c r="I563" s="1" t="str">
        <f aca="false">FIXED(F563,0,TRUE())</f>
        <v>53</v>
      </c>
      <c r="J563" s="1" t="str">
        <f aca="false">FIXED(G563,0,TRUE())</f>
        <v>5</v>
      </c>
      <c r="K563" s="1" t="str">
        <f aca="false">FIXED(H563,0,TRUE())</f>
        <v>22</v>
      </c>
      <c r="L563" s="1" t="str">
        <f aca="false">IF(LEN(I563)=1,"0"&amp;I563,I563)</f>
        <v>53</v>
      </c>
      <c r="M563" s="1" t="str">
        <f aca="false">IF(LEN(J563)=1,"0"&amp;J563,J563)</f>
        <v>05</v>
      </c>
      <c r="N563" s="1" t="str">
        <f aca="false">IF(LEN(K563)=1,"0"&amp;K563,K563)</f>
        <v>22</v>
      </c>
      <c r="O563" s="1" t="n">
        <v>4063.1442915128</v>
      </c>
      <c r="P563" s="1" t="n">
        <f aca="false">INT(O563)</f>
        <v>4063</v>
      </c>
      <c r="Q563" s="1" t="n">
        <f aca="false">P563*2</f>
        <v>8126</v>
      </c>
      <c r="R563" s="1" t="str">
        <f aca="false">FIXED(Q563,0,TRUE())</f>
        <v>8126</v>
      </c>
      <c r="S563" s="1" t="str">
        <f aca="false">L563&amp;M563&amp;N563&amp;R563</f>
        <v>5305228126</v>
      </c>
      <c r="T563" s="1" t="n">
        <f aca="false">MOD(MID($S563,T$2,1)*T$1,10)</f>
        <v>5</v>
      </c>
      <c r="U563" s="1" t="n">
        <f aca="false">MOD(MID($S563,U$2,1)*U$1,10)</f>
        <v>9</v>
      </c>
      <c r="V563" s="1" t="n">
        <f aca="false">MOD(MID($S563,V$2,1)*V$1,10)</f>
        <v>0</v>
      </c>
      <c r="W563" s="1" t="n">
        <f aca="false">MOD(MID($S563,W$2,1)*W$1,10)</f>
        <v>5</v>
      </c>
      <c r="X563" s="1" t="n">
        <f aca="false">MOD(MID($S563,X$2,1)*X$1,10)</f>
        <v>2</v>
      </c>
      <c r="Y563" s="1" t="n">
        <f aca="false">MOD(MID($S563,Y$2,1)*Y$1,10)</f>
        <v>6</v>
      </c>
      <c r="Z563" s="1" t="n">
        <f aca="false">MOD(MID($S563,Z$2,1)*Z$1,10)</f>
        <v>6</v>
      </c>
      <c r="AA563" s="1" t="n">
        <f aca="false">MOD(MID($S563,AA$2,1)*AA$1,10)</f>
        <v>9</v>
      </c>
      <c r="AB563" s="1" t="n">
        <f aca="false">MOD(MID($S563,AB$2,1)*AB$1,10)</f>
        <v>2</v>
      </c>
      <c r="AC563" s="1" t="n">
        <f aca="false">MOD(MID($S563,AC$2,1)*AC$1,10)</f>
        <v>8</v>
      </c>
      <c r="AD563" s="1" t="n">
        <f aca="false">MOD(10-MOD(SUM(T563:AC563),10),10)</f>
        <v>8</v>
      </c>
      <c r="AE563" s="1" t="str">
        <f aca="false">S563&amp;AD563</f>
        <v>53052281268</v>
      </c>
      <c r="AF563" s="1" t="n">
        <v>0.377208777123325</v>
      </c>
      <c r="AG563" s="1" t="n">
        <f aca="false">(D563+6935)*AF563</f>
        <v>-7342.36884670553</v>
      </c>
      <c r="AH563" s="1" t="n">
        <f aca="false">INT(AG563)</f>
        <v>-7343</v>
      </c>
      <c r="AI563" s="4" t="n">
        <f aca="true">TODAY()+AH563</f>
        <v>38558</v>
      </c>
      <c r="AJ563" s="1" t="s">
        <v>585</v>
      </c>
      <c r="AK563" s="1" t="n">
        <v>3171.75817133091</v>
      </c>
      <c r="AL563" s="2" t="n">
        <f aca="false">INT(AK563*100)/100</f>
        <v>3171.75</v>
      </c>
      <c r="AM563" s="1" t="n">
        <v>451.707510605182</v>
      </c>
      <c r="AN563" s="2" t="n">
        <f aca="false">INT(AM563*100)/100</f>
        <v>451.7</v>
      </c>
    </row>
    <row r="564" customFormat="false" ht="15" hidden="false" customHeight="false" outlineLevel="0" collapsed="false">
      <c r="A564" s="1" t="n">
        <v>801</v>
      </c>
      <c r="B564" s="1" t="n">
        <v>0.572954496902371</v>
      </c>
      <c r="C564" s="1" t="n">
        <v>-10733.8740195929</v>
      </c>
      <c r="D564" s="1" t="n">
        <f aca="false">INT(C564)</f>
        <v>-10734</v>
      </c>
      <c r="E564" s="4" t="n">
        <f aca="true">TODAY()+D564</f>
        <v>35167</v>
      </c>
      <c r="F564" s="1" t="n">
        <f aca="false">MOD(YEAR(E564),100)</f>
        <v>96</v>
      </c>
      <c r="G564" s="1" t="n">
        <f aca="false">IF(YEAR(E564)&lt;2000,MONTH(E564),MONTH(E564)+20)</f>
        <v>4</v>
      </c>
      <c r="H564" s="1" t="n">
        <f aca="false">DAY(E564)</f>
        <v>12</v>
      </c>
      <c r="I564" s="1" t="str">
        <f aca="false">FIXED(F564,0,TRUE())</f>
        <v>96</v>
      </c>
      <c r="J564" s="1" t="str">
        <f aca="false">FIXED(G564,0,TRUE())</f>
        <v>4</v>
      </c>
      <c r="K564" s="1" t="str">
        <f aca="false">FIXED(H564,0,TRUE())</f>
        <v>12</v>
      </c>
      <c r="L564" s="1" t="str">
        <f aca="false">IF(LEN(I564)=1,"0"&amp;I564,I564)</f>
        <v>96</v>
      </c>
      <c r="M564" s="1" t="str">
        <f aca="false">IF(LEN(J564)=1,"0"&amp;J564,J564)</f>
        <v>04</v>
      </c>
      <c r="N564" s="1" t="str">
        <f aca="false">IF(LEN(K564)=1,"0"&amp;K564,K564)</f>
        <v>12</v>
      </c>
      <c r="O564" s="1" t="n">
        <v>3622.26508377331</v>
      </c>
      <c r="P564" s="1" t="n">
        <f aca="false">INT(O564)</f>
        <v>3622</v>
      </c>
      <c r="Q564" s="1" t="n">
        <f aca="false">2*P564+1</f>
        <v>7245</v>
      </c>
      <c r="R564" s="1" t="str">
        <f aca="false">FIXED(Q564,0,TRUE())</f>
        <v>7245</v>
      </c>
      <c r="S564" s="1" t="str">
        <f aca="false">L564&amp;M564&amp;N564&amp;R564</f>
        <v>9604127245</v>
      </c>
      <c r="T564" s="1" t="n">
        <f aca="false">MOD(MID($S564,T$2,1)*T$1,10)</f>
        <v>9</v>
      </c>
      <c r="U564" s="1" t="n">
        <f aca="false">MOD(MID($S564,U$2,1)*U$1,10)</f>
        <v>8</v>
      </c>
      <c r="V564" s="1" t="n">
        <f aca="false">MOD(MID($S564,V$2,1)*V$1,10)</f>
        <v>0</v>
      </c>
      <c r="W564" s="1" t="n">
        <f aca="false">MOD(MID($S564,W$2,1)*W$1,10)</f>
        <v>6</v>
      </c>
      <c r="X564" s="1" t="n">
        <f aca="false">MOD(MID($S564,X$2,1)*X$1,10)</f>
        <v>1</v>
      </c>
      <c r="Y564" s="1" t="n">
        <f aca="false">MOD(MID($S564,Y$2,1)*Y$1,10)</f>
        <v>6</v>
      </c>
      <c r="Z564" s="1" t="n">
        <f aca="false">MOD(MID($S564,Z$2,1)*Z$1,10)</f>
        <v>9</v>
      </c>
      <c r="AA564" s="1" t="n">
        <f aca="false">MOD(MID($S564,AA$2,1)*AA$1,10)</f>
        <v>8</v>
      </c>
      <c r="AB564" s="1" t="n">
        <f aca="false">MOD(MID($S564,AB$2,1)*AB$1,10)</f>
        <v>4</v>
      </c>
      <c r="AC564" s="1" t="n">
        <f aca="false">MOD(MID($S564,AC$2,1)*AC$1,10)</f>
        <v>5</v>
      </c>
      <c r="AD564" s="1" t="n">
        <f aca="false">MOD(10-MOD(SUM(T564:AC564),10),10)</f>
        <v>4</v>
      </c>
      <c r="AE564" s="1" t="str">
        <f aca="false">S564&amp;AD564</f>
        <v>96041272454</v>
      </c>
      <c r="AF564" s="1" t="n">
        <v>0.512955107272561</v>
      </c>
      <c r="AG564" s="1" t="n">
        <f aca="false">(D564+6935)*AF564</f>
        <v>-1948.71645252846</v>
      </c>
      <c r="AH564" s="1" t="n">
        <f aca="false">INT(AG564)</f>
        <v>-1949</v>
      </c>
      <c r="AI564" s="4" t="n">
        <f aca="true">TODAY()+AH564</f>
        <v>43952</v>
      </c>
      <c r="AJ564" s="1" t="s">
        <v>586</v>
      </c>
      <c r="AK564" s="1" t="n">
        <v>4031.95287942137</v>
      </c>
      <c r="AL564" s="2" t="n">
        <f aca="false">INT(AK564*100)/100</f>
        <v>4031.95</v>
      </c>
      <c r="AM564" s="1" t="n">
        <v>321.460615863521</v>
      </c>
      <c r="AN564" s="2" t="n">
        <f aca="false">INT(AM564*100)/100</f>
        <v>321.46</v>
      </c>
    </row>
    <row r="565" customFormat="false" ht="15" hidden="false" customHeight="false" outlineLevel="0" collapsed="false">
      <c r="A565" s="1" t="n">
        <v>764</v>
      </c>
      <c r="B565" s="1" t="n">
        <v>0.573503830072939</v>
      </c>
      <c r="C565" s="1" t="n">
        <v>-14985.7045197913</v>
      </c>
      <c r="D565" s="1" t="n">
        <f aca="false">INT(C565)</f>
        <v>-14986</v>
      </c>
      <c r="E565" s="4" t="n">
        <f aca="true">TODAY()+D565</f>
        <v>30915</v>
      </c>
      <c r="F565" s="1" t="n">
        <f aca="false">MOD(YEAR(E565),100)</f>
        <v>84</v>
      </c>
      <c r="G565" s="1" t="n">
        <f aca="false">IF(YEAR(E565)&lt;2000,MONTH(E565),MONTH(E565)+20)</f>
        <v>8</v>
      </c>
      <c r="H565" s="1" t="n">
        <f aca="false">DAY(E565)</f>
        <v>21</v>
      </c>
      <c r="I565" s="1" t="str">
        <f aca="false">FIXED(F565,0,TRUE())</f>
        <v>84</v>
      </c>
      <c r="J565" s="1" t="str">
        <f aca="false">FIXED(G565,0,TRUE())</f>
        <v>8</v>
      </c>
      <c r="K565" s="1" t="str">
        <f aca="false">FIXED(H565,0,TRUE())</f>
        <v>21</v>
      </c>
      <c r="L565" s="1" t="str">
        <f aca="false">IF(LEN(I565)=1,"0"&amp;I565,I565)</f>
        <v>84</v>
      </c>
      <c r="M565" s="1" t="str">
        <f aca="false">IF(LEN(J565)=1,"0"&amp;J565,J565)</f>
        <v>08</v>
      </c>
      <c r="N565" s="1" t="str">
        <f aca="false">IF(LEN(K565)=1,"0"&amp;K565,K565)</f>
        <v>21</v>
      </c>
      <c r="O565" s="1" t="n">
        <v>4492.35276345103</v>
      </c>
      <c r="P565" s="1" t="n">
        <f aca="false">INT(O565)</f>
        <v>4492</v>
      </c>
      <c r="Q565" s="1" t="n">
        <f aca="false">2*P565+1</f>
        <v>8985</v>
      </c>
      <c r="R565" s="1" t="str">
        <f aca="false">FIXED(Q565,0,TRUE())</f>
        <v>8985</v>
      </c>
      <c r="S565" s="1" t="str">
        <f aca="false">L565&amp;M565&amp;N565&amp;R565</f>
        <v>8408218985</v>
      </c>
      <c r="T565" s="1" t="n">
        <f aca="false">MOD(MID($S565,T$2,1)*T$1,10)</f>
        <v>8</v>
      </c>
      <c r="U565" s="1" t="n">
        <f aca="false">MOD(MID($S565,U$2,1)*U$1,10)</f>
        <v>2</v>
      </c>
      <c r="V565" s="1" t="n">
        <f aca="false">MOD(MID($S565,V$2,1)*V$1,10)</f>
        <v>0</v>
      </c>
      <c r="W565" s="1" t="n">
        <f aca="false">MOD(MID($S565,W$2,1)*W$1,10)</f>
        <v>2</v>
      </c>
      <c r="X565" s="1" t="n">
        <f aca="false">MOD(MID($S565,X$2,1)*X$1,10)</f>
        <v>2</v>
      </c>
      <c r="Y565" s="1" t="n">
        <f aca="false">MOD(MID($S565,Y$2,1)*Y$1,10)</f>
        <v>3</v>
      </c>
      <c r="Z565" s="1" t="n">
        <f aca="false">MOD(MID($S565,Z$2,1)*Z$1,10)</f>
        <v>6</v>
      </c>
      <c r="AA565" s="1" t="n">
        <f aca="false">MOD(MID($S565,AA$2,1)*AA$1,10)</f>
        <v>1</v>
      </c>
      <c r="AB565" s="1" t="n">
        <f aca="false">MOD(MID($S565,AB$2,1)*AB$1,10)</f>
        <v>8</v>
      </c>
      <c r="AC565" s="1" t="n">
        <f aca="false">MOD(MID($S565,AC$2,1)*AC$1,10)</f>
        <v>5</v>
      </c>
      <c r="AD565" s="1" t="n">
        <f aca="false">MOD(10-MOD(SUM(T565:AC565),10),10)</f>
        <v>3</v>
      </c>
      <c r="AE565" s="1" t="str">
        <f aca="false">S565&amp;AD565</f>
        <v>84082189853</v>
      </c>
      <c r="AF565" s="1" t="n">
        <v>0.010895107882931</v>
      </c>
      <c r="AG565" s="1" t="n">
        <f aca="false">(D565+6935)*AF565</f>
        <v>-87.7165135654775</v>
      </c>
      <c r="AH565" s="1" t="n">
        <f aca="false">INT(AG565)</f>
        <v>-88</v>
      </c>
      <c r="AI565" s="4" t="n">
        <f aca="true">TODAY()+AH565</f>
        <v>45813</v>
      </c>
      <c r="AJ565" s="1" t="s">
        <v>587</v>
      </c>
      <c r="AK565" s="1" t="n">
        <v>3991.85155796991</v>
      </c>
      <c r="AL565" s="2" t="n">
        <f aca="false">INT(AK565*100)/100</f>
        <v>3991.85</v>
      </c>
      <c r="AM565" s="1" t="n">
        <v>310.950041199988</v>
      </c>
      <c r="AN565" s="2" t="n">
        <f aca="false">INT(AM565*100)/100</f>
        <v>310.95</v>
      </c>
    </row>
    <row r="566" customFormat="false" ht="15" hidden="false" customHeight="false" outlineLevel="0" collapsed="false">
      <c r="A566" s="1" t="n">
        <v>625</v>
      </c>
      <c r="B566" s="1" t="n">
        <v>0.575579088717307</v>
      </c>
      <c r="C566" s="1" t="n">
        <v>-20581.0913418989</v>
      </c>
      <c r="D566" s="1" t="n">
        <f aca="false">INT(C566)</f>
        <v>-20582</v>
      </c>
      <c r="E566" s="4" t="n">
        <f aca="true">TODAY()+D566</f>
        <v>25319</v>
      </c>
      <c r="F566" s="1" t="n">
        <f aca="false">MOD(YEAR(E566),100)</f>
        <v>69</v>
      </c>
      <c r="G566" s="1" t="n">
        <f aca="false">IF(YEAR(E566)&lt;2000,MONTH(E566),MONTH(E566)+20)</f>
        <v>4</v>
      </c>
      <c r="H566" s="1" t="n">
        <f aca="false">DAY(E566)</f>
        <v>26</v>
      </c>
      <c r="I566" s="1" t="str">
        <f aca="false">FIXED(F566,0,TRUE())</f>
        <v>69</v>
      </c>
      <c r="J566" s="1" t="str">
        <f aca="false">FIXED(G566,0,TRUE())</f>
        <v>4</v>
      </c>
      <c r="K566" s="1" t="str">
        <f aca="false">FIXED(H566,0,TRUE())</f>
        <v>26</v>
      </c>
      <c r="L566" s="1" t="str">
        <f aca="false">IF(LEN(I566)=1,"0"&amp;I566,I566)</f>
        <v>69</v>
      </c>
      <c r="M566" s="1" t="str">
        <f aca="false">IF(LEN(J566)=1,"0"&amp;J566,J566)</f>
        <v>04</v>
      </c>
      <c r="N566" s="1" t="str">
        <f aca="false">IF(LEN(K566)=1,"0"&amp;K566,K566)</f>
        <v>26</v>
      </c>
      <c r="O566" s="1" t="n">
        <v>1965.56981109043</v>
      </c>
      <c r="P566" s="1" t="n">
        <f aca="false">INT(O566)</f>
        <v>1965</v>
      </c>
      <c r="Q566" s="1" t="n">
        <f aca="false">2*P566+1</f>
        <v>3931</v>
      </c>
      <c r="R566" s="1" t="str">
        <f aca="false">FIXED(Q566,0,TRUE())</f>
        <v>3931</v>
      </c>
      <c r="S566" s="1" t="str">
        <f aca="false">L566&amp;M566&amp;N566&amp;R566</f>
        <v>6904263931</v>
      </c>
      <c r="T566" s="1" t="n">
        <f aca="false">MOD(MID($S566,T$2,1)*T$1,10)</f>
        <v>6</v>
      </c>
      <c r="U566" s="1" t="n">
        <f aca="false">MOD(MID($S566,U$2,1)*U$1,10)</f>
        <v>7</v>
      </c>
      <c r="V566" s="1" t="n">
        <f aca="false">MOD(MID($S566,V$2,1)*V$1,10)</f>
        <v>0</v>
      </c>
      <c r="W566" s="1" t="n">
        <f aca="false">MOD(MID($S566,W$2,1)*W$1,10)</f>
        <v>6</v>
      </c>
      <c r="X566" s="1" t="n">
        <f aca="false">MOD(MID($S566,X$2,1)*X$1,10)</f>
        <v>2</v>
      </c>
      <c r="Y566" s="1" t="n">
        <f aca="false">MOD(MID($S566,Y$2,1)*Y$1,10)</f>
        <v>8</v>
      </c>
      <c r="Z566" s="1" t="n">
        <f aca="false">MOD(MID($S566,Z$2,1)*Z$1,10)</f>
        <v>1</v>
      </c>
      <c r="AA566" s="1" t="n">
        <f aca="false">MOD(MID($S566,AA$2,1)*AA$1,10)</f>
        <v>1</v>
      </c>
      <c r="AB566" s="1" t="n">
        <f aca="false">MOD(MID($S566,AB$2,1)*AB$1,10)</f>
        <v>3</v>
      </c>
      <c r="AC566" s="1" t="n">
        <f aca="false">MOD(MID($S566,AC$2,1)*AC$1,10)</f>
        <v>3</v>
      </c>
      <c r="AD566" s="1" t="n">
        <f aca="false">MOD(10-MOD(SUM(T566:AC566),10),10)</f>
        <v>3</v>
      </c>
      <c r="AE566" s="1" t="str">
        <f aca="false">S566&amp;AD566</f>
        <v>69042639313</v>
      </c>
      <c r="AF566" s="1" t="n">
        <v>0.604632709738456</v>
      </c>
      <c r="AG566" s="1" t="n">
        <f aca="false">(D566+6935)*AF566</f>
        <v>-8251.42258980072</v>
      </c>
      <c r="AH566" s="1" t="n">
        <f aca="false">INT(AG566)</f>
        <v>-8252</v>
      </c>
      <c r="AI566" s="4" t="n">
        <f aca="true">TODAY()+AH566</f>
        <v>37649</v>
      </c>
      <c r="AJ566" s="1" t="s">
        <v>588</v>
      </c>
      <c r="AK566" s="1" t="n">
        <v>3173.34513382366</v>
      </c>
      <c r="AL566" s="2" t="n">
        <f aca="false">INT(AK566*100)/100</f>
        <v>3173.34</v>
      </c>
      <c r="AM566" s="1" t="n">
        <v>385.897396771142</v>
      </c>
      <c r="AN566" s="2" t="n">
        <f aca="false">INT(AM566*100)/100</f>
        <v>385.89</v>
      </c>
    </row>
    <row r="567" customFormat="false" ht="15" hidden="false" customHeight="false" outlineLevel="0" collapsed="false">
      <c r="A567" s="1" t="n">
        <v>605</v>
      </c>
      <c r="B567" s="1" t="n">
        <v>0.576647236548967</v>
      </c>
      <c r="C567" s="1" t="n">
        <v>-16688.6483352153</v>
      </c>
      <c r="D567" s="1" t="n">
        <f aca="false">INT(C567)</f>
        <v>-16689</v>
      </c>
      <c r="E567" s="4" t="n">
        <f aca="true">TODAY()+D567</f>
        <v>29212</v>
      </c>
      <c r="F567" s="1" t="n">
        <f aca="false">MOD(YEAR(E567),100)</f>
        <v>79</v>
      </c>
      <c r="G567" s="1" t="n">
        <f aca="false">IF(YEAR(E567)&lt;2000,MONTH(E567),MONTH(E567)+20)</f>
        <v>12</v>
      </c>
      <c r="H567" s="1" t="n">
        <f aca="false">DAY(E567)</f>
        <v>23</v>
      </c>
      <c r="I567" s="1" t="str">
        <f aca="false">FIXED(F567,0,TRUE())</f>
        <v>79</v>
      </c>
      <c r="J567" s="1" t="str">
        <f aca="false">FIXED(G567,0,TRUE())</f>
        <v>12</v>
      </c>
      <c r="K567" s="1" t="str">
        <f aca="false">FIXED(H567,0,TRUE())</f>
        <v>23</v>
      </c>
      <c r="L567" s="1" t="str">
        <f aca="false">IF(LEN(I567)=1,"0"&amp;I567,I567)</f>
        <v>79</v>
      </c>
      <c r="M567" s="1" t="str">
        <f aca="false">IF(LEN(J567)=1,"0"&amp;J567,J567)</f>
        <v>12</v>
      </c>
      <c r="N567" s="1" t="str">
        <f aca="false">IF(LEN(K567)=1,"0"&amp;K567,K567)</f>
        <v>23</v>
      </c>
      <c r="O567" s="1" t="n">
        <v>3855.40519425031</v>
      </c>
      <c r="P567" s="1" t="n">
        <f aca="false">INT(O567)</f>
        <v>3855</v>
      </c>
      <c r="Q567" s="1" t="n">
        <f aca="false">2*P567+1</f>
        <v>7711</v>
      </c>
      <c r="R567" s="1" t="str">
        <f aca="false">FIXED(Q567,0,TRUE())</f>
        <v>7711</v>
      </c>
      <c r="S567" s="1" t="str">
        <f aca="false">L567&amp;M567&amp;N567&amp;R567</f>
        <v>7912237711</v>
      </c>
      <c r="T567" s="1" t="n">
        <f aca="false">MOD(MID($S567,T$2,1)*T$1,10)</f>
        <v>7</v>
      </c>
      <c r="U567" s="1" t="n">
        <f aca="false">MOD(MID($S567,U$2,1)*U$1,10)</f>
        <v>7</v>
      </c>
      <c r="V567" s="1" t="n">
        <f aca="false">MOD(MID($S567,V$2,1)*V$1,10)</f>
        <v>7</v>
      </c>
      <c r="W567" s="1" t="n">
        <f aca="false">MOD(MID($S567,W$2,1)*W$1,10)</f>
        <v>8</v>
      </c>
      <c r="X567" s="1" t="n">
        <f aca="false">MOD(MID($S567,X$2,1)*X$1,10)</f>
        <v>2</v>
      </c>
      <c r="Y567" s="1" t="n">
        <f aca="false">MOD(MID($S567,Y$2,1)*Y$1,10)</f>
        <v>9</v>
      </c>
      <c r="Z567" s="1" t="n">
        <f aca="false">MOD(MID($S567,Z$2,1)*Z$1,10)</f>
        <v>9</v>
      </c>
      <c r="AA567" s="1" t="n">
        <f aca="false">MOD(MID($S567,AA$2,1)*AA$1,10)</f>
        <v>3</v>
      </c>
      <c r="AB567" s="1" t="n">
        <f aca="false">MOD(MID($S567,AB$2,1)*AB$1,10)</f>
        <v>1</v>
      </c>
      <c r="AC567" s="1" t="n">
        <f aca="false">MOD(MID($S567,AC$2,1)*AC$1,10)</f>
        <v>3</v>
      </c>
      <c r="AD567" s="1" t="n">
        <f aca="false">MOD(10-MOD(SUM(T567:AC567),10),10)</f>
        <v>4</v>
      </c>
      <c r="AE567" s="1" t="str">
        <f aca="false">S567&amp;AD567</f>
        <v>79122377114</v>
      </c>
      <c r="AF567" s="1" t="n">
        <v>0.782280953398236</v>
      </c>
      <c r="AG567" s="1" t="n">
        <f aca="false">(D567+6935)*AF567</f>
        <v>-7630.36841944639</v>
      </c>
      <c r="AH567" s="1" t="n">
        <f aca="false">INT(AG567)</f>
        <v>-7631</v>
      </c>
      <c r="AI567" s="4" t="n">
        <f aca="true">TODAY()+AH567</f>
        <v>38270</v>
      </c>
      <c r="AJ567" s="1" t="s">
        <v>589</v>
      </c>
      <c r="AK567" s="1" t="n">
        <v>3397.28995635853</v>
      </c>
      <c r="AL567" s="2" t="n">
        <f aca="false">INT(AK567*100)/100</f>
        <v>3397.28</v>
      </c>
      <c r="AM567" s="1" t="n">
        <v>411.587878048036</v>
      </c>
      <c r="AN567" s="2" t="n">
        <f aca="false">INT(AM567*100)/100</f>
        <v>411.58</v>
      </c>
    </row>
    <row r="568" customFormat="false" ht="15" hidden="false" customHeight="false" outlineLevel="0" collapsed="false">
      <c r="A568" s="1" t="n">
        <v>204</v>
      </c>
      <c r="B568" s="1" t="n">
        <v>0.579088717307047</v>
      </c>
      <c r="C568" s="1" t="n">
        <v>-21714.544206061</v>
      </c>
      <c r="D568" s="1" t="n">
        <f aca="false">INT(C568)</f>
        <v>-21715</v>
      </c>
      <c r="E568" s="4" t="n">
        <f aca="true">TODAY()+D568</f>
        <v>24186</v>
      </c>
      <c r="F568" s="1" t="n">
        <f aca="false">MOD(YEAR(E568),100)</f>
        <v>66</v>
      </c>
      <c r="G568" s="1" t="n">
        <f aca="false">IF(YEAR(E568)&lt;2000,MONTH(E568),MONTH(E568)+20)</f>
        <v>3</v>
      </c>
      <c r="H568" s="1" t="n">
        <f aca="false">DAY(E568)</f>
        <v>20</v>
      </c>
      <c r="I568" s="1" t="str">
        <f aca="false">FIXED(F568,0,TRUE())</f>
        <v>66</v>
      </c>
      <c r="J568" s="1" t="str">
        <f aca="false">FIXED(G568,0,TRUE())</f>
        <v>3</v>
      </c>
      <c r="K568" s="1" t="str">
        <f aca="false">FIXED(H568,0,TRUE())</f>
        <v>20</v>
      </c>
      <c r="L568" s="1" t="str">
        <f aca="false">IF(LEN(I568)=1,"0"&amp;I568,I568)</f>
        <v>66</v>
      </c>
      <c r="M568" s="1" t="str">
        <f aca="false">IF(LEN(J568)=1,"0"&amp;J568,J568)</f>
        <v>03</v>
      </c>
      <c r="N568" s="1" t="str">
        <f aca="false">IF(LEN(K568)=1,"0"&amp;K568,K568)</f>
        <v>20</v>
      </c>
      <c r="O568" s="1" t="n">
        <v>3160.65315713981</v>
      </c>
      <c r="P568" s="1" t="n">
        <f aca="false">INT(O568)</f>
        <v>3160</v>
      </c>
      <c r="Q568" s="1" t="n">
        <f aca="false">P568*2</f>
        <v>6320</v>
      </c>
      <c r="R568" s="1" t="str">
        <f aca="false">FIXED(Q568,0,TRUE())</f>
        <v>6320</v>
      </c>
      <c r="S568" s="1" t="str">
        <f aca="false">L568&amp;M568&amp;N568&amp;R568</f>
        <v>6603206320</v>
      </c>
      <c r="T568" s="1" t="n">
        <f aca="false">MOD(MID($S568,T$2,1)*T$1,10)</f>
        <v>6</v>
      </c>
      <c r="U568" s="1" t="n">
        <f aca="false">MOD(MID($S568,U$2,1)*U$1,10)</f>
        <v>8</v>
      </c>
      <c r="V568" s="1" t="n">
        <f aca="false">MOD(MID($S568,V$2,1)*V$1,10)</f>
        <v>0</v>
      </c>
      <c r="W568" s="1" t="n">
        <f aca="false">MOD(MID($S568,W$2,1)*W$1,10)</f>
        <v>7</v>
      </c>
      <c r="X568" s="1" t="n">
        <f aca="false">MOD(MID($S568,X$2,1)*X$1,10)</f>
        <v>2</v>
      </c>
      <c r="Y568" s="1" t="n">
        <f aca="false">MOD(MID($S568,Y$2,1)*Y$1,10)</f>
        <v>0</v>
      </c>
      <c r="Z568" s="1" t="n">
        <f aca="false">MOD(MID($S568,Z$2,1)*Z$1,10)</f>
        <v>2</v>
      </c>
      <c r="AA568" s="1" t="n">
        <f aca="false">MOD(MID($S568,AA$2,1)*AA$1,10)</f>
        <v>7</v>
      </c>
      <c r="AB568" s="1" t="n">
        <f aca="false">MOD(MID($S568,AB$2,1)*AB$1,10)</f>
        <v>2</v>
      </c>
      <c r="AC568" s="1" t="n">
        <f aca="false">MOD(MID($S568,AC$2,1)*AC$1,10)</f>
        <v>0</v>
      </c>
      <c r="AD568" s="1" t="n">
        <f aca="false">MOD(10-MOD(SUM(T568:AC568),10),10)</f>
        <v>6</v>
      </c>
      <c r="AE568" s="1" t="str">
        <f aca="false">S568&amp;AD568</f>
        <v>66032063206</v>
      </c>
      <c r="AF568" s="1" t="n">
        <v>0.427686391796625</v>
      </c>
      <c r="AG568" s="1" t="n">
        <f aca="false">(D568+6935)*AF568</f>
        <v>-6321.20487075411</v>
      </c>
      <c r="AH568" s="1" t="n">
        <f aca="false">INT(AG568)</f>
        <v>-6322</v>
      </c>
      <c r="AI568" s="4" t="n">
        <f aca="true">TODAY()+AH568</f>
        <v>39579</v>
      </c>
      <c r="AJ568" s="1" t="s">
        <v>590</v>
      </c>
      <c r="AK568" s="1" t="n">
        <v>3563.31064790796</v>
      </c>
      <c r="AL568" s="2" t="n">
        <f aca="false">INT(AK568*100)/100</f>
        <v>3563.31</v>
      </c>
      <c r="AM568" s="1" t="n">
        <v>340.693380535295</v>
      </c>
      <c r="AN568" s="2" t="n">
        <f aca="false">INT(AM568*100)/100</f>
        <v>340.69</v>
      </c>
    </row>
    <row r="569" customFormat="false" ht="15" hidden="false" customHeight="false" outlineLevel="0" collapsed="false">
      <c r="A569" s="1" t="n">
        <v>610</v>
      </c>
      <c r="B569" s="1" t="n">
        <v>0.579912717062899</v>
      </c>
      <c r="C569" s="1" t="n">
        <v>-9190.04364146855</v>
      </c>
      <c r="D569" s="1" t="n">
        <f aca="false">INT(C569)</f>
        <v>-9191</v>
      </c>
      <c r="E569" s="4" t="n">
        <f aca="true">TODAY()+D569</f>
        <v>36710</v>
      </c>
      <c r="F569" s="1" t="n">
        <f aca="false">MOD(YEAR(E569),100)</f>
        <v>0</v>
      </c>
      <c r="G569" s="1" t="n">
        <f aca="false">IF(YEAR(E569)&lt;2000,MONTH(E569),MONTH(E569)+20)</f>
        <v>27</v>
      </c>
      <c r="H569" s="1" t="n">
        <f aca="false">DAY(E569)</f>
        <v>3</v>
      </c>
      <c r="I569" s="1" t="str">
        <f aca="false">FIXED(F569,0,TRUE())</f>
        <v>0</v>
      </c>
      <c r="J569" s="1" t="str">
        <f aca="false">FIXED(G569,0,TRUE())</f>
        <v>27</v>
      </c>
      <c r="K569" s="1" t="str">
        <f aca="false">FIXED(H569,0,TRUE())</f>
        <v>3</v>
      </c>
      <c r="L569" s="1" t="str">
        <f aca="false">IF(LEN(I569)=1,"0"&amp;I569,I569)</f>
        <v>00</v>
      </c>
      <c r="M569" s="1" t="str">
        <f aca="false">IF(LEN(J569)=1,"0"&amp;J569,J569)</f>
        <v>27</v>
      </c>
      <c r="N569" s="1" t="str">
        <f aca="false">IF(LEN(K569)=1,"0"&amp;K569,K569)</f>
        <v>03</v>
      </c>
      <c r="O569" s="1" t="n">
        <v>1655.95205542161</v>
      </c>
      <c r="P569" s="1" t="n">
        <f aca="false">INT(O569)</f>
        <v>1655</v>
      </c>
      <c r="Q569" s="1" t="n">
        <f aca="false">2*P569+1</f>
        <v>3311</v>
      </c>
      <c r="R569" s="1" t="str">
        <f aca="false">FIXED(Q569,0,TRUE())</f>
        <v>3311</v>
      </c>
      <c r="S569" s="1" t="str">
        <f aca="false">L569&amp;M569&amp;N569&amp;R569</f>
        <v>0027033311</v>
      </c>
      <c r="T569" s="1" t="n">
        <f aca="false">MOD(MID($S569,T$2,1)*T$1,10)</f>
        <v>0</v>
      </c>
      <c r="U569" s="1" t="n">
        <f aca="false">MOD(MID($S569,U$2,1)*U$1,10)</f>
        <v>0</v>
      </c>
      <c r="V569" s="1" t="n">
        <f aca="false">MOD(MID($S569,V$2,1)*V$1,10)</f>
        <v>4</v>
      </c>
      <c r="W569" s="1" t="n">
        <f aca="false">MOD(MID($S569,W$2,1)*W$1,10)</f>
        <v>3</v>
      </c>
      <c r="X569" s="1" t="n">
        <f aca="false">MOD(MID($S569,X$2,1)*X$1,10)</f>
        <v>0</v>
      </c>
      <c r="Y569" s="1" t="n">
        <f aca="false">MOD(MID($S569,Y$2,1)*Y$1,10)</f>
        <v>9</v>
      </c>
      <c r="Z569" s="1" t="n">
        <f aca="false">MOD(MID($S569,Z$2,1)*Z$1,10)</f>
        <v>1</v>
      </c>
      <c r="AA569" s="1" t="n">
        <f aca="false">MOD(MID($S569,AA$2,1)*AA$1,10)</f>
        <v>7</v>
      </c>
      <c r="AB569" s="1" t="n">
        <f aca="false">MOD(MID($S569,AB$2,1)*AB$1,10)</f>
        <v>1</v>
      </c>
      <c r="AC569" s="1" t="n">
        <f aca="false">MOD(MID($S569,AC$2,1)*AC$1,10)</f>
        <v>3</v>
      </c>
      <c r="AD569" s="1" t="n">
        <f aca="false">MOD(10-MOD(SUM(T569:AC569),10),10)</f>
        <v>2</v>
      </c>
      <c r="AE569" s="1" t="str">
        <f aca="false">S569&amp;AD569</f>
        <v>00270333112</v>
      </c>
      <c r="AF569" s="1" t="n">
        <v>0.556688131351665</v>
      </c>
      <c r="AG569" s="1" t="n">
        <f aca="false">(D569+6935)*AF569</f>
        <v>-1255.88842432936</v>
      </c>
      <c r="AH569" s="1" t="n">
        <f aca="false">INT(AG569)</f>
        <v>-1256</v>
      </c>
      <c r="AI569" s="4" t="n">
        <f aca="true">TODAY()+AH569</f>
        <v>44645</v>
      </c>
      <c r="AJ569" s="1" t="s">
        <v>591</v>
      </c>
      <c r="AK569" s="1" t="n">
        <v>3121.21951963866</v>
      </c>
      <c r="AL569" s="2" t="n">
        <f aca="false">INT(AK569*100)/100</f>
        <v>3121.21</v>
      </c>
      <c r="AM569" s="1" t="n">
        <v>361.714529862362</v>
      </c>
      <c r="AN569" s="2" t="n">
        <f aca="false">INT(AM569*100)/100</f>
        <v>361.71</v>
      </c>
    </row>
    <row r="570" customFormat="false" ht="15" hidden="false" customHeight="false" outlineLevel="0" collapsed="false">
      <c r="A570" s="1" t="n">
        <v>7</v>
      </c>
      <c r="B570" s="1" t="n">
        <v>0.579943235572375</v>
      </c>
      <c r="C570" s="1" t="n">
        <v>-15754.8551896725</v>
      </c>
      <c r="D570" s="1" t="n">
        <f aca="false">INT(C570)</f>
        <v>-15755</v>
      </c>
      <c r="E570" s="4" t="n">
        <f aca="true">TODAY()+D570</f>
        <v>30146</v>
      </c>
      <c r="F570" s="1" t="n">
        <f aca="false">MOD(YEAR(E570),100)</f>
        <v>82</v>
      </c>
      <c r="G570" s="1" t="n">
        <f aca="false">IF(YEAR(E570)&lt;2000,MONTH(E570),MONTH(E570)+20)</f>
        <v>7</v>
      </c>
      <c r="H570" s="1" t="n">
        <f aca="false">DAY(E570)</f>
        <v>14</v>
      </c>
      <c r="I570" s="1" t="str">
        <f aca="false">FIXED(F570,0,TRUE())</f>
        <v>82</v>
      </c>
      <c r="J570" s="1" t="str">
        <f aca="false">FIXED(G570,0,TRUE())</f>
        <v>7</v>
      </c>
      <c r="K570" s="1" t="str">
        <f aca="false">FIXED(H570,0,TRUE())</f>
        <v>14</v>
      </c>
      <c r="L570" s="1" t="str">
        <f aca="false">IF(LEN(I570)=1,"0"&amp;I570,I570)</f>
        <v>82</v>
      </c>
      <c r="M570" s="1" t="str">
        <f aca="false">IF(LEN(J570)=1,"0"&amp;J570,J570)</f>
        <v>07</v>
      </c>
      <c r="N570" s="1" t="str">
        <f aca="false">IF(LEN(K570)=1,"0"&amp;K570,K570)</f>
        <v>14</v>
      </c>
      <c r="O570" s="1" t="n">
        <v>3705.88247322001</v>
      </c>
      <c r="P570" s="1" t="n">
        <f aca="false">INT(O570)</f>
        <v>3705</v>
      </c>
      <c r="Q570" s="1" t="n">
        <f aca="false">P570*2</f>
        <v>7410</v>
      </c>
      <c r="R570" s="1" t="str">
        <f aca="false">FIXED(Q570,0,TRUE())</f>
        <v>7410</v>
      </c>
      <c r="S570" s="1" t="str">
        <f aca="false">L570&amp;M570&amp;N570&amp;R570</f>
        <v>8207147410</v>
      </c>
      <c r="T570" s="1" t="n">
        <f aca="false">MOD(MID($S570,T$2,1)*T$1,10)</f>
        <v>8</v>
      </c>
      <c r="U570" s="1" t="n">
        <f aca="false">MOD(MID($S570,U$2,1)*U$1,10)</f>
        <v>6</v>
      </c>
      <c r="V570" s="1" t="n">
        <f aca="false">MOD(MID($S570,V$2,1)*V$1,10)</f>
        <v>0</v>
      </c>
      <c r="W570" s="1" t="n">
        <f aca="false">MOD(MID($S570,W$2,1)*W$1,10)</f>
        <v>3</v>
      </c>
      <c r="X570" s="1" t="n">
        <f aca="false">MOD(MID($S570,X$2,1)*X$1,10)</f>
        <v>1</v>
      </c>
      <c r="Y570" s="1" t="n">
        <f aca="false">MOD(MID($S570,Y$2,1)*Y$1,10)</f>
        <v>2</v>
      </c>
      <c r="Z570" s="1" t="n">
        <f aca="false">MOD(MID($S570,Z$2,1)*Z$1,10)</f>
        <v>9</v>
      </c>
      <c r="AA570" s="1" t="n">
        <f aca="false">MOD(MID($S570,AA$2,1)*AA$1,10)</f>
        <v>6</v>
      </c>
      <c r="AB570" s="1" t="n">
        <f aca="false">MOD(MID($S570,AB$2,1)*AB$1,10)</f>
        <v>1</v>
      </c>
      <c r="AC570" s="1" t="n">
        <f aca="false">MOD(MID($S570,AC$2,1)*AC$1,10)</f>
        <v>0</v>
      </c>
      <c r="AD570" s="1" t="n">
        <f aca="false">MOD(10-MOD(SUM(T570:AC570),10),10)</f>
        <v>4</v>
      </c>
      <c r="AE570" s="1" t="str">
        <f aca="false">S570&amp;AD570</f>
        <v>82071474104</v>
      </c>
      <c r="AF570" s="1" t="n">
        <v>0.436231574449904</v>
      </c>
      <c r="AG570" s="1" t="n">
        <f aca="false">(D570+6935)*AF570</f>
        <v>-3847.56248664815</v>
      </c>
      <c r="AH570" s="1" t="n">
        <f aca="false">INT(AG570)</f>
        <v>-3848</v>
      </c>
      <c r="AI570" s="4" t="n">
        <f aca="true">TODAY()+AH570</f>
        <v>42053</v>
      </c>
      <c r="AJ570" s="1" t="s">
        <v>592</v>
      </c>
      <c r="AK570" s="1" t="n">
        <v>3571.67271950438</v>
      </c>
      <c r="AL570" s="2" t="n">
        <f aca="false">INT(AK570*100)/100</f>
        <v>3571.67</v>
      </c>
      <c r="AM570" s="1" t="n">
        <v>493.029572435682</v>
      </c>
      <c r="AN570" s="2" t="n">
        <f aca="false">INT(AM570*100)/100</f>
        <v>493.02</v>
      </c>
    </row>
    <row r="571" customFormat="false" ht="15" hidden="false" customHeight="false" outlineLevel="0" collapsed="false">
      <c r="A571" s="1" t="n">
        <v>780</v>
      </c>
      <c r="B571" s="1" t="n">
        <v>0.582689901425214</v>
      </c>
      <c r="C571" s="1" t="n">
        <v>-13878.6681722465</v>
      </c>
      <c r="D571" s="1" t="n">
        <f aca="false">INT(C571)</f>
        <v>-13879</v>
      </c>
      <c r="E571" s="4" t="n">
        <f aca="true">TODAY()+D571</f>
        <v>32022</v>
      </c>
      <c r="F571" s="1" t="n">
        <f aca="false">MOD(YEAR(E571),100)</f>
        <v>87</v>
      </c>
      <c r="G571" s="1" t="n">
        <f aca="false">IF(YEAR(E571)&lt;2000,MONTH(E571),MONTH(E571)+20)</f>
        <v>9</v>
      </c>
      <c r="H571" s="1" t="n">
        <f aca="false">DAY(E571)</f>
        <v>2</v>
      </c>
      <c r="I571" s="1" t="str">
        <f aca="false">FIXED(F571,0,TRUE())</f>
        <v>87</v>
      </c>
      <c r="J571" s="1" t="str">
        <f aca="false">FIXED(G571,0,TRUE())</f>
        <v>9</v>
      </c>
      <c r="K571" s="1" t="str">
        <f aca="false">FIXED(H571,0,TRUE())</f>
        <v>2</v>
      </c>
      <c r="L571" s="1" t="str">
        <f aca="false">IF(LEN(I571)=1,"0"&amp;I571,I571)</f>
        <v>87</v>
      </c>
      <c r="M571" s="1" t="str">
        <f aca="false">IF(LEN(J571)=1,"0"&amp;J571,J571)</f>
        <v>09</v>
      </c>
      <c r="N571" s="1" t="str">
        <f aca="false">IF(LEN(K571)=1,"0"&amp;K571,K571)</f>
        <v>02</v>
      </c>
      <c r="O571" s="1" t="n">
        <v>2305.94338816492</v>
      </c>
      <c r="P571" s="1" t="n">
        <f aca="false">INT(O571)</f>
        <v>2305</v>
      </c>
      <c r="Q571" s="1" t="n">
        <f aca="false">2*P571+1</f>
        <v>4611</v>
      </c>
      <c r="R571" s="1" t="str">
        <f aca="false">FIXED(Q571,0,TRUE())</f>
        <v>4611</v>
      </c>
      <c r="S571" s="1" t="str">
        <f aca="false">L571&amp;M571&amp;N571&amp;R571</f>
        <v>8709024611</v>
      </c>
      <c r="T571" s="1" t="n">
        <f aca="false">MOD(MID($S571,T$2,1)*T$1,10)</f>
        <v>8</v>
      </c>
      <c r="U571" s="1" t="n">
        <f aca="false">MOD(MID($S571,U$2,1)*U$1,10)</f>
        <v>1</v>
      </c>
      <c r="V571" s="1" t="n">
        <f aca="false">MOD(MID($S571,V$2,1)*V$1,10)</f>
        <v>0</v>
      </c>
      <c r="W571" s="1" t="n">
        <f aca="false">MOD(MID($S571,W$2,1)*W$1,10)</f>
        <v>1</v>
      </c>
      <c r="X571" s="1" t="n">
        <f aca="false">MOD(MID($S571,X$2,1)*X$1,10)</f>
        <v>0</v>
      </c>
      <c r="Y571" s="1" t="n">
        <f aca="false">MOD(MID($S571,Y$2,1)*Y$1,10)</f>
        <v>6</v>
      </c>
      <c r="Z571" s="1" t="n">
        <f aca="false">MOD(MID($S571,Z$2,1)*Z$1,10)</f>
        <v>8</v>
      </c>
      <c r="AA571" s="1" t="n">
        <f aca="false">MOD(MID($S571,AA$2,1)*AA$1,10)</f>
        <v>4</v>
      </c>
      <c r="AB571" s="1" t="n">
        <f aca="false">MOD(MID($S571,AB$2,1)*AB$1,10)</f>
        <v>1</v>
      </c>
      <c r="AC571" s="1" t="n">
        <f aca="false">MOD(MID($S571,AC$2,1)*AC$1,10)</f>
        <v>3</v>
      </c>
      <c r="AD571" s="1" t="n">
        <f aca="false">MOD(10-MOD(SUM(T571:AC571),10),10)</f>
        <v>8</v>
      </c>
      <c r="AE571" s="1" t="str">
        <f aca="false">S571&amp;AD571</f>
        <v>87090246118</v>
      </c>
      <c r="AF571" s="1" t="n">
        <v>0.361339152195807</v>
      </c>
      <c r="AG571" s="1" t="n">
        <f aca="false">(D571+6935)*AF571</f>
        <v>-2509.13907284768</v>
      </c>
      <c r="AH571" s="1" t="n">
        <f aca="false">INT(AG571)</f>
        <v>-2510</v>
      </c>
      <c r="AI571" s="4" t="n">
        <f aca="true">TODAY()+AH571</f>
        <v>43391</v>
      </c>
      <c r="AJ571" s="1" t="s">
        <v>593</v>
      </c>
      <c r="AK571" s="1" t="n">
        <v>3972.07556382946</v>
      </c>
      <c r="AL571" s="2" t="n">
        <f aca="false">INT(AK571*100)/100</f>
        <v>3972.07</v>
      </c>
      <c r="AM571" s="1" t="n">
        <v>357.655568102054</v>
      </c>
      <c r="AN571" s="2" t="n">
        <f aca="false">INT(AM571*100)/100</f>
        <v>357.65</v>
      </c>
    </row>
    <row r="572" customFormat="false" ht="15" hidden="false" customHeight="false" outlineLevel="0" collapsed="false">
      <c r="A572" s="1" t="n">
        <v>487</v>
      </c>
      <c r="B572" s="1" t="n">
        <v>0.582995086519974</v>
      </c>
      <c r="C572" s="1" t="n">
        <v>-7574.33576464126</v>
      </c>
      <c r="D572" s="1" t="n">
        <f aca="false">INT(C572)</f>
        <v>-7575</v>
      </c>
      <c r="E572" s="4" t="n">
        <f aca="true">TODAY()+D572</f>
        <v>38326</v>
      </c>
      <c r="F572" s="1" t="n">
        <f aca="false">MOD(YEAR(E572),100)</f>
        <v>4</v>
      </c>
      <c r="G572" s="1" t="n">
        <f aca="false">IF(YEAR(E572)&lt;2000,MONTH(E572),MONTH(E572)+20)</f>
        <v>32</v>
      </c>
      <c r="H572" s="1" t="n">
        <f aca="false">DAY(E572)</f>
        <v>5</v>
      </c>
      <c r="I572" s="1" t="str">
        <f aca="false">FIXED(F572,0,TRUE())</f>
        <v>4</v>
      </c>
      <c r="J572" s="1" t="str">
        <f aca="false">FIXED(G572,0,TRUE())</f>
        <v>32</v>
      </c>
      <c r="K572" s="1" t="str">
        <f aca="false">FIXED(H572,0,TRUE())</f>
        <v>5</v>
      </c>
      <c r="L572" s="1" t="str">
        <f aca="false">IF(LEN(I572)=1,"0"&amp;I572,I572)</f>
        <v>04</v>
      </c>
      <c r="M572" s="1" t="str">
        <f aca="false">IF(LEN(J572)=1,"0"&amp;J572,J572)</f>
        <v>32</v>
      </c>
      <c r="N572" s="1" t="str">
        <f aca="false">IF(LEN(K572)=1,"0"&amp;K572,K572)</f>
        <v>05</v>
      </c>
      <c r="O572" s="1" t="n">
        <v>790.532670064394</v>
      </c>
      <c r="P572" s="1" t="n">
        <f aca="false">INT(O572)</f>
        <v>790</v>
      </c>
      <c r="Q572" s="1" t="n">
        <f aca="false">P572*2</f>
        <v>1580</v>
      </c>
      <c r="R572" s="1" t="str">
        <f aca="false">FIXED(Q572,0,TRUE())</f>
        <v>1580</v>
      </c>
      <c r="S572" s="1" t="str">
        <f aca="false">L572&amp;M572&amp;N572&amp;R572</f>
        <v>0432051580</v>
      </c>
      <c r="T572" s="1" t="n">
        <f aca="false">MOD(MID($S572,T$2,1)*T$1,10)</f>
        <v>0</v>
      </c>
      <c r="U572" s="1" t="n">
        <f aca="false">MOD(MID($S572,U$2,1)*U$1,10)</f>
        <v>2</v>
      </c>
      <c r="V572" s="1" t="n">
        <f aca="false">MOD(MID($S572,V$2,1)*V$1,10)</f>
        <v>1</v>
      </c>
      <c r="W572" s="1" t="n">
        <f aca="false">MOD(MID($S572,W$2,1)*W$1,10)</f>
        <v>8</v>
      </c>
      <c r="X572" s="1" t="n">
        <f aca="false">MOD(MID($S572,X$2,1)*X$1,10)</f>
        <v>0</v>
      </c>
      <c r="Y572" s="1" t="n">
        <f aca="false">MOD(MID($S572,Y$2,1)*Y$1,10)</f>
        <v>5</v>
      </c>
      <c r="Z572" s="1" t="n">
        <f aca="false">MOD(MID($S572,Z$2,1)*Z$1,10)</f>
        <v>7</v>
      </c>
      <c r="AA572" s="1" t="n">
        <f aca="false">MOD(MID($S572,AA$2,1)*AA$1,10)</f>
        <v>5</v>
      </c>
      <c r="AB572" s="1" t="n">
        <f aca="false">MOD(MID($S572,AB$2,1)*AB$1,10)</f>
        <v>8</v>
      </c>
      <c r="AC572" s="1" t="n">
        <f aca="false">MOD(MID($S572,AC$2,1)*AC$1,10)</f>
        <v>0</v>
      </c>
      <c r="AD572" s="1" t="n">
        <f aca="false">MOD(10-MOD(SUM(T572:AC572),10),10)</f>
        <v>4</v>
      </c>
      <c r="AE572" s="1" t="str">
        <f aca="false">S572&amp;AD572</f>
        <v>04320515804</v>
      </c>
      <c r="AF572" s="1" t="n">
        <v>0.0825525681325724</v>
      </c>
      <c r="AG572" s="1" t="n">
        <f aca="false">(D572+6935)*AF572</f>
        <v>-52.8336436048463</v>
      </c>
      <c r="AH572" s="1" t="n">
        <f aca="false">INT(AG572)</f>
        <v>-53</v>
      </c>
      <c r="AI572" s="4" t="n">
        <f aca="true">TODAY()+AH572</f>
        <v>45848</v>
      </c>
      <c r="AJ572" s="1" t="s">
        <v>594</v>
      </c>
      <c r="AK572" s="1" t="n">
        <v>3143.49803155614</v>
      </c>
      <c r="AL572" s="2" t="n">
        <f aca="false">INT(AK572*100)/100</f>
        <v>3143.49</v>
      </c>
      <c r="AM572" s="1" t="n">
        <v>362.984099856563</v>
      </c>
      <c r="AN572" s="2" t="n">
        <f aca="false">INT(AM572*100)/100</f>
        <v>362.98</v>
      </c>
    </row>
    <row r="573" customFormat="false" ht="15" hidden="false" customHeight="false" outlineLevel="0" collapsed="false">
      <c r="A573" s="1" t="n">
        <v>921</v>
      </c>
      <c r="B573" s="1" t="n">
        <v>0.583513901181066</v>
      </c>
      <c r="C573" s="1" t="n">
        <v>-27251.5689565722</v>
      </c>
      <c r="D573" s="1" t="n">
        <f aca="false">INT(C573)</f>
        <v>-27252</v>
      </c>
      <c r="E573" s="4" t="n">
        <f aca="true">TODAY()+D573</f>
        <v>18649</v>
      </c>
      <c r="F573" s="1" t="n">
        <f aca="false">MOD(YEAR(E573),100)</f>
        <v>51</v>
      </c>
      <c r="G573" s="1" t="n">
        <f aca="false">IF(YEAR(E573)&lt;2000,MONTH(E573),MONTH(E573)+20)</f>
        <v>1</v>
      </c>
      <c r="H573" s="1" t="n">
        <f aca="false">DAY(E573)</f>
        <v>21</v>
      </c>
      <c r="I573" s="1" t="str">
        <f aca="false">FIXED(F573,0,TRUE())</f>
        <v>51</v>
      </c>
      <c r="J573" s="1" t="str">
        <f aca="false">FIXED(G573,0,TRUE())</f>
        <v>1</v>
      </c>
      <c r="K573" s="1" t="str">
        <f aca="false">FIXED(H573,0,TRUE())</f>
        <v>21</v>
      </c>
      <c r="L573" s="1" t="str">
        <f aca="false">IF(LEN(I573)=1,"0"&amp;I573,I573)</f>
        <v>51</v>
      </c>
      <c r="M573" s="1" t="str">
        <f aca="false">IF(LEN(J573)=1,"0"&amp;J573,J573)</f>
        <v>01</v>
      </c>
      <c r="N573" s="1" t="str">
        <f aca="false">IF(LEN(K573)=1,"0"&amp;K573,K573)</f>
        <v>21</v>
      </c>
      <c r="O573" s="1" t="n">
        <v>572.083956419569</v>
      </c>
      <c r="P573" s="1" t="n">
        <f aca="false">INT(O573)</f>
        <v>572</v>
      </c>
      <c r="Q573" s="1" t="n">
        <f aca="false">2*P573+1</f>
        <v>1145</v>
      </c>
      <c r="R573" s="1" t="str">
        <f aca="false">FIXED(Q573,0,TRUE())</f>
        <v>1145</v>
      </c>
      <c r="S573" s="1" t="str">
        <f aca="false">L573&amp;M573&amp;N573&amp;R573</f>
        <v>5101211145</v>
      </c>
      <c r="T573" s="1" t="n">
        <f aca="false">MOD(MID($S573,T$2,1)*T$1,10)</f>
        <v>5</v>
      </c>
      <c r="U573" s="1" t="n">
        <f aca="false">MOD(MID($S573,U$2,1)*U$1,10)</f>
        <v>3</v>
      </c>
      <c r="V573" s="1" t="n">
        <f aca="false">MOD(MID($S573,V$2,1)*V$1,10)</f>
        <v>0</v>
      </c>
      <c r="W573" s="1" t="n">
        <f aca="false">MOD(MID($S573,W$2,1)*W$1,10)</f>
        <v>9</v>
      </c>
      <c r="X573" s="1" t="n">
        <f aca="false">MOD(MID($S573,X$2,1)*X$1,10)</f>
        <v>2</v>
      </c>
      <c r="Y573" s="1" t="n">
        <f aca="false">MOD(MID($S573,Y$2,1)*Y$1,10)</f>
        <v>3</v>
      </c>
      <c r="Z573" s="1" t="n">
        <f aca="false">MOD(MID($S573,Z$2,1)*Z$1,10)</f>
        <v>7</v>
      </c>
      <c r="AA573" s="1" t="n">
        <f aca="false">MOD(MID($S573,AA$2,1)*AA$1,10)</f>
        <v>9</v>
      </c>
      <c r="AB573" s="1" t="n">
        <f aca="false">MOD(MID($S573,AB$2,1)*AB$1,10)</f>
        <v>4</v>
      </c>
      <c r="AC573" s="1" t="n">
        <f aca="false">MOD(MID($S573,AC$2,1)*AC$1,10)</f>
        <v>5</v>
      </c>
      <c r="AD573" s="1" t="n">
        <f aca="false">MOD(10-MOD(SUM(T573:AC573),10),10)</f>
        <v>3</v>
      </c>
      <c r="AE573" s="1" t="str">
        <f aca="false">S573&amp;AD573</f>
        <v>51012111453</v>
      </c>
      <c r="AF573" s="1" t="n">
        <v>0.767815179906613</v>
      </c>
      <c r="AG573" s="1" t="n">
        <f aca="false">(D573+6935)*AF573</f>
        <v>-15599.7010101627</v>
      </c>
      <c r="AH573" s="1" t="n">
        <f aca="false">INT(AG573)</f>
        <v>-15600</v>
      </c>
      <c r="AI573" s="4" t="n">
        <f aca="true">TODAY()+AH573</f>
        <v>30301</v>
      </c>
      <c r="AJ573" s="1" t="s">
        <v>595</v>
      </c>
      <c r="AK573" s="1" t="n">
        <v>4627.18588824122</v>
      </c>
      <c r="AL573" s="2" t="n">
        <f aca="false">INT(AK573*100)/100</f>
        <v>4627.18</v>
      </c>
      <c r="AM573" s="1" t="n">
        <v>324.658955656606</v>
      </c>
      <c r="AN573" s="2" t="n">
        <f aca="false">INT(AM573*100)/100</f>
        <v>324.65</v>
      </c>
    </row>
    <row r="574" customFormat="false" ht="15" hidden="false" customHeight="false" outlineLevel="0" collapsed="false">
      <c r="A574" s="1" t="n">
        <v>282</v>
      </c>
      <c r="B574" s="1" t="n">
        <v>0.583971678823206</v>
      </c>
      <c r="C574" s="1" t="n">
        <v>-7898.09167760246</v>
      </c>
      <c r="D574" s="1" t="n">
        <f aca="false">INT(C574)</f>
        <v>-7899</v>
      </c>
      <c r="E574" s="4" t="n">
        <f aca="true">TODAY()+D574</f>
        <v>38002</v>
      </c>
      <c r="F574" s="1" t="n">
        <f aca="false">MOD(YEAR(E574),100)</f>
        <v>4</v>
      </c>
      <c r="G574" s="1" t="n">
        <f aca="false">IF(YEAR(E574)&lt;2000,MONTH(E574),MONTH(E574)+20)</f>
        <v>21</v>
      </c>
      <c r="H574" s="1" t="n">
        <f aca="false">DAY(E574)</f>
        <v>16</v>
      </c>
      <c r="I574" s="1" t="str">
        <f aca="false">FIXED(F574,0,TRUE())</f>
        <v>4</v>
      </c>
      <c r="J574" s="1" t="str">
        <f aca="false">FIXED(G574,0,TRUE())</f>
        <v>21</v>
      </c>
      <c r="K574" s="1" t="str">
        <f aca="false">FIXED(H574,0,TRUE())</f>
        <v>16</v>
      </c>
      <c r="L574" s="1" t="str">
        <f aca="false">IF(LEN(I574)=1,"0"&amp;I574,I574)</f>
        <v>04</v>
      </c>
      <c r="M574" s="1" t="str">
        <f aca="false">IF(LEN(J574)=1,"0"&amp;J574,J574)</f>
        <v>21</v>
      </c>
      <c r="N574" s="1" t="str">
        <f aca="false">IF(LEN(K574)=1,"0"&amp;K574,K574)</f>
        <v>16</v>
      </c>
      <c r="O574" s="1" t="n">
        <v>2040.94903408918</v>
      </c>
      <c r="P574" s="1" t="n">
        <f aca="false">INT(O574)</f>
        <v>2040</v>
      </c>
      <c r="Q574" s="1" t="n">
        <f aca="false">P574*2</f>
        <v>4080</v>
      </c>
      <c r="R574" s="1" t="str">
        <f aca="false">FIXED(Q574,0,TRUE())</f>
        <v>4080</v>
      </c>
      <c r="S574" s="1" t="str">
        <f aca="false">L574&amp;M574&amp;N574&amp;R574</f>
        <v>0421164080</v>
      </c>
      <c r="T574" s="1" t="n">
        <f aca="false">MOD(MID($S574,T$2,1)*T$1,10)</f>
        <v>0</v>
      </c>
      <c r="U574" s="1" t="n">
        <f aca="false">MOD(MID($S574,U$2,1)*U$1,10)</f>
        <v>2</v>
      </c>
      <c r="V574" s="1" t="n">
        <f aca="false">MOD(MID($S574,V$2,1)*V$1,10)</f>
        <v>4</v>
      </c>
      <c r="W574" s="1" t="n">
        <f aca="false">MOD(MID($S574,W$2,1)*W$1,10)</f>
        <v>9</v>
      </c>
      <c r="X574" s="1" t="n">
        <f aca="false">MOD(MID($S574,X$2,1)*X$1,10)</f>
        <v>1</v>
      </c>
      <c r="Y574" s="1" t="n">
        <f aca="false">MOD(MID($S574,Y$2,1)*Y$1,10)</f>
        <v>8</v>
      </c>
      <c r="Z574" s="1" t="n">
        <f aca="false">MOD(MID($S574,Z$2,1)*Z$1,10)</f>
        <v>8</v>
      </c>
      <c r="AA574" s="1" t="n">
        <f aca="false">MOD(MID($S574,AA$2,1)*AA$1,10)</f>
        <v>0</v>
      </c>
      <c r="AB574" s="1" t="n">
        <f aca="false">MOD(MID($S574,AB$2,1)*AB$1,10)</f>
        <v>8</v>
      </c>
      <c r="AC574" s="1" t="n">
        <f aca="false">MOD(MID($S574,AC$2,1)*AC$1,10)</f>
        <v>0</v>
      </c>
      <c r="AD574" s="1" t="n">
        <f aca="false">MOD(10-MOD(SUM(T574:AC574),10),10)</f>
        <v>0</v>
      </c>
      <c r="AE574" s="1" t="str">
        <f aca="false">S574&amp;AD574</f>
        <v>04211640800</v>
      </c>
      <c r="AF574" s="1" t="n">
        <v>0.957274086733604</v>
      </c>
      <c r="AG574" s="1" t="n">
        <f aca="false">(D574+6935)*AF574</f>
        <v>-922.812219611194</v>
      </c>
      <c r="AH574" s="1" t="n">
        <f aca="false">INT(AG574)</f>
        <v>-923</v>
      </c>
      <c r="AI574" s="4" t="n">
        <f aca="true">TODAY()+AH574</f>
        <v>44978</v>
      </c>
      <c r="AJ574" s="1" t="s">
        <v>596</v>
      </c>
      <c r="AK574" s="1" t="n">
        <v>3833.8267159032</v>
      </c>
      <c r="AL574" s="2" t="n">
        <f aca="false">INT(AK574*100)/100</f>
        <v>3833.82</v>
      </c>
      <c r="AM574" s="1" t="n">
        <v>480.755027924436</v>
      </c>
      <c r="AN574" s="2" t="n">
        <f aca="false">INT(AM574*100)/100</f>
        <v>480.75</v>
      </c>
    </row>
    <row r="575" customFormat="false" ht="15" hidden="false" customHeight="false" outlineLevel="0" collapsed="false">
      <c r="A575" s="1" t="n">
        <v>546</v>
      </c>
      <c r="B575" s="1" t="n">
        <v>0.584795678579058</v>
      </c>
      <c r="C575" s="1" t="n">
        <v>-8906.21967223121</v>
      </c>
      <c r="D575" s="1" t="n">
        <f aca="false">INT(C575)</f>
        <v>-8907</v>
      </c>
      <c r="E575" s="4" t="n">
        <f aca="true">TODAY()+D575</f>
        <v>36994</v>
      </c>
      <c r="F575" s="1" t="n">
        <f aca="false">MOD(YEAR(E575),100)</f>
        <v>1</v>
      </c>
      <c r="G575" s="1" t="n">
        <f aca="false">IF(YEAR(E575)&lt;2000,MONTH(E575),MONTH(E575)+20)</f>
        <v>24</v>
      </c>
      <c r="H575" s="1" t="n">
        <f aca="false">DAY(E575)</f>
        <v>13</v>
      </c>
      <c r="I575" s="1" t="str">
        <f aca="false">FIXED(F575,0,TRUE())</f>
        <v>1</v>
      </c>
      <c r="J575" s="1" t="str">
        <f aca="false">FIXED(G575,0,TRUE())</f>
        <v>24</v>
      </c>
      <c r="K575" s="1" t="str">
        <f aca="false">FIXED(H575,0,TRUE())</f>
        <v>13</v>
      </c>
      <c r="L575" s="1" t="str">
        <f aca="false">IF(LEN(I575)=1,"0"&amp;I575,I575)</f>
        <v>01</v>
      </c>
      <c r="M575" s="1" t="str">
        <f aca="false">IF(LEN(J575)=1,"0"&amp;J575,J575)</f>
        <v>24</v>
      </c>
      <c r="N575" s="1" t="str">
        <f aca="false">IF(LEN(K575)=1,"0"&amp;K575,K575)</f>
        <v>13</v>
      </c>
      <c r="O575" s="1" t="n">
        <v>574.418103579821</v>
      </c>
      <c r="P575" s="1" t="n">
        <f aca="false">INT(O575)</f>
        <v>574</v>
      </c>
      <c r="Q575" s="1" t="n">
        <f aca="false">2*P575+1</f>
        <v>1149</v>
      </c>
      <c r="R575" s="1" t="str">
        <f aca="false">FIXED(Q575,0,TRUE())</f>
        <v>1149</v>
      </c>
      <c r="S575" s="1" t="str">
        <f aca="false">L575&amp;M575&amp;N575&amp;R575</f>
        <v>0124131149</v>
      </c>
      <c r="T575" s="1" t="n">
        <f aca="false">MOD(MID($S575,T$2,1)*T$1,10)</f>
        <v>0</v>
      </c>
      <c r="U575" s="1" t="n">
        <f aca="false">MOD(MID($S575,U$2,1)*U$1,10)</f>
        <v>3</v>
      </c>
      <c r="V575" s="1" t="n">
        <f aca="false">MOD(MID($S575,V$2,1)*V$1,10)</f>
        <v>4</v>
      </c>
      <c r="W575" s="1" t="n">
        <f aca="false">MOD(MID($S575,W$2,1)*W$1,10)</f>
        <v>6</v>
      </c>
      <c r="X575" s="1" t="n">
        <f aca="false">MOD(MID($S575,X$2,1)*X$1,10)</f>
        <v>1</v>
      </c>
      <c r="Y575" s="1" t="n">
        <f aca="false">MOD(MID($S575,Y$2,1)*Y$1,10)</f>
        <v>9</v>
      </c>
      <c r="Z575" s="1" t="n">
        <f aca="false">MOD(MID($S575,Z$2,1)*Z$1,10)</f>
        <v>7</v>
      </c>
      <c r="AA575" s="1" t="n">
        <f aca="false">MOD(MID($S575,AA$2,1)*AA$1,10)</f>
        <v>9</v>
      </c>
      <c r="AB575" s="1" t="n">
        <f aca="false">MOD(MID($S575,AB$2,1)*AB$1,10)</f>
        <v>4</v>
      </c>
      <c r="AC575" s="1" t="n">
        <f aca="false">MOD(MID($S575,AC$2,1)*AC$1,10)</f>
        <v>7</v>
      </c>
      <c r="AD575" s="1" t="n">
        <f aca="false">MOD(10-MOD(SUM(T575:AC575),10),10)</f>
        <v>0</v>
      </c>
      <c r="AE575" s="1" t="str">
        <f aca="false">S575&amp;AD575</f>
        <v>01241311490</v>
      </c>
      <c r="AF575" s="1" t="n">
        <v>0.556321909237953</v>
      </c>
      <c r="AG575" s="1" t="n">
        <f aca="false">(D575+6935)*AF575</f>
        <v>-1097.06680501724</v>
      </c>
      <c r="AH575" s="1" t="n">
        <f aca="false">INT(AG575)</f>
        <v>-1098</v>
      </c>
      <c r="AI575" s="4" t="n">
        <f aca="true">TODAY()+AH575</f>
        <v>44803</v>
      </c>
      <c r="AJ575" s="1" t="s">
        <v>597</v>
      </c>
      <c r="AK575" s="1" t="n">
        <v>4287.20969267861</v>
      </c>
      <c r="AL575" s="2" t="n">
        <f aca="false">INT(AK575*100)/100</f>
        <v>4287.2</v>
      </c>
      <c r="AM575" s="1" t="n">
        <v>466.777550584429</v>
      </c>
      <c r="AN575" s="2" t="n">
        <f aca="false">INT(AM575*100)/100</f>
        <v>466.77</v>
      </c>
    </row>
    <row r="576" customFormat="false" ht="15" hidden="false" customHeight="false" outlineLevel="0" collapsed="false">
      <c r="A576" s="1" t="n">
        <v>369</v>
      </c>
      <c r="B576" s="1" t="n">
        <v>0.586107974486526</v>
      </c>
      <c r="C576" s="1" t="n">
        <v>-11138.7224951933</v>
      </c>
      <c r="D576" s="1" t="n">
        <f aca="false">INT(C576)</f>
        <v>-11139</v>
      </c>
      <c r="E576" s="4" t="n">
        <f aca="true">TODAY()+D576</f>
        <v>34762</v>
      </c>
      <c r="F576" s="1" t="n">
        <f aca="false">MOD(YEAR(E576),100)</f>
        <v>95</v>
      </c>
      <c r="G576" s="1" t="n">
        <f aca="false">IF(YEAR(E576)&lt;2000,MONTH(E576),MONTH(E576)+20)</f>
        <v>3</v>
      </c>
      <c r="H576" s="1" t="n">
        <f aca="false">DAY(E576)</f>
        <v>4</v>
      </c>
      <c r="I576" s="1" t="str">
        <f aca="false">FIXED(F576,0,TRUE())</f>
        <v>95</v>
      </c>
      <c r="J576" s="1" t="str">
        <f aca="false">FIXED(G576,0,TRUE())</f>
        <v>3</v>
      </c>
      <c r="K576" s="1" t="str">
        <f aca="false">FIXED(H576,0,TRUE())</f>
        <v>4</v>
      </c>
      <c r="L576" s="1" t="str">
        <f aca="false">IF(LEN(I576)=1,"0"&amp;I576,I576)</f>
        <v>95</v>
      </c>
      <c r="M576" s="1" t="str">
        <f aca="false">IF(LEN(J576)=1,"0"&amp;J576,J576)</f>
        <v>03</v>
      </c>
      <c r="N576" s="1" t="str">
        <f aca="false">IF(LEN(K576)=1,"0"&amp;K576,K576)</f>
        <v>04</v>
      </c>
      <c r="O576" s="1" t="n">
        <v>1346.47160252693</v>
      </c>
      <c r="P576" s="1" t="n">
        <f aca="false">INT(O576)</f>
        <v>1346</v>
      </c>
      <c r="Q576" s="1" t="n">
        <f aca="false">P576*2</f>
        <v>2692</v>
      </c>
      <c r="R576" s="1" t="str">
        <f aca="false">FIXED(Q576,0,TRUE())</f>
        <v>2692</v>
      </c>
      <c r="S576" s="1" t="str">
        <f aca="false">L576&amp;M576&amp;N576&amp;R576</f>
        <v>9503042692</v>
      </c>
      <c r="T576" s="1" t="n">
        <f aca="false">MOD(MID($S576,T$2,1)*T$1,10)</f>
        <v>9</v>
      </c>
      <c r="U576" s="1" t="n">
        <f aca="false">MOD(MID($S576,U$2,1)*U$1,10)</f>
        <v>5</v>
      </c>
      <c r="V576" s="1" t="n">
        <f aca="false">MOD(MID($S576,V$2,1)*V$1,10)</f>
        <v>0</v>
      </c>
      <c r="W576" s="1" t="n">
        <f aca="false">MOD(MID($S576,W$2,1)*W$1,10)</f>
        <v>7</v>
      </c>
      <c r="X576" s="1" t="n">
        <f aca="false">MOD(MID($S576,X$2,1)*X$1,10)</f>
        <v>0</v>
      </c>
      <c r="Y576" s="1" t="n">
        <f aca="false">MOD(MID($S576,Y$2,1)*Y$1,10)</f>
        <v>2</v>
      </c>
      <c r="Z576" s="1" t="n">
        <f aca="false">MOD(MID($S576,Z$2,1)*Z$1,10)</f>
        <v>4</v>
      </c>
      <c r="AA576" s="1" t="n">
        <f aca="false">MOD(MID($S576,AA$2,1)*AA$1,10)</f>
        <v>4</v>
      </c>
      <c r="AB576" s="1" t="n">
        <f aca="false">MOD(MID($S576,AB$2,1)*AB$1,10)</f>
        <v>9</v>
      </c>
      <c r="AC576" s="1" t="n">
        <f aca="false">MOD(MID($S576,AC$2,1)*AC$1,10)</f>
        <v>6</v>
      </c>
      <c r="AD576" s="1" t="n">
        <f aca="false">MOD(10-MOD(SUM(T576:AC576),10),10)</f>
        <v>4</v>
      </c>
      <c r="AE576" s="1" t="str">
        <f aca="false">S576&amp;AD576</f>
        <v>95030426924</v>
      </c>
      <c r="AF576" s="1" t="n">
        <v>0.446974089785455</v>
      </c>
      <c r="AG576" s="1" t="n">
        <f aca="false">(D576+6935)*AF576</f>
        <v>-1879.07907345805</v>
      </c>
      <c r="AH576" s="1" t="n">
        <f aca="false">INT(AG576)</f>
        <v>-1880</v>
      </c>
      <c r="AI576" s="4" t="n">
        <f aca="true">TODAY()+AH576</f>
        <v>44021</v>
      </c>
      <c r="AJ576" s="1" t="s">
        <v>598</v>
      </c>
      <c r="AK576" s="1" t="n">
        <v>4568.95657216102</v>
      </c>
      <c r="AL576" s="2" t="n">
        <f aca="false">INT(AK576*100)/100</f>
        <v>4568.95</v>
      </c>
      <c r="AM576" s="1" t="n">
        <v>312.933744315928</v>
      </c>
      <c r="AN576" s="2" t="n">
        <f aca="false">INT(AM576*100)/100</f>
        <v>312.93</v>
      </c>
    </row>
    <row r="577" customFormat="false" ht="15" hidden="false" customHeight="false" outlineLevel="0" collapsed="false">
      <c r="A577" s="1" t="n">
        <v>401</v>
      </c>
      <c r="B577" s="1" t="n">
        <v>0.58623004852443</v>
      </c>
      <c r="C577" s="1" t="n">
        <v>-24087.7303384503</v>
      </c>
      <c r="D577" s="1" t="n">
        <f aca="false">INT(C577)</f>
        <v>-24088</v>
      </c>
      <c r="E577" s="4" t="n">
        <f aca="true">TODAY()+D577</f>
        <v>21813</v>
      </c>
      <c r="F577" s="1" t="n">
        <f aca="false">MOD(YEAR(E577),100)</f>
        <v>59</v>
      </c>
      <c r="G577" s="1" t="n">
        <f aca="false">IF(YEAR(E577)&lt;2000,MONTH(E577),MONTH(E577)+20)</f>
        <v>9</v>
      </c>
      <c r="H577" s="1" t="n">
        <f aca="false">DAY(E577)</f>
        <v>20</v>
      </c>
      <c r="I577" s="1" t="str">
        <f aca="false">FIXED(F577,0,TRUE())</f>
        <v>59</v>
      </c>
      <c r="J577" s="1" t="str">
        <f aca="false">FIXED(G577,0,TRUE())</f>
        <v>9</v>
      </c>
      <c r="K577" s="1" t="str">
        <f aca="false">FIXED(H577,0,TRUE())</f>
        <v>20</v>
      </c>
      <c r="L577" s="1" t="str">
        <f aca="false">IF(LEN(I577)=1,"0"&amp;I577,I577)</f>
        <v>59</v>
      </c>
      <c r="M577" s="1" t="str">
        <f aca="false">IF(LEN(J577)=1,"0"&amp;J577,J577)</f>
        <v>09</v>
      </c>
      <c r="N577" s="1" t="str">
        <f aca="false">IF(LEN(K577)=1,"0"&amp;K577,K577)</f>
        <v>20</v>
      </c>
      <c r="O577" s="1" t="n">
        <v>3233.14902188177</v>
      </c>
      <c r="P577" s="1" t="n">
        <f aca="false">INT(O577)</f>
        <v>3233</v>
      </c>
      <c r="Q577" s="1" t="n">
        <f aca="false">P577*2</f>
        <v>6466</v>
      </c>
      <c r="R577" s="1" t="str">
        <f aca="false">FIXED(Q577,0,TRUE())</f>
        <v>6466</v>
      </c>
      <c r="S577" s="1" t="str">
        <f aca="false">L577&amp;M577&amp;N577&amp;R577</f>
        <v>5909206466</v>
      </c>
      <c r="T577" s="1" t="n">
        <f aca="false">MOD(MID($S577,T$2,1)*T$1,10)</f>
        <v>5</v>
      </c>
      <c r="U577" s="1" t="n">
        <f aca="false">MOD(MID($S577,U$2,1)*U$1,10)</f>
        <v>7</v>
      </c>
      <c r="V577" s="1" t="n">
        <f aca="false">MOD(MID($S577,V$2,1)*V$1,10)</f>
        <v>0</v>
      </c>
      <c r="W577" s="1" t="n">
        <f aca="false">MOD(MID($S577,W$2,1)*W$1,10)</f>
        <v>1</v>
      </c>
      <c r="X577" s="1" t="n">
        <f aca="false">MOD(MID($S577,X$2,1)*X$1,10)</f>
        <v>2</v>
      </c>
      <c r="Y577" s="1" t="n">
        <f aca="false">MOD(MID($S577,Y$2,1)*Y$1,10)</f>
        <v>0</v>
      </c>
      <c r="Z577" s="1" t="n">
        <f aca="false">MOD(MID($S577,Z$2,1)*Z$1,10)</f>
        <v>2</v>
      </c>
      <c r="AA577" s="1" t="n">
        <f aca="false">MOD(MID($S577,AA$2,1)*AA$1,10)</f>
        <v>6</v>
      </c>
      <c r="AB577" s="1" t="n">
        <f aca="false">MOD(MID($S577,AB$2,1)*AB$1,10)</f>
        <v>6</v>
      </c>
      <c r="AC577" s="1" t="n">
        <f aca="false">MOD(MID($S577,AC$2,1)*AC$1,10)</f>
        <v>8</v>
      </c>
      <c r="AD577" s="1" t="n">
        <f aca="false">MOD(10-MOD(SUM(T577:AC577),10),10)</f>
        <v>3</v>
      </c>
      <c r="AE577" s="1" t="str">
        <f aca="false">S577&amp;AD577</f>
        <v>59092064663</v>
      </c>
      <c r="AF577" s="1" t="n">
        <v>0.114627521591845</v>
      </c>
      <c r="AG577" s="1" t="n">
        <f aca="false">(D577+6935)*AF577</f>
        <v>-1966.20587786493</v>
      </c>
      <c r="AH577" s="1" t="n">
        <f aca="false">INT(AG577)</f>
        <v>-1967</v>
      </c>
      <c r="AI577" s="4" t="n">
        <f aca="true">TODAY()+AH577</f>
        <v>43934</v>
      </c>
      <c r="AJ577" s="1" t="s">
        <v>599</v>
      </c>
      <c r="AK577" s="1" t="n">
        <v>4211.40171514023</v>
      </c>
      <c r="AL577" s="2" t="n">
        <f aca="false">INT(AK577*100)/100</f>
        <v>4211.4</v>
      </c>
      <c r="AM577" s="1" t="n">
        <v>360.469374675741</v>
      </c>
      <c r="AN577" s="2" t="n">
        <f aca="false">INT(AM577*100)/100</f>
        <v>360.46</v>
      </c>
    </row>
    <row r="578" customFormat="false" ht="15" hidden="false" customHeight="false" outlineLevel="0" collapsed="false">
      <c r="A578" s="1" t="n">
        <v>314</v>
      </c>
      <c r="B578" s="1" t="n">
        <v>0.586413159581286</v>
      </c>
      <c r="C578" s="1" t="n">
        <v>-24082.8156376843</v>
      </c>
      <c r="D578" s="1" t="n">
        <f aca="false">INT(C578)</f>
        <v>-24083</v>
      </c>
      <c r="E578" s="4" t="n">
        <f aca="true">TODAY()+D578</f>
        <v>21818</v>
      </c>
      <c r="F578" s="1" t="n">
        <f aca="false">MOD(YEAR(E578),100)</f>
        <v>59</v>
      </c>
      <c r="G578" s="1" t="n">
        <f aca="false">IF(YEAR(E578)&lt;2000,MONTH(E578),MONTH(E578)+20)</f>
        <v>9</v>
      </c>
      <c r="H578" s="1" t="n">
        <f aca="false">DAY(E578)</f>
        <v>25</v>
      </c>
      <c r="I578" s="1" t="str">
        <f aca="false">FIXED(F578,0,TRUE())</f>
        <v>59</v>
      </c>
      <c r="J578" s="1" t="str">
        <f aca="false">FIXED(G578,0,TRUE())</f>
        <v>9</v>
      </c>
      <c r="K578" s="1" t="str">
        <f aca="false">FIXED(H578,0,TRUE())</f>
        <v>25</v>
      </c>
      <c r="L578" s="1" t="str">
        <f aca="false">IF(LEN(I578)=1,"0"&amp;I578,I578)</f>
        <v>59</v>
      </c>
      <c r="M578" s="1" t="str">
        <f aca="false">IF(LEN(J578)=1,"0"&amp;J578,J578)</f>
        <v>09</v>
      </c>
      <c r="N578" s="1" t="str">
        <f aca="false">IF(LEN(K578)=1,"0"&amp;K578,K578)</f>
        <v>25</v>
      </c>
      <c r="O578" s="1" t="n">
        <v>943.625263222144</v>
      </c>
      <c r="P578" s="1" t="n">
        <f aca="false">INT(O578)</f>
        <v>943</v>
      </c>
      <c r="Q578" s="1" t="n">
        <f aca="false">P578*2</f>
        <v>1886</v>
      </c>
      <c r="R578" s="1" t="str">
        <f aca="false">FIXED(Q578,0,TRUE())</f>
        <v>1886</v>
      </c>
      <c r="S578" s="1" t="str">
        <f aca="false">L578&amp;M578&amp;N578&amp;R578</f>
        <v>5909251886</v>
      </c>
      <c r="T578" s="1" t="n">
        <f aca="false">MOD(MID($S578,T$2,1)*T$1,10)</f>
        <v>5</v>
      </c>
      <c r="U578" s="1" t="n">
        <f aca="false">MOD(MID($S578,U$2,1)*U$1,10)</f>
        <v>7</v>
      </c>
      <c r="V578" s="1" t="n">
        <f aca="false">MOD(MID($S578,V$2,1)*V$1,10)</f>
        <v>0</v>
      </c>
      <c r="W578" s="1" t="n">
        <f aca="false">MOD(MID($S578,W$2,1)*W$1,10)</f>
        <v>1</v>
      </c>
      <c r="X578" s="1" t="n">
        <f aca="false">MOD(MID($S578,X$2,1)*X$1,10)</f>
        <v>2</v>
      </c>
      <c r="Y578" s="1" t="n">
        <f aca="false">MOD(MID($S578,Y$2,1)*Y$1,10)</f>
        <v>5</v>
      </c>
      <c r="Z578" s="1" t="n">
        <f aca="false">MOD(MID($S578,Z$2,1)*Z$1,10)</f>
        <v>7</v>
      </c>
      <c r="AA578" s="1" t="n">
        <f aca="false">MOD(MID($S578,AA$2,1)*AA$1,10)</f>
        <v>2</v>
      </c>
      <c r="AB578" s="1" t="n">
        <f aca="false">MOD(MID($S578,AB$2,1)*AB$1,10)</f>
        <v>8</v>
      </c>
      <c r="AC578" s="1" t="n">
        <f aca="false">MOD(MID($S578,AC$2,1)*AC$1,10)</f>
        <v>8</v>
      </c>
      <c r="AD578" s="1" t="n">
        <f aca="false">MOD(10-MOD(SUM(T578:AC578),10),10)</f>
        <v>5</v>
      </c>
      <c r="AE578" s="1" t="str">
        <f aca="false">S578&amp;AD578</f>
        <v>59092518865</v>
      </c>
      <c r="AF578" s="1" t="n">
        <v>0.230872524185919</v>
      </c>
      <c r="AG578" s="1" t="n">
        <f aca="false">(D578+6935)*AF578</f>
        <v>-3959.00204474014</v>
      </c>
      <c r="AH578" s="1" t="n">
        <f aca="false">INT(AG578)</f>
        <v>-3960</v>
      </c>
      <c r="AI578" s="4" t="n">
        <f aca="true">TODAY()+AH578</f>
        <v>41941</v>
      </c>
      <c r="AJ578" s="1" t="s">
        <v>600</v>
      </c>
      <c r="AK578" s="1" t="n">
        <v>4582.0795312357</v>
      </c>
      <c r="AL578" s="2" t="n">
        <f aca="false">INT(AK578*100)/100</f>
        <v>4582.07</v>
      </c>
      <c r="AM578" s="1" t="n">
        <v>363.612781151769</v>
      </c>
      <c r="AN578" s="2" t="n">
        <f aca="false">INT(AM578*100)/100</f>
        <v>363.61</v>
      </c>
    </row>
    <row r="579" customFormat="false" ht="15" hidden="false" customHeight="false" outlineLevel="0" collapsed="false">
      <c r="A579" s="1" t="n">
        <v>760</v>
      </c>
      <c r="B579" s="1" t="n">
        <v>0.586901455732902</v>
      </c>
      <c r="C579" s="1" t="n">
        <v>-20498.1557664724</v>
      </c>
      <c r="D579" s="1" t="n">
        <f aca="false">INT(C579)</f>
        <v>-20499</v>
      </c>
      <c r="E579" s="4" t="n">
        <f aca="true">TODAY()+D579</f>
        <v>25402</v>
      </c>
      <c r="F579" s="1" t="n">
        <f aca="false">MOD(YEAR(E579),100)</f>
        <v>69</v>
      </c>
      <c r="G579" s="1" t="n">
        <f aca="false">IF(YEAR(E579)&lt;2000,MONTH(E579),MONTH(E579)+20)</f>
        <v>7</v>
      </c>
      <c r="H579" s="1" t="n">
        <f aca="false">DAY(E579)</f>
        <v>18</v>
      </c>
      <c r="I579" s="1" t="str">
        <f aca="false">FIXED(F579,0,TRUE())</f>
        <v>69</v>
      </c>
      <c r="J579" s="1" t="str">
        <f aca="false">FIXED(G579,0,TRUE())</f>
        <v>7</v>
      </c>
      <c r="K579" s="1" t="str">
        <f aca="false">FIXED(H579,0,TRUE())</f>
        <v>18</v>
      </c>
      <c r="L579" s="1" t="str">
        <f aca="false">IF(LEN(I579)=1,"0"&amp;I579,I579)</f>
        <v>69</v>
      </c>
      <c r="M579" s="1" t="str">
        <f aca="false">IF(LEN(J579)=1,"0"&amp;J579,J579)</f>
        <v>07</v>
      </c>
      <c r="N579" s="1" t="str">
        <f aca="false">IF(LEN(K579)=1,"0"&amp;K579,K579)</f>
        <v>18</v>
      </c>
      <c r="O579" s="1" t="n">
        <v>577.026856288339</v>
      </c>
      <c r="P579" s="1" t="n">
        <f aca="false">INT(O579)</f>
        <v>577</v>
      </c>
      <c r="Q579" s="1" t="n">
        <f aca="false">2*P579+1</f>
        <v>1155</v>
      </c>
      <c r="R579" s="1" t="str">
        <f aca="false">FIXED(Q579,0,TRUE())</f>
        <v>1155</v>
      </c>
      <c r="S579" s="1" t="str">
        <f aca="false">L579&amp;M579&amp;N579&amp;R579</f>
        <v>6907181155</v>
      </c>
      <c r="T579" s="1" t="n">
        <f aca="false">MOD(MID($S579,T$2,1)*T$1,10)</f>
        <v>6</v>
      </c>
      <c r="U579" s="1" t="n">
        <f aca="false">MOD(MID($S579,U$2,1)*U$1,10)</f>
        <v>7</v>
      </c>
      <c r="V579" s="1" t="n">
        <f aca="false">MOD(MID($S579,V$2,1)*V$1,10)</f>
        <v>0</v>
      </c>
      <c r="W579" s="1" t="n">
        <f aca="false">MOD(MID($S579,W$2,1)*W$1,10)</f>
        <v>3</v>
      </c>
      <c r="X579" s="1" t="n">
        <f aca="false">MOD(MID($S579,X$2,1)*X$1,10)</f>
        <v>1</v>
      </c>
      <c r="Y579" s="1" t="n">
        <f aca="false">MOD(MID($S579,Y$2,1)*Y$1,10)</f>
        <v>4</v>
      </c>
      <c r="Z579" s="1" t="n">
        <f aca="false">MOD(MID($S579,Z$2,1)*Z$1,10)</f>
        <v>7</v>
      </c>
      <c r="AA579" s="1" t="n">
        <f aca="false">MOD(MID($S579,AA$2,1)*AA$1,10)</f>
        <v>9</v>
      </c>
      <c r="AB579" s="1" t="n">
        <f aca="false">MOD(MID($S579,AB$2,1)*AB$1,10)</f>
        <v>5</v>
      </c>
      <c r="AC579" s="1" t="n">
        <f aca="false">MOD(MID($S579,AC$2,1)*AC$1,10)</f>
        <v>5</v>
      </c>
      <c r="AD579" s="1" t="n">
        <f aca="false">MOD(10-MOD(SUM(T579:AC579),10),10)</f>
        <v>3</v>
      </c>
      <c r="AE579" s="1" t="str">
        <f aca="false">S579&amp;AD579</f>
        <v>69071811553</v>
      </c>
      <c r="AF579" s="1" t="n">
        <v>0.113559373760186</v>
      </c>
      <c r="AG579" s="1" t="n">
        <f aca="false">(D579+6935)*AF579</f>
        <v>-1540.31934568316</v>
      </c>
      <c r="AH579" s="1" t="n">
        <f aca="false">INT(AG579)</f>
        <v>-1541</v>
      </c>
      <c r="AI579" s="4" t="n">
        <f aca="true">TODAY()+AH579</f>
        <v>44360</v>
      </c>
      <c r="AJ579" s="1" t="s">
        <v>601</v>
      </c>
      <c r="AK579" s="1" t="n">
        <v>4293.74065370647</v>
      </c>
      <c r="AL579" s="2" t="n">
        <f aca="false">INT(AK579*100)/100</f>
        <v>4293.74</v>
      </c>
      <c r="AM579" s="1" t="n">
        <v>305.529953917051</v>
      </c>
      <c r="AN579" s="2" t="n">
        <f aca="false">INT(AM579*100)/100</f>
        <v>305.52</v>
      </c>
    </row>
    <row r="580" customFormat="false" ht="15" hidden="false" customHeight="false" outlineLevel="0" collapsed="false">
      <c r="A580" s="1" t="n">
        <v>262</v>
      </c>
      <c r="B580" s="1" t="n">
        <v>0.58745078890347</v>
      </c>
      <c r="C580" s="1" t="n">
        <v>-10910.1889095737</v>
      </c>
      <c r="D580" s="1" t="n">
        <f aca="false">INT(C580)</f>
        <v>-10911</v>
      </c>
      <c r="E580" s="4" t="n">
        <f aca="true">TODAY()+D580</f>
        <v>34990</v>
      </c>
      <c r="F580" s="1" t="n">
        <f aca="false">MOD(YEAR(E580),100)</f>
        <v>95</v>
      </c>
      <c r="G580" s="1" t="n">
        <f aca="false">IF(YEAR(E580)&lt;2000,MONTH(E580),MONTH(E580)+20)</f>
        <v>10</v>
      </c>
      <c r="H580" s="1" t="n">
        <f aca="false">DAY(E580)</f>
        <v>18</v>
      </c>
      <c r="I580" s="1" t="str">
        <f aca="false">FIXED(F580,0,TRUE())</f>
        <v>95</v>
      </c>
      <c r="J580" s="1" t="str">
        <f aca="false">FIXED(G580,0,TRUE())</f>
        <v>10</v>
      </c>
      <c r="K580" s="1" t="str">
        <f aca="false">FIXED(H580,0,TRUE())</f>
        <v>18</v>
      </c>
      <c r="L580" s="1" t="str">
        <f aca="false">IF(LEN(I580)=1,"0"&amp;I580,I580)</f>
        <v>95</v>
      </c>
      <c r="M580" s="1" t="str">
        <f aca="false">IF(LEN(J580)=1,"0"&amp;J580,J580)</f>
        <v>10</v>
      </c>
      <c r="N580" s="1" t="str">
        <f aca="false">IF(LEN(K580)=1,"0"&amp;K580,K580)</f>
        <v>18</v>
      </c>
      <c r="O580" s="1" t="n">
        <v>839.275154881436</v>
      </c>
      <c r="P580" s="1" t="n">
        <f aca="false">INT(O580)</f>
        <v>839</v>
      </c>
      <c r="Q580" s="1" t="n">
        <f aca="false">P580*2</f>
        <v>1678</v>
      </c>
      <c r="R580" s="1" t="str">
        <f aca="false">FIXED(Q580,0,TRUE())</f>
        <v>1678</v>
      </c>
      <c r="S580" s="1" t="str">
        <f aca="false">L580&amp;M580&amp;N580&amp;R580</f>
        <v>9510181678</v>
      </c>
      <c r="T580" s="1" t="n">
        <f aca="false">MOD(MID($S580,T$2,1)*T$1,10)</f>
        <v>9</v>
      </c>
      <c r="U580" s="1" t="n">
        <f aca="false">MOD(MID($S580,U$2,1)*U$1,10)</f>
        <v>5</v>
      </c>
      <c r="V580" s="1" t="n">
        <f aca="false">MOD(MID($S580,V$2,1)*V$1,10)</f>
        <v>7</v>
      </c>
      <c r="W580" s="1" t="n">
        <f aca="false">MOD(MID($S580,W$2,1)*W$1,10)</f>
        <v>0</v>
      </c>
      <c r="X580" s="1" t="n">
        <f aca="false">MOD(MID($S580,X$2,1)*X$1,10)</f>
        <v>1</v>
      </c>
      <c r="Y580" s="1" t="n">
        <f aca="false">MOD(MID($S580,Y$2,1)*Y$1,10)</f>
        <v>4</v>
      </c>
      <c r="Z580" s="1" t="n">
        <f aca="false">MOD(MID($S580,Z$2,1)*Z$1,10)</f>
        <v>7</v>
      </c>
      <c r="AA580" s="1" t="n">
        <f aca="false">MOD(MID($S580,AA$2,1)*AA$1,10)</f>
        <v>4</v>
      </c>
      <c r="AB580" s="1" t="n">
        <f aca="false">MOD(MID($S580,AB$2,1)*AB$1,10)</f>
        <v>7</v>
      </c>
      <c r="AC580" s="1" t="n">
        <f aca="false">MOD(MID($S580,AC$2,1)*AC$1,10)</f>
        <v>4</v>
      </c>
      <c r="AD580" s="1" t="n">
        <f aca="false">MOD(10-MOD(SUM(T580:AC580),10),10)</f>
        <v>2</v>
      </c>
      <c r="AE580" s="1" t="str">
        <f aca="false">S580&amp;AD580</f>
        <v>95101816782</v>
      </c>
      <c r="AF580" s="1" t="n">
        <v>0.332255012665181</v>
      </c>
      <c r="AG580" s="1" t="n">
        <f aca="false">(D580+6935)*AF580</f>
        <v>-1321.04593035676</v>
      </c>
      <c r="AH580" s="1" t="n">
        <f aca="false">INT(AG580)</f>
        <v>-1322</v>
      </c>
      <c r="AI580" s="4" t="n">
        <f aca="true">TODAY()+AH580</f>
        <v>44579</v>
      </c>
      <c r="AJ580" s="1" t="s">
        <v>602</v>
      </c>
      <c r="AK580" s="1" t="n">
        <v>3534.25702688681</v>
      </c>
      <c r="AL580" s="2" t="n">
        <f aca="false">INT(AK580*100)/100</f>
        <v>3534.25</v>
      </c>
      <c r="AM580" s="1" t="n">
        <v>359.999389629811</v>
      </c>
      <c r="AN580" s="2" t="n">
        <f aca="false">INT(AM580*100)/100</f>
        <v>359.99</v>
      </c>
    </row>
    <row r="581" customFormat="false" ht="15" hidden="false" customHeight="false" outlineLevel="0" collapsed="false">
      <c r="A581" s="1" t="n">
        <v>747</v>
      </c>
      <c r="B581" s="1" t="n">
        <v>0.587969603564562</v>
      </c>
      <c r="C581" s="1" t="n">
        <v>-13762.5583666494</v>
      </c>
      <c r="D581" s="1" t="n">
        <f aca="false">INT(C581)</f>
        <v>-13763</v>
      </c>
      <c r="E581" s="4" t="n">
        <f aca="true">TODAY()+D581</f>
        <v>32138</v>
      </c>
      <c r="F581" s="1" t="n">
        <f aca="false">MOD(YEAR(E581),100)</f>
        <v>87</v>
      </c>
      <c r="G581" s="1" t="n">
        <f aca="false">IF(YEAR(E581)&lt;2000,MONTH(E581),MONTH(E581)+20)</f>
        <v>12</v>
      </c>
      <c r="H581" s="1" t="n">
        <f aca="false">DAY(E581)</f>
        <v>27</v>
      </c>
      <c r="I581" s="1" t="str">
        <f aca="false">FIXED(F581,0,TRUE())</f>
        <v>87</v>
      </c>
      <c r="J581" s="1" t="str">
        <f aca="false">FIXED(G581,0,TRUE())</f>
        <v>12</v>
      </c>
      <c r="K581" s="1" t="str">
        <f aca="false">FIXED(H581,0,TRUE())</f>
        <v>27</v>
      </c>
      <c r="L581" s="1" t="str">
        <f aca="false">IF(LEN(I581)=1,"0"&amp;I581,I581)</f>
        <v>87</v>
      </c>
      <c r="M581" s="1" t="str">
        <f aca="false">IF(LEN(J581)=1,"0"&amp;J581,J581)</f>
        <v>12</v>
      </c>
      <c r="N581" s="1" t="str">
        <f aca="false">IF(LEN(K581)=1,"0"&amp;K581,K581)</f>
        <v>27</v>
      </c>
      <c r="O581" s="1" t="n">
        <v>4184.93185216834</v>
      </c>
      <c r="P581" s="1" t="n">
        <f aca="false">INT(O581)</f>
        <v>4184</v>
      </c>
      <c r="Q581" s="1" t="n">
        <f aca="false">2*P581+1</f>
        <v>8369</v>
      </c>
      <c r="R581" s="1" t="str">
        <f aca="false">FIXED(Q581,0,TRUE())</f>
        <v>8369</v>
      </c>
      <c r="S581" s="1" t="str">
        <f aca="false">L581&amp;M581&amp;N581&amp;R581</f>
        <v>8712278369</v>
      </c>
      <c r="T581" s="1" t="n">
        <f aca="false">MOD(MID($S581,T$2,1)*T$1,10)</f>
        <v>8</v>
      </c>
      <c r="U581" s="1" t="n">
        <f aca="false">MOD(MID($S581,U$2,1)*U$1,10)</f>
        <v>1</v>
      </c>
      <c r="V581" s="1" t="n">
        <f aca="false">MOD(MID($S581,V$2,1)*V$1,10)</f>
        <v>7</v>
      </c>
      <c r="W581" s="1" t="n">
        <f aca="false">MOD(MID($S581,W$2,1)*W$1,10)</f>
        <v>8</v>
      </c>
      <c r="X581" s="1" t="n">
        <f aca="false">MOD(MID($S581,X$2,1)*X$1,10)</f>
        <v>2</v>
      </c>
      <c r="Y581" s="1" t="n">
        <f aca="false">MOD(MID($S581,Y$2,1)*Y$1,10)</f>
        <v>1</v>
      </c>
      <c r="Z581" s="1" t="n">
        <f aca="false">MOD(MID($S581,Z$2,1)*Z$1,10)</f>
        <v>6</v>
      </c>
      <c r="AA581" s="1" t="n">
        <f aca="false">MOD(MID($S581,AA$2,1)*AA$1,10)</f>
        <v>7</v>
      </c>
      <c r="AB581" s="1" t="n">
        <f aca="false">MOD(MID($S581,AB$2,1)*AB$1,10)</f>
        <v>6</v>
      </c>
      <c r="AC581" s="1" t="n">
        <f aca="false">MOD(MID($S581,AC$2,1)*AC$1,10)</f>
        <v>7</v>
      </c>
      <c r="AD581" s="1" t="n">
        <f aca="false">MOD(10-MOD(SUM(T581:AC581),10),10)</f>
        <v>7</v>
      </c>
      <c r="AE581" s="1" t="str">
        <f aca="false">S581&amp;AD581</f>
        <v>87122783697</v>
      </c>
      <c r="AF581" s="1" t="n">
        <v>0.699484237189856</v>
      </c>
      <c r="AG581" s="1" t="n">
        <f aca="false">(D581+6935)*AF581</f>
        <v>-4776.07837153233</v>
      </c>
      <c r="AH581" s="1" t="n">
        <f aca="false">INT(AG581)</f>
        <v>-4777</v>
      </c>
      <c r="AI581" s="4" t="n">
        <f aca="true">TODAY()+AH581</f>
        <v>41124</v>
      </c>
      <c r="AJ581" s="1" t="s">
        <v>603</v>
      </c>
      <c r="AK581" s="1" t="n">
        <v>3146.00054933317</v>
      </c>
      <c r="AL581" s="2" t="n">
        <f aca="false">INT(AK581*100)/100</f>
        <v>3146</v>
      </c>
      <c r="AM581" s="1" t="n">
        <v>453.062532425916</v>
      </c>
      <c r="AN581" s="2" t="n">
        <f aca="false">INT(AM581*100)/100</f>
        <v>453.06</v>
      </c>
    </row>
    <row r="582" customFormat="false" ht="15" hidden="false" customHeight="false" outlineLevel="0" collapsed="false">
      <c r="A582" s="1" t="n">
        <v>402</v>
      </c>
      <c r="B582" s="1" t="n">
        <v>0.588183233130894</v>
      </c>
      <c r="C582" s="1" t="n">
        <v>-22282.1921445357</v>
      </c>
      <c r="D582" s="1" t="n">
        <f aca="false">INT(C582)</f>
        <v>-22283</v>
      </c>
      <c r="E582" s="4" t="n">
        <f aca="true">TODAY()+D582</f>
        <v>23618</v>
      </c>
      <c r="F582" s="1" t="n">
        <f aca="false">MOD(YEAR(E582),100)</f>
        <v>64</v>
      </c>
      <c r="G582" s="1" t="n">
        <f aca="false">IF(YEAR(E582)&lt;2000,MONTH(E582),MONTH(E582)+20)</f>
        <v>8</v>
      </c>
      <c r="H582" s="1" t="n">
        <f aca="false">DAY(E582)</f>
        <v>29</v>
      </c>
      <c r="I582" s="1" t="str">
        <f aca="false">FIXED(F582,0,TRUE())</f>
        <v>64</v>
      </c>
      <c r="J582" s="1" t="str">
        <f aca="false">FIXED(G582,0,TRUE())</f>
        <v>8</v>
      </c>
      <c r="K582" s="1" t="str">
        <f aca="false">FIXED(H582,0,TRUE())</f>
        <v>29</v>
      </c>
      <c r="L582" s="1" t="str">
        <f aca="false">IF(LEN(I582)=1,"0"&amp;I582,I582)</f>
        <v>64</v>
      </c>
      <c r="M582" s="1" t="str">
        <f aca="false">IF(LEN(J582)=1,"0"&amp;J582,J582)</f>
        <v>08</v>
      </c>
      <c r="N582" s="1" t="str">
        <f aca="false">IF(LEN(K582)=1,"0"&amp;K582,K582)</f>
        <v>29</v>
      </c>
      <c r="O582" s="1" t="n">
        <v>2318.16333506272</v>
      </c>
      <c r="P582" s="1" t="n">
        <f aca="false">INT(O582)</f>
        <v>2318</v>
      </c>
      <c r="Q582" s="1" t="n">
        <f aca="false">P582*2</f>
        <v>4636</v>
      </c>
      <c r="R582" s="1" t="str">
        <f aca="false">FIXED(Q582,0,TRUE())</f>
        <v>4636</v>
      </c>
      <c r="S582" s="1" t="str">
        <f aca="false">L582&amp;M582&amp;N582&amp;R582</f>
        <v>6408294636</v>
      </c>
      <c r="T582" s="1" t="n">
        <f aca="false">MOD(MID($S582,T$2,1)*T$1,10)</f>
        <v>6</v>
      </c>
      <c r="U582" s="1" t="n">
        <f aca="false">MOD(MID($S582,U$2,1)*U$1,10)</f>
        <v>2</v>
      </c>
      <c r="V582" s="1" t="n">
        <f aca="false">MOD(MID($S582,V$2,1)*V$1,10)</f>
        <v>0</v>
      </c>
      <c r="W582" s="1" t="n">
        <f aca="false">MOD(MID($S582,W$2,1)*W$1,10)</f>
        <v>2</v>
      </c>
      <c r="X582" s="1" t="n">
        <f aca="false">MOD(MID($S582,X$2,1)*X$1,10)</f>
        <v>2</v>
      </c>
      <c r="Y582" s="1" t="n">
        <f aca="false">MOD(MID($S582,Y$2,1)*Y$1,10)</f>
        <v>7</v>
      </c>
      <c r="Z582" s="1" t="n">
        <f aca="false">MOD(MID($S582,Z$2,1)*Z$1,10)</f>
        <v>8</v>
      </c>
      <c r="AA582" s="1" t="n">
        <f aca="false">MOD(MID($S582,AA$2,1)*AA$1,10)</f>
        <v>4</v>
      </c>
      <c r="AB582" s="1" t="n">
        <f aca="false">MOD(MID($S582,AB$2,1)*AB$1,10)</f>
        <v>3</v>
      </c>
      <c r="AC582" s="1" t="n">
        <f aca="false">MOD(MID($S582,AC$2,1)*AC$1,10)</f>
        <v>8</v>
      </c>
      <c r="AD582" s="1" t="n">
        <f aca="false">MOD(10-MOD(SUM(T582:AC582),10),10)</f>
        <v>8</v>
      </c>
      <c r="AE582" s="1" t="str">
        <f aca="false">S582&amp;AD582</f>
        <v>64082946368</v>
      </c>
      <c r="AF582" s="1" t="n">
        <v>0.454451124607074</v>
      </c>
      <c r="AG582" s="1" t="n">
        <f aca="false">(D582+6935)*AF582</f>
        <v>-6974.91586046938</v>
      </c>
      <c r="AH582" s="1" t="n">
        <f aca="false">INT(AG582)</f>
        <v>-6975</v>
      </c>
      <c r="AI582" s="4" t="n">
        <f aca="true">TODAY()+AH582</f>
        <v>38926</v>
      </c>
      <c r="AJ582" s="1" t="s">
        <v>604</v>
      </c>
      <c r="AK582" s="1" t="n">
        <v>3930.75350199896</v>
      </c>
      <c r="AL582" s="2" t="n">
        <f aca="false">INT(AK582*100)/100</f>
        <v>3930.75</v>
      </c>
      <c r="AM582" s="1" t="n">
        <v>413.003936887722</v>
      </c>
      <c r="AN582" s="2" t="n">
        <f aca="false">INT(AM582*100)/100</f>
        <v>413</v>
      </c>
    </row>
    <row r="583" customFormat="false" ht="15" hidden="false" customHeight="false" outlineLevel="0" collapsed="false">
      <c r="A583" s="1" t="n">
        <v>996</v>
      </c>
      <c r="B583" s="1" t="n">
        <v>0.588335825678274</v>
      </c>
      <c r="C583" s="1" t="n">
        <v>-22750.3173924986</v>
      </c>
      <c r="D583" s="1" t="n">
        <f aca="false">INT(C583)</f>
        <v>-22751</v>
      </c>
      <c r="E583" s="4" t="n">
        <f aca="true">TODAY()+D583</f>
        <v>23150</v>
      </c>
      <c r="F583" s="1" t="n">
        <f aca="false">MOD(YEAR(E583),100)</f>
        <v>63</v>
      </c>
      <c r="G583" s="1" t="n">
        <f aca="false">IF(YEAR(E583)&lt;2000,MONTH(E583),MONTH(E583)+20)</f>
        <v>5</v>
      </c>
      <c r="H583" s="1" t="n">
        <f aca="false">DAY(E583)</f>
        <v>19</v>
      </c>
      <c r="I583" s="1" t="str">
        <f aca="false">FIXED(F583,0,TRUE())</f>
        <v>63</v>
      </c>
      <c r="J583" s="1" t="str">
        <f aca="false">FIXED(G583,0,TRUE())</f>
        <v>5</v>
      </c>
      <c r="K583" s="1" t="str">
        <f aca="false">FIXED(H583,0,TRUE())</f>
        <v>19</v>
      </c>
      <c r="L583" s="1" t="str">
        <f aca="false">IF(LEN(I583)=1,"0"&amp;I583,I583)</f>
        <v>63</v>
      </c>
      <c r="M583" s="1" t="str">
        <f aca="false">IF(LEN(J583)=1,"0"&amp;J583,J583)</f>
        <v>05</v>
      </c>
      <c r="N583" s="1" t="str">
        <f aca="false">IF(LEN(K583)=1,"0"&amp;K583,K583)</f>
        <v>19</v>
      </c>
      <c r="O583" s="1" t="n">
        <v>2350.42948698386</v>
      </c>
      <c r="P583" s="1" t="n">
        <f aca="false">INT(O583)</f>
        <v>2350</v>
      </c>
      <c r="Q583" s="1" t="n">
        <f aca="false">2*P583+1</f>
        <v>4701</v>
      </c>
      <c r="R583" s="1" t="str">
        <f aca="false">FIXED(Q583,0,TRUE())</f>
        <v>4701</v>
      </c>
      <c r="S583" s="1" t="str">
        <f aca="false">L583&amp;M583&amp;N583&amp;R583</f>
        <v>6305194701</v>
      </c>
      <c r="T583" s="1" t="n">
        <f aca="false">MOD(MID($S583,T$2,1)*T$1,10)</f>
        <v>6</v>
      </c>
      <c r="U583" s="1" t="n">
        <f aca="false">MOD(MID($S583,U$2,1)*U$1,10)</f>
        <v>9</v>
      </c>
      <c r="V583" s="1" t="n">
        <f aca="false">MOD(MID($S583,V$2,1)*V$1,10)</f>
        <v>0</v>
      </c>
      <c r="W583" s="1" t="n">
        <f aca="false">MOD(MID($S583,W$2,1)*W$1,10)</f>
        <v>5</v>
      </c>
      <c r="X583" s="1" t="n">
        <f aca="false">MOD(MID($S583,X$2,1)*X$1,10)</f>
        <v>1</v>
      </c>
      <c r="Y583" s="1" t="n">
        <f aca="false">MOD(MID($S583,Y$2,1)*Y$1,10)</f>
        <v>7</v>
      </c>
      <c r="Z583" s="1" t="n">
        <f aca="false">MOD(MID($S583,Z$2,1)*Z$1,10)</f>
        <v>8</v>
      </c>
      <c r="AA583" s="1" t="n">
        <f aca="false">MOD(MID($S583,AA$2,1)*AA$1,10)</f>
        <v>3</v>
      </c>
      <c r="AB583" s="1" t="n">
        <f aca="false">MOD(MID($S583,AB$2,1)*AB$1,10)</f>
        <v>0</v>
      </c>
      <c r="AC583" s="1" t="n">
        <f aca="false">MOD(MID($S583,AC$2,1)*AC$1,10)</f>
        <v>3</v>
      </c>
      <c r="AD583" s="1" t="n">
        <f aca="false">MOD(10-MOD(SUM(T583:AC583),10),10)</f>
        <v>8</v>
      </c>
      <c r="AE583" s="1" t="str">
        <f aca="false">S583&amp;AD583</f>
        <v>63051947018</v>
      </c>
      <c r="AF583" s="1" t="n">
        <v>0.99786370433668</v>
      </c>
      <c r="AG583" s="1" t="n">
        <f aca="false">(D583+6935)*AF583</f>
        <v>-15782.2123477889</v>
      </c>
      <c r="AH583" s="1" t="n">
        <f aca="false">INT(AG583)</f>
        <v>-15783</v>
      </c>
      <c r="AI583" s="4" t="n">
        <f aca="true">TODAY()+AH583</f>
        <v>30118</v>
      </c>
      <c r="AJ583" s="1" t="s">
        <v>605</v>
      </c>
      <c r="AK583" s="1" t="n">
        <v>4856.25782036805</v>
      </c>
      <c r="AL583" s="2" t="n">
        <f aca="false">INT(AK583*100)/100</f>
        <v>4856.25</v>
      </c>
      <c r="AM583" s="1" t="n">
        <v>490.35004730369</v>
      </c>
      <c r="AN583" s="2" t="n">
        <f aca="false">INT(AM583*100)/100</f>
        <v>490.35</v>
      </c>
    </row>
    <row r="584" customFormat="false" ht="15" hidden="false" customHeight="false" outlineLevel="0" collapsed="false">
      <c r="A584" s="1" t="n">
        <v>772</v>
      </c>
      <c r="B584" s="1" t="n">
        <v>0.589068269905698</v>
      </c>
      <c r="C584" s="1" t="n">
        <v>-9102.80770287179</v>
      </c>
      <c r="D584" s="1" t="n">
        <f aca="false">INT(C584)</f>
        <v>-9103</v>
      </c>
      <c r="E584" s="4" t="n">
        <f aca="true">TODAY()+D584</f>
        <v>36798</v>
      </c>
      <c r="F584" s="1" t="n">
        <f aca="false">MOD(YEAR(E584),100)</f>
        <v>0</v>
      </c>
      <c r="G584" s="1" t="n">
        <f aca="false">IF(YEAR(E584)&lt;2000,MONTH(E584),MONTH(E584)+20)</f>
        <v>29</v>
      </c>
      <c r="H584" s="1" t="n">
        <f aca="false">DAY(E584)</f>
        <v>29</v>
      </c>
      <c r="I584" s="1" t="str">
        <f aca="false">FIXED(F584,0,TRUE())</f>
        <v>0</v>
      </c>
      <c r="J584" s="1" t="str">
        <f aca="false">FIXED(G584,0,TRUE())</f>
        <v>29</v>
      </c>
      <c r="K584" s="1" t="str">
        <f aca="false">FIXED(H584,0,TRUE())</f>
        <v>29</v>
      </c>
      <c r="L584" s="1" t="str">
        <f aca="false">IF(LEN(I584)=1,"0"&amp;I584,I584)</f>
        <v>00</v>
      </c>
      <c r="M584" s="1" t="str">
        <f aca="false">IF(LEN(J584)=1,"0"&amp;J584,J584)</f>
        <v>29</v>
      </c>
      <c r="N584" s="1" t="str">
        <f aca="false">IF(LEN(K584)=1,"0"&amp;K584,K584)</f>
        <v>29</v>
      </c>
      <c r="O584" s="1" t="n">
        <v>1244.45564134648</v>
      </c>
      <c r="P584" s="1" t="n">
        <f aca="false">INT(O584)</f>
        <v>1244</v>
      </c>
      <c r="Q584" s="1" t="n">
        <f aca="false">2*P584+1</f>
        <v>2489</v>
      </c>
      <c r="R584" s="1" t="str">
        <f aca="false">FIXED(Q584,0,TRUE())</f>
        <v>2489</v>
      </c>
      <c r="S584" s="1" t="str">
        <f aca="false">L584&amp;M584&amp;N584&amp;R584</f>
        <v>0029292489</v>
      </c>
      <c r="T584" s="1" t="n">
        <f aca="false">MOD(MID($S584,T$2,1)*T$1,10)</f>
        <v>0</v>
      </c>
      <c r="U584" s="1" t="n">
        <f aca="false">MOD(MID($S584,U$2,1)*U$1,10)</f>
        <v>0</v>
      </c>
      <c r="V584" s="1" t="n">
        <f aca="false">MOD(MID($S584,V$2,1)*V$1,10)</f>
        <v>4</v>
      </c>
      <c r="W584" s="1" t="n">
        <f aca="false">MOD(MID($S584,W$2,1)*W$1,10)</f>
        <v>1</v>
      </c>
      <c r="X584" s="1" t="n">
        <f aca="false">MOD(MID($S584,X$2,1)*X$1,10)</f>
        <v>2</v>
      </c>
      <c r="Y584" s="1" t="n">
        <f aca="false">MOD(MID($S584,Y$2,1)*Y$1,10)</f>
        <v>7</v>
      </c>
      <c r="Z584" s="1" t="n">
        <f aca="false">MOD(MID($S584,Z$2,1)*Z$1,10)</f>
        <v>4</v>
      </c>
      <c r="AA584" s="1" t="n">
        <f aca="false">MOD(MID($S584,AA$2,1)*AA$1,10)</f>
        <v>6</v>
      </c>
      <c r="AB584" s="1" t="n">
        <f aca="false">MOD(MID($S584,AB$2,1)*AB$1,10)</f>
        <v>8</v>
      </c>
      <c r="AC584" s="1" t="n">
        <f aca="false">MOD(MID($S584,AC$2,1)*AC$1,10)</f>
        <v>7</v>
      </c>
      <c r="AD584" s="1" t="n">
        <f aca="false">MOD(10-MOD(SUM(T584:AC584),10),10)</f>
        <v>1</v>
      </c>
      <c r="AE584" s="1" t="str">
        <f aca="false">S584&amp;AD584</f>
        <v>00292924891</v>
      </c>
      <c r="AF584" s="1" t="n">
        <v>0.873012482070376</v>
      </c>
      <c r="AG584" s="1" t="n">
        <f aca="false">(D584+6935)*AF584</f>
        <v>-1892.69106112857</v>
      </c>
      <c r="AH584" s="1" t="n">
        <f aca="false">INT(AG584)</f>
        <v>-1893</v>
      </c>
      <c r="AI584" s="4" t="n">
        <f aca="true">TODAY()+AH584</f>
        <v>44008</v>
      </c>
      <c r="AJ584" s="1" t="s">
        <v>606</v>
      </c>
      <c r="AK584" s="1" t="n">
        <v>4821.52775658437</v>
      </c>
      <c r="AL584" s="2" t="n">
        <f aca="false">INT(AK584*100)/100</f>
        <v>4821.52</v>
      </c>
      <c r="AM584" s="1" t="n">
        <v>463.249610889004</v>
      </c>
      <c r="AN584" s="2" t="n">
        <f aca="false">INT(AM584*100)/100</f>
        <v>463.24</v>
      </c>
    </row>
    <row r="585" customFormat="false" ht="15" hidden="false" customHeight="false" outlineLevel="0" collapsed="false">
      <c r="A585" s="1" t="n">
        <v>316</v>
      </c>
      <c r="B585" s="1" t="n">
        <v>0.589983825189978</v>
      </c>
      <c r="C585" s="1" t="n">
        <v>-10487.5246436964</v>
      </c>
      <c r="D585" s="1" t="n">
        <f aca="false">INT(C585)</f>
        <v>-10488</v>
      </c>
      <c r="E585" s="4" t="n">
        <f aca="true">TODAY()+D585</f>
        <v>35413</v>
      </c>
      <c r="F585" s="1" t="n">
        <f aca="false">MOD(YEAR(E585),100)</f>
        <v>96</v>
      </c>
      <c r="G585" s="1" t="n">
        <f aca="false">IF(YEAR(E585)&lt;2000,MONTH(E585),MONTH(E585)+20)</f>
        <v>12</v>
      </c>
      <c r="H585" s="1" t="n">
        <f aca="false">DAY(E585)</f>
        <v>14</v>
      </c>
      <c r="I585" s="1" t="str">
        <f aca="false">FIXED(F585,0,TRUE())</f>
        <v>96</v>
      </c>
      <c r="J585" s="1" t="str">
        <f aca="false">FIXED(G585,0,TRUE())</f>
        <v>12</v>
      </c>
      <c r="K585" s="1" t="str">
        <f aca="false">FIXED(H585,0,TRUE())</f>
        <v>14</v>
      </c>
      <c r="L585" s="1" t="str">
        <f aca="false">IF(LEN(I585)=1,"0"&amp;I585,I585)</f>
        <v>96</v>
      </c>
      <c r="M585" s="1" t="str">
        <f aca="false">IF(LEN(J585)=1,"0"&amp;J585,J585)</f>
        <v>12</v>
      </c>
      <c r="N585" s="1" t="str">
        <f aca="false">IF(LEN(K585)=1,"0"&amp;K585,K585)</f>
        <v>14</v>
      </c>
      <c r="O585" s="1" t="n">
        <v>4886.27442243721</v>
      </c>
      <c r="P585" s="1" t="n">
        <f aca="false">INT(O585)</f>
        <v>4886</v>
      </c>
      <c r="Q585" s="1" t="n">
        <f aca="false">P585*2</f>
        <v>9772</v>
      </c>
      <c r="R585" s="1" t="str">
        <f aca="false">FIXED(Q585,0,TRUE())</f>
        <v>9772</v>
      </c>
      <c r="S585" s="1" t="str">
        <f aca="false">L585&amp;M585&amp;N585&amp;R585</f>
        <v>9612149772</v>
      </c>
      <c r="T585" s="1" t="n">
        <f aca="false">MOD(MID($S585,T$2,1)*T$1,10)</f>
        <v>9</v>
      </c>
      <c r="U585" s="1" t="n">
        <f aca="false">MOD(MID($S585,U$2,1)*U$1,10)</f>
        <v>8</v>
      </c>
      <c r="V585" s="1" t="n">
        <f aca="false">MOD(MID($S585,V$2,1)*V$1,10)</f>
        <v>7</v>
      </c>
      <c r="W585" s="1" t="n">
        <f aca="false">MOD(MID($S585,W$2,1)*W$1,10)</f>
        <v>8</v>
      </c>
      <c r="X585" s="1" t="n">
        <f aca="false">MOD(MID($S585,X$2,1)*X$1,10)</f>
        <v>1</v>
      </c>
      <c r="Y585" s="1" t="n">
        <f aca="false">MOD(MID($S585,Y$2,1)*Y$1,10)</f>
        <v>2</v>
      </c>
      <c r="Z585" s="1" t="n">
        <f aca="false">MOD(MID($S585,Z$2,1)*Z$1,10)</f>
        <v>3</v>
      </c>
      <c r="AA585" s="1" t="n">
        <f aca="false">MOD(MID($S585,AA$2,1)*AA$1,10)</f>
        <v>3</v>
      </c>
      <c r="AB585" s="1" t="n">
        <f aca="false">MOD(MID($S585,AB$2,1)*AB$1,10)</f>
        <v>7</v>
      </c>
      <c r="AC585" s="1" t="n">
        <f aca="false">MOD(MID($S585,AC$2,1)*AC$1,10)</f>
        <v>6</v>
      </c>
      <c r="AD585" s="1" t="n">
        <f aca="false">MOD(10-MOD(SUM(T585:AC585),10),10)</f>
        <v>6</v>
      </c>
      <c r="AE585" s="1" t="str">
        <f aca="false">S585&amp;AD585</f>
        <v>96121497726</v>
      </c>
      <c r="AF585" s="1" t="n">
        <v>0.843379009369182</v>
      </c>
      <c r="AG585" s="1" t="n">
        <f aca="false">(D585+6935)*AF585</f>
        <v>-2996.52562028871</v>
      </c>
      <c r="AH585" s="1" t="n">
        <f aca="false">INT(AG585)</f>
        <v>-2997</v>
      </c>
      <c r="AI585" s="4" t="n">
        <f aca="true">TODAY()+AH585</f>
        <v>42904</v>
      </c>
      <c r="AJ585" s="1" t="s">
        <v>607</v>
      </c>
      <c r="AK585" s="1" t="n">
        <v>3957.18253120518</v>
      </c>
      <c r="AL585" s="2" t="n">
        <f aca="false">INT(AK585*100)/100</f>
        <v>3957.18</v>
      </c>
      <c r="AM585" s="1" t="n">
        <v>400.338755455184</v>
      </c>
      <c r="AN585" s="2" t="n">
        <f aca="false">INT(AM585*100)/100</f>
        <v>400.33</v>
      </c>
    </row>
    <row r="586" customFormat="false" ht="15" hidden="false" customHeight="false" outlineLevel="0" collapsed="false">
      <c r="A586" s="1" t="n">
        <v>838</v>
      </c>
      <c r="B586" s="1" t="n">
        <v>0.590533158360546</v>
      </c>
      <c r="C586" s="1" t="n">
        <v>-22848.6114078188</v>
      </c>
      <c r="D586" s="1" t="n">
        <f aca="false">INT(C586)</f>
        <v>-22849</v>
      </c>
      <c r="E586" s="4" t="n">
        <f aca="true">TODAY()+D586</f>
        <v>23052</v>
      </c>
      <c r="F586" s="1" t="n">
        <f aca="false">MOD(YEAR(E586),100)</f>
        <v>63</v>
      </c>
      <c r="G586" s="1" t="n">
        <f aca="false">IF(YEAR(E586)&lt;2000,MONTH(E586),MONTH(E586)+20)</f>
        <v>2</v>
      </c>
      <c r="H586" s="1" t="n">
        <f aca="false">DAY(E586)</f>
        <v>10</v>
      </c>
      <c r="I586" s="1" t="str">
        <f aca="false">FIXED(F586,0,TRUE())</f>
        <v>63</v>
      </c>
      <c r="J586" s="1" t="str">
        <f aca="false">FIXED(G586,0,TRUE())</f>
        <v>2</v>
      </c>
      <c r="K586" s="1" t="str">
        <f aca="false">FIXED(H586,0,TRUE())</f>
        <v>10</v>
      </c>
      <c r="L586" s="1" t="str">
        <f aca="false">IF(LEN(I586)=1,"0"&amp;I586,I586)</f>
        <v>63</v>
      </c>
      <c r="M586" s="1" t="str">
        <f aca="false">IF(LEN(J586)=1,"0"&amp;J586,J586)</f>
        <v>02</v>
      </c>
      <c r="N586" s="1" t="str">
        <f aca="false">IF(LEN(K586)=1,"0"&amp;K586,K586)</f>
        <v>10</v>
      </c>
      <c r="O586" s="1" t="n">
        <v>1351.00259407331</v>
      </c>
      <c r="P586" s="1" t="n">
        <f aca="false">INT(O586)</f>
        <v>1351</v>
      </c>
      <c r="Q586" s="1" t="n">
        <f aca="false">2*P586+1</f>
        <v>2703</v>
      </c>
      <c r="R586" s="1" t="str">
        <f aca="false">FIXED(Q586,0,TRUE())</f>
        <v>2703</v>
      </c>
      <c r="S586" s="1" t="str">
        <f aca="false">L586&amp;M586&amp;N586&amp;R586</f>
        <v>6302102703</v>
      </c>
      <c r="T586" s="1" t="n">
        <f aca="false">MOD(MID($S586,T$2,1)*T$1,10)</f>
        <v>6</v>
      </c>
      <c r="U586" s="1" t="n">
        <f aca="false">MOD(MID($S586,U$2,1)*U$1,10)</f>
        <v>9</v>
      </c>
      <c r="V586" s="1" t="n">
        <f aca="false">MOD(MID($S586,V$2,1)*V$1,10)</f>
        <v>0</v>
      </c>
      <c r="W586" s="1" t="n">
        <f aca="false">MOD(MID($S586,W$2,1)*W$1,10)</f>
        <v>8</v>
      </c>
      <c r="X586" s="1" t="n">
        <f aca="false">MOD(MID($S586,X$2,1)*X$1,10)</f>
        <v>1</v>
      </c>
      <c r="Y586" s="1" t="n">
        <f aca="false">MOD(MID($S586,Y$2,1)*Y$1,10)</f>
        <v>0</v>
      </c>
      <c r="Z586" s="1" t="n">
        <f aca="false">MOD(MID($S586,Z$2,1)*Z$1,10)</f>
        <v>4</v>
      </c>
      <c r="AA586" s="1" t="n">
        <f aca="false">MOD(MID($S586,AA$2,1)*AA$1,10)</f>
        <v>3</v>
      </c>
      <c r="AB586" s="1" t="n">
        <f aca="false">MOD(MID($S586,AB$2,1)*AB$1,10)</f>
        <v>0</v>
      </c>
      <c r="AC586" s="1" t="n">
        <f aca="false">MOD(MID($S586,AC$2,1)*AC$1,10)</f>
        <v>9</v>
      </c>
      <c r="AD586" s="1" t="n">
        <f aca="false">MOD(10-MOD(SUM(T586:AC586),10),10)</f>
        <v>0</v>
      </c>
      <c r="AE586" s="1" t="str">
        <f aca="false">S586&amp;AD586</f>
        <v>63021027030</v>
      </c>
      <c r="AF586" s="1" t="n">
        <v>0.449751274147771</v>
      </c>
      <c r="AG586" s="1" t="n">
        <f aca="false">(D586+6935)*AF586</f>
        <v>-7157.34177678762</v>
      </c>
      <c r="AH586" s="1" t="n">
        <f aca="false">INT(AG586)</f>
        <v>-7158</v>
      </c>
      <c r="AI586" s="4" t="n">
        <f aca="true">TODAY()+AH586</f>
        <v>38743</v>
      </c>
      <c r="AJ586" s="1" t="s">
        <v>608</v>
      </c>
      <c r="AK586" s="1" t="n">
        <v>4685.23209326457</v>
      </c>
      <c r="AL586" s="2" t="n">
        <f aca="false">INT(AK586*100)/100</f>
        <v>4685.23</v>
      </c>
      <c r="AM586" s="1" t="n">
        <v>309.887997070223</v>
      </c>
      <c r="AN586" s="2" t="n">
        <f aca="false">INT(AM586*100)/100</f>
        <v>309.88</v>
      </c>
    </row>
    <row r="587" customFormat="false" ht="15" hidden="false" customHeight="false" outlineLevel="0" collapsed="false">
      <c r="A587" s="1" t="n">
        <v>684</v>
      </c>
      <c r="B587" s="1" t="n">
        <v>0.592699972533342</v>
      </c>
      <c r="C587" s="1" t="n">
        <v>-13447.4031800287</v>
      </c>
      <c r="D587" s="1" t="n">
        <f aca="false">INT(C587)</f>
        <v>-13448</v>
      </c>
      <c r="E587" s="4" t="n">
        <f aca="true">TODAY()+D587</f>
        <v>32453</v>
      </c>
      <c r="F587" s="1" t="n">
        <f aca="false">MOD(YEAR(E587),100)</f>
        <v>88</v>
      </c>
      <c r="G587" s="1" t="n">
        <f aca="false">IF(YEAR(E587)&lt;2000,MONTH(E587),MONTH(E587)+20)</f>
        <v>11</v>
      </c>
      <c r="H587" s="1" t="n">
        <f aca="false">DAY(E587)</f>
        <v>6</v>
      </c>
      <c r="I587" s="1" t="str">
        <f aca="false">FIXED(F587,0,TRUE())</f>
        <v>88</v>
      </c>
      <c r="J587" s="1" t="str">
        <f aca="false">FIXED(G587,0,TRUE())</f>
        <v>11</v>
      </c>
      <c r="K587" s="1" t="str">
        <f aca="false">FIXED(H587,0,TRUE())</f>
        <v>6</v>
      </c>
      <c r="L587" s="1" t="str">
        <f aca="false">IF(LEN(I587)=1,"0"&amp;I587,I587)</f>
        <v>88</v>
      </c>
      <c r="M587" s="1" t="str">
        <f aca="false">IF(LEN(J587)=1,"0"&amp;J587,J587)</f>
        <v>11</v>
      </c>
      <c r="N587" s="1" t="str">
        <f aca="false">IF(LEN(K587)=1,"0"&amp;K587,K587)</f>
        <v>06</v>
      </c>
      <c r="O587" s="1" t="n">
        <v>2552.26456495865</v>
      </c>
      <c r="P587" s="1" t="n">
        <f aca="false">INT(O587)</f>
        <v>2552</v>
      </c>
      <c r="Q587" s="1" t="n">
        <f aca="false">2*P587+1</f>
        <v>5105</v>
      </c>
      <c r="R587" s="1" t="str">
        <f aca="false">FIXED(Q587,0,TRUE())</f>
        <v>5105</v>
      </c>
      <c r="S587" s="1" t="str">
        <f aca="false">L587&amp;M587&amp;N587&amp;R587</f>
        <v>8811065105</v>
      </c>
      <c r="T587" s="1" t="n">
        <f aca="false">MOD(MID($S587,T$2,1)*T$1,10)</f>
        <v>8</v>
      </c>
      <c r="U587" s="1" t="n">
        <f aca="false">MOD(MID($S587,U$2,1)*U$1,10)</f>
        <v>4</v>
      </c>
      <c r="V587" s="1" t="n">
        <f aca="false">MOD(MID($S587,V$2,1)*V$1,10)</f>
        <v>7</v>
      </c>
      <c r="W587" s="1" t="n">
        <f aca="false">MOD(MID($S587,W$2,1)*W$1,10)</f>
        <v>9</v>
      </c>
      <c r="X587" s="1" t="n">
        <f aca="false">MOD(MID($S587,X$2,1)*X$1,10)</f>
        <v>0</v>
      </c>
      <c r="Y587" s="1" t="n">
        <f aca="false">MOD(MID($S587,Y$2,1)*Y$1,10)</f>
        <v>8</v>
      </c>
      <c r="Z587" s="1" t="n">
        <f aca="false">MOD(MID($S587,Z$2,1)*Z$1,10)</f>
        <v>5</v>
      </c>
      <c r="AA587" s="1" t="n">
        <f aca="false">MOD(MID($S587,AA$2,1)*AA$1,10)</f>
        <v>9</v>
      </c>
      <c r="AB587" s="1" t="n">
        <f aca="false">MOD(MID($S587,AB$2,1)*AB$1,10)</f>
        <v>0</v>
      </c>
      <c r="AC587" s="1" t="n">
        <f aca="false">MOD(MID($S587,AC$2,1)*AC$1,10)</f>
        <v>5</v>
      </c>
      <c r="AD587" s="1" t="n">
        <f aca="false">MOD(10-MOD(SUM(T587:AC587),10),10)</f>
        <v>5</v>
      </c>
      <c r="AE587" s="1" t="str">
        <f aca="false">S587&amp;AD587</f>
        <v>88110651055</v>
      </c>
      <c r="AF587" s="1" t="n">
        <v>0.769798883022553</v>
      </c>
      <c r="AG587" s="1" t="n">
        <f aca="false">(D587+6935)*AF587</f>
        <v>-5013.70012512589</v>
      </c>
      <c r="AH587" s="1" t="n">
        <f aca="false">INT(AG587)</f>
        <v>-5014</v>
      </c>
      <c r="AI587" s="4" t="n">
        <f aca="true">TODAY()+AH587</f>
        <v>40887</v>
      </c>
      <c r="AJ587" s="1" t="s">
        <v>609</v>
      </c>
      <c r="AK587" s="1" t="n">
        <v>3407.66624958037</v>
      </c>
      <c r="AL587" s="2" t="n">
        <f aca="false">INT(AK587*100)/100</f>
        <v>3407.66</v>
      </c>
      <c r="AM587" s="1" t="n">
        <v>454.179509872738</v>
      </c>
      <c r="AN587" s="2" t="n">
        <f aca="false">INT(AM587*100)/100</f>
        <v>454.17</v>
      </c>
    </row>
    <row r="588" customFormat="false" ht="15" hidden="false" customHeight="false" outlineLevel="0" collapsed="false">
      <c r="A588" s="1" t="n">
        <v>816</v>
      </c>
      <c r="B588" s="1" t="n">
        <v>0.593066194647054</v>
      </c>
      <c r="C588" s="1" t="n">
        <v>-16247.5539414655</v>
      </c>
      <c r="D588" s="1" t="n">
        <f aca="false">INT(C588)</f>
        <v>-16248</v>
      </c>
      <c r="E588" s="4" t="n">
        <f aca="true">TODAY()+D588</f>
        <v>29653</v>
      </c>
      <c r="F588" s="1" t="n">
        <f aca="false">MOD(YEAR(E588),100)</f>
        <v>81</v>
      </c>
      <c r="G588" s="1" t="n">
        <f aca="false">IF(YEAR(E588)&lt;2000,MONTH(E588),MONTH(E588)+20)</f>
        <v>3</v>
      </c>
      <c r="H588" s="1" t="n">
        <f aca="false">DAY(E588)</f>
        <v>8</v>
      </c>
      <c r="I588" s="1" t="str">
        <f aca="false">FIXED(F588,0,TRUE())</f>
        <v>81</v>
      </c>
      <c r="J588" s="1" t="str">
        <f aca="false">FIXED(G588,0,TRUE())</f>
        <v>3</v>
      </c>
      <c r="K588" s="1" t="str">
        <f aca="false">FIXED(H588,0,TRUE())</f>
        <v>8</v>
      </c>
      <c r="L588" s="1" t="str">
        <f aca="false">IF(LEN(I588)=1,"0"&amp;I588,I588)</f>
        <v>81</v>
      </c>
      <c r="M588" s="1" t="str">
        <f aca="false">IF(LEN(J588)=1,"0"&amp;J588,J588)</f>
        <v>03</v>
      </c>
      <c r="N588" s="1" t="str">
        <f aca="false">IF(LEN(K588)=1,"0"&amp;K588,K588)</f>
        <v>08</v>
      </c>
      <c r="O588" s="1" t="n">
        <v>2268.87163914914</v>
      </c>
      <c r="P588" s="1" t="n">
        <f aca="false">INT(O588)</f>
        <v>2268</v>
      </c>
      <c r="Q588" s="1" t="n">
        <f aca="false">2*P588+1</f>
        <v>4537</v>
      </c>
      <c r="R588" s="1" t="str">
        <f aca="false">FIXED(Q588,0,TRUE())</f>
        <v>4537</v>
      </c>
      <c r="S588" s="1" t="str">
        <f aca="false">L588&amp;M588&amp;N588&amp;R588</f>
        <v>8103084537</v>
      </c>
      <c r="T588" s="1" t="n">
        <f aca="false">MOD(MID($S588,T$2,1)*T$1,10)</f>
        <v>8</v>
      </c>
      <c r="U588" s="1" t="n">
        <f aca="false">MOD(MID($S588,U$2,1)*U$1,10)</f>
        <v>3</v>
      </c>
      <c r="V588" s="1" t="n">
        <f aca="false">MOD(MID($S588,V$2,1)*V$1,10)</f>
        <v>0</v>
      </c>
      <c r="W588" s="1" t="n">
        <f aca="false">MOD(MID($S588,W$2,1)*W$1,10)</f>
        <v>7</v>
      </c>
      <c r="X588" s="1" t="n">
        <f aca="false">MOD(MID($S588,X$2,1)*X$1,10)</f>
        <v>0</v>
      </c>
      <c r="Y588" s="1" t="n">
        <f aca="false">MOD(MID($S588,Y$2,1)*Y$1,10)</f>
        <v>4</v>
      </c>
      <c r="Z588" s="1" t="n">
        <f aca="false">MOD(MID($S588,Z$2,1)*Z$1,10)</f>
        <v>8</v>
      </c>
      <c r="AA588" s="1" t="n">
        <f aca="false">MOD(MID($S588,AA$2,1)*AA$1,10)</f>
        <v>5</v>
      </c>
      <c r="AB588" s="1" t="n">
        <f aca="false">MOD(MID($S588,AB$2,1)*AB$1,10)</f>
        <v>3</v>
      </c>
      <c r="AC588" s="1" t="n">
        <f aca="false">MOD(MID($S588,AC$2,1)*AC$1,10)</f>
        <v>1</v>
      </c>
      <c r="AD588" s="1" t="n">
        <f aca="false">MOD(10-MOD(SUM(T588:AC588),10),10)</f>
        <v>1</v>
      </c>
      <c r="AE588" s="1" t="str">
        <f aca="false">S588&amp;AD588</f>
        <v>81030845371</v>
      </c>
      <c r="AF588" s="1" t="n">
        <v>0.533768730735191</v>
      </c>
      <c r="AG588" s="1" t="n">
        <f aca="false">(D588+6935)*AF588</f>
        <v>-4970.98818933683</v>
      </c>
      <c r="AH588" s="1" t="n">
        <f aca="false">INT(AG588)</f>
        <v>-4971</v>
      </c>
      <c r="AI588" s="4" t="n">
        <f aca="true">TODAY()+AH588</f>
        <v>40930</v>
      </c>
      <c r="AJ588" s="1" t="s">
        <v>610</v>
      </c>
      <c r="AK588" s="1" t="n">
        <v>3586.19953001495</v>
      </c>
      <c r="AL588" s="2" t="n">
        <f aca="false">INT(AK588*100)/100</f>
        <v>3586.19</v>
      </c>
      <c r="AM588" s="1" t="n">
        <v>396.163823358867</v>
      </c>
      <c r="AN588" s="2" t="n">
        <f aca="false">INT(AM588*100)/100</f>
        <v>396.16</v>
      </c>
    </row>
    <row r="589" customFormat="false" ht="15" hidden="false" customHeight="false" outlineLevel="0" collapsed="false">
      <c r="A589" s="1" t="n">
        <v>407</v>
      </c>
      <c r="B589" s="1" t="n">
        <v>0.593523972289193</v>
      </c>
      <c r="C589" s="1" t="n">
        <v>-18257.0522171697</v>
      </c>
      <c r="D589" s="1" t="n">
        <f aca="false">INT(C589)</f>
        <v>-18258</v>
      </c>
      <c r="E589" s="4" t="n">
        <f aca="true">TODAY()+D589</f>
        <v>27643</v>
      </c>
      <c r="F589" s="1" t="n">
        <f aca="false">MOD(YEAR(E589),100)</f>
        <v>75</v>
      </c>
      <c r="G589" s="1" t="n">
        <f aca="false">IF(YEAR(E589)&lt;2000,MONTH(E589),MONTH(E589)+20)</f>
        <v>9</v>
      </c>
      <c r="H589" s="1" t="n">
        <f aca="false">DAY(E589)</f>
        <v>6</v>
      </c>
      <c r="I589" s="1" t="str">
        <f aca="false">FIXED(F589,0,TRUE())</f>
        <v>75</v>
      </c>
      <c r="J589" s="1" t="str">
        <f aca="false">FIXED(G589,0,TRUE())</f>
        <v>9</v>
      </c>
      <c r="K589" s="1" t="str">
        <f aca="false">FIXED(H589,0,TRUE())</f>
        <v>6</v>
      </c>
      <c r="L589" s="1" t="str">
        <f aca="false">IF(LEN(I589)=1,"0"&amp;I589,I589)</f>
        <v>75</v>
      </c>
      <c r="M589" s="1" t="str">
        <f aca="false">IF(LEN(J589)=1,"0"&amp;J589,J589)</f>
        <v>09</v>
      </c>
      <c r="N589" s="1" t="str">
        <f aca="false">IF(LEN(K589)=1,"0"&amp;K589,K589)</f>
        <v>06</v>
      </c>
      <c r="O589" s="1" t="n">
        <v>4134.54173406171</v>
      </c>
      <c r="P589" s="1" t="n">
        <f aca="false">INT(O589)</f>
        <v>4134</v>
      </c>
      <c r="Q589" s="1" t="n">
        <f aca="false">P589*2</f>
        <v>8268</v>
      </c>
      <c r="R589" s="1" t="str">
        <f aca="false">FIXED(Q589,0,TRUE())</f>
        <v>8268</v>
      </c>
      <c r="S589" s="1" t="str">
        <f aca="false">L589&amp;M589&amp;N589&amp;R589</f>
        <v>7509068268</v>
      </c>
      <c r="T589" s="1" t="n">
        <f aca="false">MOD(MID($S589,T$2,1)*T$1,10)</f>
        <v>7</v>
      </c>
      <c r="U589" s="1" t="n">
        <f aca="false">MOD(MID($S589,U$2,1)*U$1,10)</f>
        <v>5</v>
      </c>
      <c r="V589" s="1" t="n">
        <f aca="false">MOD(MID($S589,V$2,1)*V$1,10)</f>
        <v>0</v>
      </c>
      <c r="W589" s="1" t="n">
        <f aca="false">MOD(MID($S589,W$2,1)*W$1,10)</f>
        <v>1</v>
      </c>
      <c r="X589" s="1" t="n">
        <f aca="false">MOD(MID($S589,X$2,1)*X$1,10)</f>
        <v>0</v>
      </c>
      <c r="Y589" s="1" t="n">
        <f aca="false">MOD(MID($S589,Y$2,1)*Y$1,10)</f>
        <v>8</v>
      </c>
      <c r="Z589" s="1" t="n">
        <f aca="false">MOD(MID($S589,Z$2,1)*Z$1,10)</f>
        <v>6</v>
      </c>
      <c r="AA589" s="1" t="n">
        <f aca="false">MOD(MID($S589,AA$2,1)*AA$1,10)</f>
        <v>8</v>
      </c>
      <c r="AB589" s="1" t="n">
        <f aca="false">MOD(MID($S589,AB$2,1)*AB$1,10)</f>
        <v>6</v>
      </c>
      <c r="AC589" s="1" t="n">
        <f aca="false">MOD(MID($S589,AC$2,1)*AC$1,10)</f>
        <v>4</v>
      </c>
      <c r="AD589" s="1" t="n">
        <f aca="false">MOD(10-MOD(SUM(T589:AC589),10),10)</f>
        <v>5</v>
      </c>
      <c r="AE589" s="1" t="str">
        <f aca="false">S589&amp;AD589</f>
        <v>75090682685</v>
      </c>
      <c r="AF589" s="1" t="n">
        <v>0.160466322824793</v>
      </c>
      <c r="AG589" s="1" t="n">
        <f aca="false">(D589+6935)*AF589</f>
        <v>-1816.96017334513</v>
      </c>
      <c r="AH589" s="1" t="n">
        <f aca="false">INT(AG589)</f>
        <v>-1817</v>
      </c>
      <c r="AI589" s="4" t="n">
        <f aca="true">TODAY()+AH589</f>
        <v>44084</v>
      </c>
      <c r="AJ589" s="1" t="s">
        <v>611</v>
      </c>
      <c r="AK589" s="1" t="n">
        <v>3816.12598040712</v>
      </c>
      <c r="AL589" s="2" t="n">
        <f aca="false">INT(AK589*100)/100</f>
        <v>3816.12</v>
      </c>
      <c r="AM589" s="1" t="n">
        <v>364.72975859859</v>
      </c>
      <c r="AN589" s="2" t="n">
        <f aca="false">INT(AM589*100)/100</f>
        <v>364.72</v>
      </c>
    </row>
    <row r="590" customFormat="false" ht="15" hidden="false" customHeight="false" outlineLevel="0" collapsed="false">
      <c r="A590" s="1" t="n">
        <v>263</v>
      </c>
      <c r="B590" s="1" t="n">
        <v>0.593707083346049</v>
      </c>
      <c r="C590" s="1" t="n">
        <v>-8854.61531418806</v>
      </c>
      <c r="D590" s="1" t="n">
        <f aca="false">INT(C590)</f>
        <v>-8855</v>
      </c>
      <c r="E590" s="4" t="n">
        <f aca="true">TODAY()+D590</f>
        <v>37046</v>
      </c>
      <c r="F590" s="1" t="n">
        <f aca="false">MOD(YEAR(E590),100)</f>
        <v>1</v>
      </c>
      <c r="G590" s="1" t="n">
        <f aca="false">IF(YEAR(E590)&lt;2000,MONTH(E590),MONTH(E590)+20)</f>
        <v>26</v>
      </c>
      <c r="H590" s="1" t="n">
        <f aca="false">DAY(E590)</f>
        <v>4</v>
      </c>
      <c r="I590" s="1" t="str">
        <f aca="false">FIXED(F590,0,TRUE())</f>
        <v>1</v>
      </c>
      <c r="J590" s="1" t="str">
        <f aca="false">FIXED(G590,0,TRUE())</f>
        <v>26</v>
      </c>
      <c r="K590" s="1" t="str">
        <f aca="false">FIXED(H590,0,TRUE())</f>
        <v>4</v>
      </c>
      <c r="L590" s="1" t="str">
        <f aca="false">IF(LEN(I590)=1,"0"&amp;I590,I590)</f>
        <v>01</v>
      </c>
      <c r="M590" s="1" t="str">
        <f aca="false">IF(LEN(J590)=1,"0"&amp;J590,J590)</f>
        <v>26</v>
      </c>
      <c r="N590" s="1" t="str">
        <f aca="false">IF(LEN(K590)=1,"0"&amp;K590,K590)</f>
        <v>04</v>
      </c>
      <c r="O590" s="1" t="n">
        <v>2228.36732078005</v>
      </c>
      <c r="P590" s="1" t="n">
        <f aca="false">INT(O590)</f>
        <v>2228</v>
      </c>
      <c r="Q590" s="1" t="n">
        <f aca="false">P590*2</f>
        <v>4456</v>
      </c>
      <c r="R590" s="1" t="str">
        <f aca="false">FIXED(Q590,0,TRUE())</f>
        <v>4456</v>
      </c>
      <c r="S590" s="1" t="str">
        <f aca="false">L590&amp;M590&amp;N590&amp;R590</f>
        <v>0126044456</v>
      </c>
      <c r="T590" s="1" t="n">
        <f aca="false">MOD(MID($S590,T$2,1)*T$1,10)</f>
        <v>0</v>
      </c>
      <c r="U590" s="1" t="n">
        <f aca="false">MOD(MID($S590,U$2,1)*U$1,10)</f>
        <v>3</v>
      </c>
      <c r="V590" s="1" t="n">
        <f aca="false">MOD(MID($S590,V$2,1)*V$1,10)</f>
        <v>4</v>
      </c>
      <c r="W590" s="1" t="n">
        <f aca="false">MOD(MID($S590,W$2,1)*W$1,10)</f>
        <v>4</v>
      </c>
      <c r="X590" s="1" t="n">
        <f aca="false">MOD(MID($S590,X$2,1)*X$1,10)</f>
        <v>0</v>
      </c>
      <c r="Y590" s="1" t="n">
        <f aca="false">MOD(MID($S590,Y$2,1)*Y$1,10)</f>
        <v>2</v>
      </c>
      <c r="Z590" s="1" t="n">
        <f aca="false">MOD(MID($S590,Z$2,1)*Z$1,10)</f>
        <v>8</v>
      </c>
      <c r="AA590" s="1" t="n">
        <f aca="false">MOD(MID($S590,AA$2,1)*AA$1,10)</f>
        <v>6</v>
      </c>
      <c r="AB590" s="1" t="n">
        <f aca="false">MOD(MID($S590,AB$2,1)*AB$1,10)</f>
        <v>5</v>
      </c>
      <c r="AC590" s="1" t="n">
        <f aca="false">MOD(MID($S590,AC$2,1)*AC$1,10)</f>
        <v>8</v>
      </c>
      <c r="AD590" s="1" t="n">
        <f aca="false">MOD(10-MOD(SUM(T590:AC590),10),10)</f>
        <v>0</v>
      </c>
      <c r="AE590" s="1" t="str">
        <f aca="false">S590&amp;AD590</f>
        <v>01260444560</v>
      </c>
      <c r="AF590" s="1" t="n">
        <v>0.883571886349071</v>
      </c>
      <c r="AG590" s="1" t="n">
        <f aca="false">(D590+6935)*AF590</f>
        <v>-1696.45802179022</v>
      </c>
      <c r="AH590" s="1" t="n">
        <f aca="false">INT(AG590)</f>
        <v>-1697</v>
      </c>
      <c r="AI590" s="4" t="n">
        <f aca="true">TODAY()+AH590</f>
        <v>44204</v>
      </c>
      <c r="AJ590" s="1" t="s">
        <v>612</v>
      </c>
      <c r="AK590" s="1" t="n">
        <v>4418.80550553911</v>
      </c>
      <c r="AL590" s="2" t="n">
        <f aca="false">INT(AK590*100)/100</f>
        <v>4418.8</v>
      </c>
      <c r="AM590" s="1" t="n">
        <v>418.314157536546</v>
      </c>
      <c r="AN590" s="2" t="n">
        <f aca="false">INT(AM590*100)/100</f>
        <v>418.31</v>
      </c>
    </row>
    <row r="591" customFormat="false" ht="15" hidden="false" customHeight="false" outlineLevel="0" collapsed="false">
      <c r="A591" s="1" t="n">
        <v>754</v>
      </c>
      <c r="B591" s="1" t="n">
        <v>0.594683675649281</v>
      </c>
      <c r="C591" s="1" t="n">
        <v>-11605.004730369</v>
      </c>
      <c r="D591" s="1" t="n">
        <f aca="false">INT(C591)</f>
        <v>-11606</v>
      </c>
      <c r="E591" s="4" t="n">
        <f aca="true">TODAY()+D591</f>
        <v>34295</v>
      </c>
      <c r="F591" s="1" t="n">
        <f aca="false">MOD(YEAR(E591),100)</f>
        <v>93</v>
      </c>
      <c r="G591" s="1" t="n">
        <f aca="false">IF(YEAR(E591)&lt;2000,MONTH(E591),MONTH(E591)+20)</f>
        <v>11</v>
      </c>
      <c r="H591" s="1" t="n">
        <f aca="false">DAY(E591)</f>
        <v>22</v>
      </c>
      <c r="I591" s="1" t="str">
        <f aca="false">FIXED(F591,0,TRUE())</f>
        <v>93</v>
      </c>
      <c r="J591" s="1" t="str">
        <f aca="false">FIXED(G591,0,TRUE())</f>
        <v>11</v>
      </c>
      <c r="K591" s="1" t="str">
        <f aca="false">FIXED(H591,0,TRUE())</f>
        <v>22</v>
      </c>
      <c r="L591" s="1" t="str">
        <f aca="false">IF(LEN(I591)=1,"0"&amp;I591,I591)</f>
        <v>93</v>
      </c>
      <c r="M591" s="1" t="str">
        <f aca="false">IF(LEN(J591)=1,"0"&amp;J591,J591)</f>
        <v>11</v>
      </c>
      <c r="N591" s="1" t="str">
        <f aca="false">IF(LEN(K591)=1,"0"&amp;K591,K591)</f>
        <v>22</v>
      </c>
      <c r="O591" s="1" t="n">
        <v>4909.34128849147</v>
      </c>
      <c r="P591" s="1" t="n">
        <f aca="false">INT(O591)</f>
        <v>4909</v>
      </c>
      <c r="Q591" s="1" t="n">
        <f aca="false">2*P591+1</f>
        <v>9819</v>
      </c>
      <c r="R591" s="1" t="str">
        <f aca="false">FIXED(Q591,0,TRUE())</f>
        <v>9819</v>
      </c>
      <c r="S591" s="1" t="str">
        <f aca="false">L591&amp;M591&amp;N591&amp;R591</f>
        <v>9311229819</v>
      </c>
      <c r="T591" s="1" t="n">
        <f aca="false">MOD(MID($S591,T$2,1)*T$1,10)</f>
        <v>9</v>
      </c>
      <c r="U591" s="1" t="n">
        <f aca="false">MOD(MID($S591,U$2,1)*U$1,10)</f>
        <v>9</v>
      </c>
      <c r="V591" s="1" t="n">
        <f aca="false">MOD(MID($S591,V$2,1)*V$1,10)</f>
        <v>7</v>
      </c>
      <c r="W591" s="1" t="n">
        <f aca="false">MOD(MID($S591,W$2,1)*W$1,10)</f>
        <v>9</v>
      </c>
      <c r="X591" s="1" t="n">
        <f aca="false">MOD(MID($S591,X$2,1)*X$1,10)</f>
        <v>2</v>
      </c>
      <c r="Y591" s="1" t="n">
        <f aca="false">MOD(MID($S591,Y$2,1)*Y$1,10)</f>
        <v>6</v>
      </c>
      <c r="Z591" s="1" t="n">
        <f aca="false">MOD(MID($S591,Z$2,1)*Z$1,10)</f>
        <v>3</v>
      </c>
      <c r="AA591" s="1" t="n">
        <f aca="false">MOD(MID($S591,AA$2,1)*AA$1,10)</f>
        <v>2</v>
      </c>
      <c r="AB591" s="1" t="n">
        <f aca="false">MOD(MID($S591,AB$2,1)*AB$1,10)</f>
        <v>1</v>
      </c>
      <c r="AC591" s="1" t="n">
        <f aca="false">MOD(MID($S591,AC$2,1)*AC$1,10)</f>
        <v>7</v>
      </c>
      <c r="AD591" s="1" t="n">
        <f aca="false">MOD(10-MOD(SUM(T591:AC591),10),10)</f>
        <v>5</v>
      </c>
      <c r="AE591" s="1" t="str">
        <f aca="false">S591&amp;AD591</f>
        <v>93112298195</v>
      </c>
      <c r="AF591" s="1" t="n">
        <v>0.924436170537431</v>
      </c>
      <c r="AG591" s="1" t="n">
        <f aca="false">(D591+6935)*AF591</f>
        <v>-4318.04135258034</v>
      </c>
      <c r="AH591" s="1" t="n">
        <f aca="false">INT(AG591)</f>
        <v>-4319</v>
      </c>
      <c r="AI591" s="4" t="n">
        <f aca="true">TODAY()+AH591</f>
        <v>41582</v>
      </c>
      <c r="AJ591" s="1" t="s">
        <v>613</v>
      </c>
      <c r="AK591" s="1" t="n">
        <v>4966.97897274697</v>
      </c>
      <c r="AL591" s="2" t="n">
        <f aca="false">INT(AK591*100)/100</f>
        <v>4966.97</v>
      </c>
      <c r="AM591" s="1" t="n">
        <v>451.121555223243</v>
      </c>
      <c r="AN591" s="2" t="n">
        <f aca="false">INT(AM591*100)/100</f>
        <v>451.12</v>
      </c>
    </row>
    <row r="592" customFormat="false" ht="15" hidden="false" customHeight="false" outlineLevel="0" collapsed="false">
      <c r="A592" s="1" t="n">
        <v>116</v>
      </c>
      <c r="B592" s="1" t="n">
        <v>0.596789452803125</v>
      </c>
      <c r="C592" s="1" t="n">
        <v>-13157.4358348338</v>
      </c>
      <c r="D592" s="1" t="n">
        <f aca="false">INT(C592)</f>
        <v>-13158</v>
      </c>
      <c r="E592" s="4" t="n">
        <f aca="true">TODAY()+D592</f>
        <v>32743</v>
      </c>
      <c r="F592" s="1" t="n">
        <f aca="false">MOD(YEAR(E592),100)</f>
        <v>89</v>
      </c>
      <c r="G592" s="1" t="n">
        <f aca="false">IF(YEAR(E592)&lt;2000,MONTH(E592),MONTH(E592)+20)</f>
        <v>8</v>
      </c>
      <c r="H592" s="1" t="n">
        <f aca="false">DAY(E592)</f>
        <v>23</v>
      </c>
      <c r="I592" s="1" t="str">
        <f aca="false">FIXED(F592,0,TRUE())</f>
        <v>89</v>
      </c>
      <c r="J592" s="1" t="str">
        <f aca="false">FIXED(G592,0,TRUE())</f>
        <v>8</v>
      </c>
      <c r="K592" s="1" t="str">
        <f aca="false">FIXED(H592,0,TRUE())</f>
        <v>23</v>
      </c>
      <c r="L592" s="1" t="str">
        <f aca="false">IF(LEN(I592)=1,"0"&amp;I592,I592)</f>
        <v>89</v>
      </c>
      <c r="M592" s="1" t="str">
        <f aca="false">IF(LEN(J592)=1,"0"&amp;J592,J592)</f>
        <v>08</v>
      </c>
      <c r="N592" s="1" t="str">
        <f aca="false">IF(LEN(K592)=1,"0"&amp;K592,K592)</f>
        <v>23</v>
      </c>
      <c r="O592" s="1" t="n">
        <v>2530.84533219398</v>
      </c>
      <c r="P592" s="1" t="n">
        <f aca="false">INT(O592)</f>
        <v>2530</v>
      </c>
      <c r="Q592" s="1" t="n">
        <f aca="false">P592*2</f>
        <v>5060</v>
      </c>
      <c r="R592" s="1" t="str">
        <f aca="false">FIXED(Q592,0,TRUE())</f>
        <v>5060</v>
      </c>
      <c r="S592" s="1" t="str">
        <f aca="false">L592&amp;M592&amp;N592&amp;R592</f>
        <v>8908235060</v>
      </c>
      <c r="T592" s="1" t="n">
        <f aca="false">MOD(MID($S592,T$2,1)*T$1,10)</f>
        <v>8</v>
      </c>
      <c r="U592" s="1" t="n">
        <f aca="false">MOD(MID($S592,U$2,1)*U$1,10)</f>
        <v>7</v>
      </c>
      <c r="V592" s="1" t="n">
        <f aca="false">MOD(MID($S592,V$2,1)*V$1,10)</f>
        <v>0</v>
      </c>
      <c r="W592" s="1" t="n">
        <f aca="false">MOD(MID($S592,W$2,1)*W$1,10)</f>
        <v>2</v>
      </c>
      <c r="X592" s="1" t="n">
        <f aca="false">MOD(MID($S592,X$2,1)*X$1,10)</f>
        <v>2</v>
      </c>
      <c r="Y592" s="1" t="n">
        <f aca="false">MOD(MID($S592,Y$2,1)*Y$1,10)</f>
        <v>9</v>
      </c>
      <c r="Z592" s="1" t="n">
        <f aca="false">MOD(MID($S592,Z$2,1)*Z$1,10)</f>
        <v>5</v>
      </c>
      <c r="AA592" s="1" t="n">
        <f aca="false">MOD(MID($S592,AA$2,1)*AA$1,10)</f>
        <v>0</v>
      </c>
      <c r="AB592" s="1" t="n">
        <f aca="false">MOD(MID($S592,AB$2,1)*AB$1,10)</f>
        <v>6</v>
      </c>
      <c r="AC592" s="1" t="n">
        <f aca="false">MOD(MID($S592,AC$2,1)*AC$1,10)</f>
        <v>0</v>
      </c>
      <c r="AD592" s="1" t="n">
        <f aca="false">MOD(10-MOD(SUM(T592:AC592),10),10)</f>
        <v>1</v>
      </c>
      <c r="AE592" s="1" t="str">
        <f aca="false">S592&amp;AD592</f>
        <v>89082350601</v>
      </c>
      <c r="AF592" s="1" t="n">
        <v>0.433088167973876</v>
      </c>
      <c r="AG592" s="1" t="n">
        <f aca="false">(D592+6935)*AF592</f>
        <v>-2695.10766930143</v>
      </c>
      <c r="AH592" s="1" t="n">
        <f aca="false">INT(AG592)</f>
        <v>-2696</v>
      </c>
      <c r="AI592" s="4" t="n">
        <f aca="true">TODAY()+AH592</f>
        <v>43205</v>
      </c>
      <c r="AJ592" s="1" t="s">
        <v>614</v>
      </c>
      <c r="AK592" s="1" t="n">
        <v>4554.00250251778</v>
      </c>
      <c r="AL592" s="2" t="n">
        <f aca="false">INT(AK592*100)/100</f>
        <v>4554</v>
      </c>
      <c r="AM592" s="1" t="n">
        <v>457.853938413648</v>
      </c>
      <c r="AN592" s="2" t="n">
        <f aca="false">INT(AM592*100)/100</f>
        <v>457.85</v>
      </c>
    </row>
    <row r="593" customFormat="false" ht="15" hidden="false" customHeight="false" outlineLevel="0" collapsed="false">
      <c r="A593" s="1" t="n">
        <v>161</v>
      </c>
      <c r="B593" s="1" t="n">
        <v>0.596942045350505</v>
      </c>
      <c r="C593" s="1" t="n">
        <v>-22752.7747428816</v>
      </c>
      <c r="D593" s="1" t="n">
        <f aca="false">INT(C593)</f>
        <v>-22753</v>
      </c>
      <c r="E593" s="4" t="n">
        <f aca="true">TODAY()+D593</f>
        <v>23148</v>
      </c>
      <c r="F593" s="1" t="n">
        <f aca="false">MOD(YEAR(E593),100)</f>
        <v>63</v>
      </c>
      <c r="G593" s="1" t="n">
        <f aca="false">IF(YEAR(E593)&lt;2000,MONTH(E593),MONTH(E593)+20)</f>
        <v>5</v>
      </c>
      <c r="H593" s="1" t="n">
        <f aca="false">DAY(E593)</f>
        <v>17</v>
      </c>
      <c r="I593" s="1" t="str">
        <f aca="false">FIXED(F593,0,TRUE())</f>
        <v>63</v>
      </c>
      <c r="J593" s="1" t="str">
        <f aca="false">FIXED(G593,0,TRUE())</f>
        <v>5</v>
      </c>
      <c r="K593" s="1" t="str">
        <f aca="false">FIXED(H593,0,TRUE())</f>
        <v>17</v>
      </c>
      <c r="L593" s="1" t="str">
        <f aca="false">IF(LEN(I593)=1,"0"&amp;I593,I593)</f>
        <v>63</v>
      </c>
      <c r="M593" s="1" t="str">
        <f aca="false">IF(LEN(J593)=1,"0"&amp;J593,J593)</f>
        <v>05</v>
      </c>
      <c r="N593" s="1" t="str">
        <f aca="false">IF(LEN(K593)=1,"0"&amp;K593,K593)</f>
        <v>17</v>
      </c>
      <c r="O593" s="1" t="n">
        <v>2711.67308572649</v>
      </c>
      <c r="P593" s="1" t="n">
        <f aca="false">INT(O593)</f>
        <v>2711</v>
      </c>
      <c r="Q593" s="1" t="n">
        <f aca="false">P593*2</f>
        <v>5422</v>
      </c>
      <c r="R593" s="1" t="str">
        <f aca="false">FIXED(Q593,0,TRUE())</f>
        <v>5422</v>
      </c>
      <c r="S593" s="1" t="str">
        <f aca="false">L593&amp;M593&amp;N593&amp;R593</f>
        <v>6305175422</v>
      </c>
      <c r="T593" s="1" t="n">
        <f aca="false">MOD(MID($S593,T$2,1)*T$1,10)</f>
        <v>6</v>
      </c>
      <c r="U593" s="1" t="n">
        <f aca="false">MOD(MID($S593,U$2,1)*U$1,10)</f>
        <v>9</v>
      </c>
      <c r="V593" s="1" t="n">
        <f aca="false">MOD(MID($S593,V$2,1)*V$1,10)</f>
        <v>0</v>
      </c>
      <c r="W593" s="1" t="n">
        <f aca="false">MOD(MID($S593,W$2,1)*W$1,10)</f>
        <v>5</v>
      </c>
      <c r="X593" s="1" t="n">
        <f aca="false">MOD(MID($S593,X$2,1)*X$1,10)</f>
        <v>1</v>
      </c>
      <c r="Y593" s="1" t="n">
        <f aca="false">MOD(MID($S593,Y$2,1)*Y$1,10)</f>
        <v>1</v>
      </c>
      <c r="Z593" s="1" t="n">
        <f aca="false">MOD(MID($S593,Z$2,1)*Z$1,10)</f>
        <v>5</v>
      </c>
      <c r="AA593" s="1" t="n">
        <f aca="false">MOD(MID($S593,AA$2,1)*AA$1,10)</f>
        <v>6</v>
      </c>
      <c r="AB593" s="1" t="n">
        <f aca="false">MOD(MID($S593,AB$2,1)*AB$1,10)</f>
        <v>2</v>
      </c>
      <c r="AC593" s="1" t="n">
        <f aca="false">MOD(MID($S593,AC$2,1)*AC$1,10)</f>
        <v>6</v>
      </c>
      <c r="AD593" s="1" t="n">
        <f aca="false">MOD(10-MOD(SUM(T593:AC593),10),10)</f>
        <v>9</v>
      </c>
      <c r="AE593" s="1" t="str">
        <f aca="false">S593&amp;AD593</f>
        <v>63051754229</v>
      </c>
      <c r="AF593" s="1" t="n">
        <v>0.821161534470656</v>
      </c>
      <c r="AG593" s="1" t="n">
        <f aca="false">(D593+6935)*AF593</f>
        <v>-12989.1331522568</v>
      </c>
      <c r="AH593" s="1" t="n">
        <f aca="false">INT(AG593)</f>
        <v>-12990</v>
      </c>
      <c r="AI593" s="4" t="n">
        <f aca="true">TODAY()+AH593</f>
        <v>32911</v>
      </c>
      <c r="AJ593" s="1" t="s">
        <v>615</v>
      </c>
      <c r="AK593" s="1" t="n">
        <v>4199.31638538774</v>
      </c>
      <c r="AL593" s="2" t="n">
        <f aca="false">INT(AK593*100)/100</f>
        <v>4199.31</v>
      </c>
      <c r="AM593" s="1" t="n">
        <v>364.668721579638</v>
      </c>
      <c r="AN593" s="2" t="n">
        <f aca="false">INT(AM593*100)/100</f>
        <v>364.66</v>
      </c>
    </row>
    <row r="594" customFormat="false" ht="15" hidden="false" customHeight="false" outlineLevel="0" collapsed="false">
      <c r="A594" s="1" t="n">
        <v>885</v>
      </c>
      <c r="B594" s="1" t="n">
        <v>0.597552415540025</v>
      </c>
      <c r="C594" s="1" t="n">
        <v>-25407.3274941252</v>
      </c>
      <c r="D594" s="1" t="n">
        <f aca="false">INT(C594)</f>
        <v>-25408</v>
      </c>
      <c r="E594" s="4" t="n">
        <f aca="true">TODAY()+D594</f>
        <v>20493</v>
      </c>
      <c r="F594" s="1" t="n">
        <f aca="false">MOD(YEAR(E594),100)</f>
        <v>56</v>
      </c>
      <c r="G594" s="1" t="n">
        <f aca="false">IF(YEAR(E594)&lt;2000,MONTH(E594),MONTH(E594)+20)</f>
        <v>2</v>
      </c>
      <c r="H594" s="1" t="n">
        <f aca="false">DAY(E594)</f>
        <v>8</v>
      </c>
      <c r="I594" s="1" t="str">
        <f aca="false">FIXED(F594,0,TRUE())</f>
        <v>56</v>
      </c>
      <c r="J594" s="1" t="str">
        <f aca="false">FIXED(G594,0,TRUE())</f>
        <v>2</v>
      </c>
      <c r="K594" s="1" t="str">
        <f aca="false">FIXED(H594,0,TRUE())</f>
        <v>8</v>
      </c>
      <c r="L594" s="1" t="str">
        <f aca="false">IF(LEN(I594)=1,"0"&amp;I594,I594)</f>
        <v>56</v>
      </c>
      <c r="M594" s="1" t="str">
        <f aca="false">IF(LEN(J594)=1,"0"&amp;J594,J594)</f>
        <v>02</v>
      </c>
      <c r="N594" s="1" t="str">
        <f aca="false">IF(LEN(K594)=1,"0"&amp;K594,K594)</f>
        <v>08</v>
      </c>
      <c r="O594" s="1" t="n">
        <v>4423.01486251412</v>
      </c>
      <c r="P594" s="1" t="n">
        <f aca="false">INT(O594)</f>
        <v>4423</v>
      </c>
      <c r="Q594" s="1" t="n">
        <f aca="false">2*P594+1</f>
        <v>8847</v>
      </c>
      <c r="R594" s="1" t="str">
        <f aca="false">FIXED(Q594,0,TRUE())</f>
        <v>8847</v>
      </c>
      <c r="S594" s="1" t="str">
        <f aca="false">L594&amp;M594&amp;N594&amp;R594</f>
        <v>5602088847</v>
      </c>
      <c r="T594" s="1" t="n">
        <f aca="false">MOD(MID($S594,T$2,1)*T$1,10)</f>
        <v>5</v>
      </c>
      <c r="U594" s="1" t="n">
        <f aca="false">MOD(MID($S594,U$2,1)*U$1,10)</f>
        <v>8</v>
      </c>
      <c r="V594" s="1" t="n">
        <f aca="false">MOD(MID($S594,V$2,1)*V$1,10)</f>
        <v>0</v>
      </c>
      <c r="W594" s="1" t="n">
        <f aca="false">MOD(MID($S594,W$2,1)*W$1,10)</f>
        <v>8</v>
      </c>
      <c r="X594" s="1" t="n">
        <f aca="false">MOD(MID($S594,X$2,1)*X$1,10)</f>
        <v>0</v>
      </c>
      <c r="Y594" s="1" t="n">
        <f aca="false">MOD(MID($S594,Y$2,1)*Y$1,10)</f>
        <v>4</v>
      </c>
      <c r="Z594" s="1" t="n">
        <f aca="false">MOD(MID($S594,Z$2,1)*Z$1,10)</f>
        <v>6</v>
      </c>
      <c r="AA594" s="1" t="n">
        <f aca="false">MOD(MID($S594,AA$2,1)*AA$1,10)</f>
        <v>2</v>
      </c>
      <c r="AB594" s="1" t="n">
        <f aca="false">MOD(MID($S594,AB$2,1)*AB$1,10)</f>
        <v>4</v>
      </c>
      <c r="AC594" s="1" t="n">
        <f aca="false">MOD(MID($S594,AC$2,1)*AC$1,10)</f>
        <v>1</v>
      </c>
      <c r="AD594" s="1" t="n">
        <f aca="false">MOD(10-MOD(SUM(T594:AC594),10),10)</f>
        <v>2</v>
      </c>
      <c r="AE594" s="1" t="str">
        <f aca="false">S594&amp;AD594</f>
        <v>56020888472</v>
      </c>
      <c r="AF594" s="1" t="n">
        <v>0.841456343272195</v>
      </c>
      <c r="AG594" s="1" t="n">
        <f aca="false">(D594+6935)*AF594</f>
        <v>-15544.2230292673</v>
      </c>
      <c r="AH594" s="1" t="n">
        <f aca="false">INT(AG594)</f>
        <v>-15545</v>
      </c>
      <c r="AI594" s="4" t="n">
        <f aca="true">TODAY()+AH594</f>
        <v>30356</v>
      </c>
      <c r="AJ594" s="1" t="s">
        <v>616</v>
      </c>
      <c r="AK594" s="1" t="n">
        <v>4742.11859492782</v>
      </c>
      <c r="AL594" s="2" t="n">
        <f aca="false">INT(AK594*100)/100</f>
        <v>4742.11</v>
      </c>
      <c r="AM594" s="1" t="n">
        <v>435.752433851131</v>
      </c>
      <c r="AN594" s="2" t="n">
        <f aca="false">INT(AM594*100)/100</f>
        <v>435.75</v>
      </c>
    </row>
    <row r="595" customFormat="false" ht="15" hidden="false" customHeight="false" outlineLevel="0" collapsed="false">
      <c r="A595" s="1" t="n">
        <v>193</v>
      </c>
      <c r="B595" s="1" t="n">
        <v>0.598803674428541</v>
      </c>
      <c r="C595" s="1" t="n">
        <v>-10789.1644032105</v>
      </c>
      <c r="D595" s="1" t="n">
        <f aca="false">INT(C595)</f>
        <v>-10790</v>
      </c>
      <c r="E595" s="4" t="n">
        <f aca="true">TODAY()+D595</f>
        <v>35111</v>
      </c>
      <c r="F595" s="1" t="n">
        <f aca="false">MOD(YEAR(E595),100)</f>
        <v>96</v>
      </c>
      <c r="G595" s="1" t="n">
        <f aca="false">IF(YEAR(E595)&lt;2000,MONTH(E595),MONTH(E595)+20)</f>
        <v>2</v>
      </c>
      <c r="H595" s="1" t="n">
        <f aca="false">DAY(E595)</f>
        <v>16</v>
      </c>
      <c r="I595" s="1" t="str">
        <f aca="false">FIXED(F595,0,TRUE())</f>
        <v>96</v>
      </c>
      <c r="J595" s="1" t="str">
        <f aca="false">FIXED(G595,0,TRUE())</f>
        <v>2</v>
      </c>
      <c r="K595" s="1" t="str">
        <f aca="false">FIXED(H595,0,TRUE())</f>
        <v>16</v>
      </c>
      <c r="L595" s="1" t="str">
        <f aca="false">IF(LEN(I595)=1,"0"&amp;I595,I595)</f>
        <v>96</v>
      </c>
      <c r="M595" s="1" t="str">
        <f aca="false">IF(LEN(J595)=1,"0"&amp;J595,J595)</f>
        <v>02</v>
      </c>
      <c r="N595" s="1" t="str">
        <f aca="false">IF(LEN(K595)=1,"0"&amp;K595,K595)</f>
        <v>16</v>
      </c>
      <c r="O595" s="1" t="n">
        <v>3888.35786004212</v>
      </c>
      <c r="P595" s="1" t="n">
        <f aca="false">INT(O595)</f>
        <v>3888</v>
      </c>
      <c r="Q595" s="1" t="n">
        <f aca="false">P595*2</f>
        <v>7776</v>
      </c>
      <c r="R595" s="1" t="str">
        <f aca="false">FIXED(Q595,0,TRUE())</f>
        <v>7776</v>
      </c>
      <c r="S595" s="1" t="str">
        <f aca="false">L595&amp;M595&amp;N595&amp;R595</f>
        <v>9602167776</v>
      </c>
      <c r="T595" s="1" t="n">
        <f aca="false">MOD(MID($S595,T$2,1)*T$1,10)</f>
        <v>9</v>
      </c>
      <c r="U595" s="1" t="n">
        <f aca="false">MOD(MID($S595,U$2,1)*U$1,10)</f>
        <v>8</v>
      </c>
      <c r="V595" s="1" t="n">
        <f aca="false">MOD(MID($S595,V$2,1)*V$1,10)</f>
        <v>0</v>
      </c>
      <c r="W595" s="1" t="n">
        <f aca="false">MOD(MID($S595,W$2,1)*W$1,10)</f>
        <v>8</v>
      </c>
      <c r="X595" s="1" t="n">
        <f aca="false">MOD(MID($S595,X$2,1)*X$1,10)</f>
        <v>1</v>
      </c>
      <c r="Y595" s="1" t="n">
        <f aca="false">MOD(MID($S595,Y$2,1)*Y$1,10)</f>
        <v>8</v>
      </c>
      <c r="Z595" s="1" t="n">
        <f aca="false">MOD(MID($S595,Z$2,1)*Z$1,10)</f>
        <v>9</v>
      </c>
      <c r="AA595" s="1" t="n">
        <f aca="false">MOD(MID($S595,AA$2,1)*AA$1,10)</f>
        <v>3</v>
      </c>
      <c r="AB595" s="1" t="n">
        <f aca="false">MOD(MID($S595,AB$2,1)*AB$1,10)</f>
        <v>7</v>
      </c>
      <c r="AC595" s="1" t="n">
        <f aca="false">MOD(MID($S595,AC$2,1)*AC$1,10)</f>
        <v>8</v>
      </c>
      <c r="AD595" s="1" t="n">
        <f aca="false">MOD(10-MOD(SUM(T595:AC595),10),10)</f>
        <v>9</v>
      </c>
      <c r="AE595" s="1" t="str">
        <f aca="false">S595&amp;AD595</f>
        <v>96021677769</v>
      </c>
      <c r="AF595" s="1" t="n">
        <v>0.798516800439467</v>
      </c>
      <c r="AG595" s="1" t="n">
        <f aca="false">(D595+6935)*AF595</f>
        <v>-3078.28226569414</v>
      </c>
      <c r="AH595" s="1" t="n">
        <f aca="false">INT(AG595)</f>
        <v>-3079</v>
      </c>
      <c r="AI595" s="4" t="n">
        <f aca="true">TODAY()+AH595</f>
        <v>42822</v>
      </c>
      <c r="AJ595" s="1" t="s">
        <v>617</v>
      </c>
      <c r="AK595" s="1" t="n">
        <v>3582.41523483993</v>
      </c>
      <c r="AL595" s="2" t="n">
        <f aca="false">INT(AK595*100)/100</f>
        <v>3582.41</v>
      </c>
      <c r="AM595" s="1" t="n">
        <v>430.21027253029</v>
      </c>
      <c r="AN595" s="2" t="n">
        <f aca="false">INT(AM595*100)/100</f>
        <v>430.21</v>
      </c>
    </row>
    <row r="596" customFormat="false" ht="15" hidden="false" customHeight="false" outlineLevel="0" collapsed="false">
      <c r="A596" s="1" t="n">
        <v>190</v>
      </c>
      <c r="B596" s="1" t="n">
        <v>0.600146488845485</v>
      </c>
      <c r="C596" s="1" t="n">
        <v>-10806.3658558916</v>
      </c>
      <c r="D596" s="1" t="n">
        <f aca="false">INT(C596)</f>
        <v>-10807</v>
      </c>
      <c r="E596" s="4" t="n">
        <f aca="true">TODAY()+D596</f>
        <v>35094</v>
      </c>
      <c r="F596" s="1" t="n">
        <f aca="false">MOD(YEAR(E596),100)</f>
        <v>96</v>
      </c>
      <c r="G596" s="1" t="n">
        <f aca="false">IF(YEAR(E596)&lt;2000,MONTH(E596),MONTH(E596)+20)</f>
        <v>1</v>
      </c>
      <c r="H596" s="1" t="n">
        <f aca="false">DAY(E596)</f>
        <v>30</v>
      </c>
      <c r="I596" s="1" t="str">
        <f aca="false">FIXED(F596,0,TRUE())</f>
        <v>96</v>
      </c>
      <c r="J596" s="1" t="str">
        <f aca="false">FIXED(G596,0,TRUE())</f>
        <v>1</v>
      </c>
      <c r="K596" s="1" t="str">
        <f aca="false">FIXED(H596,0,TRUE())</f>
        <v>30</v>
      </c>
      <c r="L596" s="1" t="str">
        <f aca="false">IF(LEN(I596)=1,"0"&amp;I596,I596)</f>
        <v>96</v>
      </c>
      <c r="M596" s="1" t="str">
        <f aca="false">IF(LEN(J596)=1,"0"&amp;J596,J596)</f>
        <v>01</v>
      </c>
      <c r="N596" s="1" t="str">
        <f aca="false">IF(LEN(K596)=1,"0"&amp;K596,K596)</f>
        <v>30</v>
      </c>
      <c r="O596" s="1" t="n">
        <v>1528.67238380078</v>
      </c>
      <c r="P596" s="1" t="n">
        <f aca="false">INT(O596)</f>
        <v>1528</v>
      </c>
      <c r="Q596" s="1" t="n">
        <f aca="false">P596*2</f>
        <v>3056</v>
      </c>
      <c r="R596" s="1" t="str">
        <f aca="false">FIXED(Q596,0,TRUE())</f>
        <v>3056</v>
      </c>
      <c r="S596" s="1" t="str">
        <f aca="false">L596&amp;M596&amp;N596&amp;R596</f>
        <v>9601303056</v>
      </c>
      <c r="T596" s="1" t="n">
        <f aca="false">MOD(MID($S596,T$2,1)*T$1,10)</f>
        <v>9</v>
      </c>
      <c r="U596" s="1" t="n">
        <f aca="false">MOD(MID($S596,U$2,1)*U$1,10)</f>
        <v>8</v>
      </c>
      <c r="V596" s="1" t="n">
        <f aca="false">MOD(MID($S596,V$2,1)*V$1,10)</f>
        <v>0</v>
      </c>
      <c r="W596" s="1" t="n">
        <f aca="false">MOD(MID($S596,W$2,1)*W$1,10)</f>
        <v>9</v>
      </c>
      <c r="X596" s="1" t="n">
        <f aca="false">MOD(MID($S596,X$2,1)*X$1,10)</f>
        <v>3</v>
      </c>
      <c r="Y596" s="1" t="n">
        <f aca="false">MOD(MID($S596,Y$2,1)*Y$1,10)</f>
        <v>0</v>
      </c>
      <c r="Z596" s="1" t="n">
        <f aca="false">MOD(MID($S596,Z$2,1)*Z$1,10)</f>
        <v>1</v>
      </c>
      <c r="AA596" s="1" t="n">
        <f aca="false">MOD(MID($S596,AA$2,1)*AA$1,10)</f>
        <v>0</v>
      </c>
      <c r="AB596" s="1" t="n">
        <f aca="false">MOD(MID($S596,AB$2,1)*AB$1,10)</f>
        <v>5</v>
      </c>
      <c r="AC596" s="1" t="n">
        <f aca="false">MOD(MID($S596,AC$2,1)*AC$1,10)</f>
        <v>8</v>
      </c>
      <c r="AD596" s="1" t="n">
        <f aca="false">MOD(10-MOD(SUM(T596:AC596),10),10)</f>
        <v>7</v>
      </c>
      <c r="AE596" s="1" t="str">
        <f aca="false">S596&amp;AD596</f>
        <v>96013030567</v>
      </c>
      <c r="AF596" s="1" t="n">
        <v>0.433454390087588</v>
      </c>
      <c r="AG596" s="1" t="n">
        <f aca="false">(D596+6935)*AF596</f>
        <v>-1678.33539841914</v>
      </c>
      <c r="AH596" s="1" t="n">
        <f aca="false">INT(AG596)</f>
        <v>-1679</v>
      </c>
      <c r="AI596" s="4" t="n">
        <f aca="true">TODAY()+AH596</f>
        <v>44222</v>
      </c>
      <c r="AJ596" s="1" t="s">
        <v>618</v>
      </c>
      <c r="AK596" s="1" t="n">
        <v>3939.603869747</v>
      </c>
      <c r="AL596" s="2" t="n">
        <f aca="false">INT(AK596*100)/100</f>
        <v>3939.6</v>
      </c>
      <c r="AM596" s="1" t="n">
        <v>376.729636524552</v>
      </c>
      <c r="AN596" s="2" t="n">
        <f aca="false">INT(AM596*100)/100</f>
        <v>376.72</v>
      </c>
    </row>
    <row r="597" customFormat="false" ht="15" hidden="false" customHeight="false" outlineLevel="0" collapsed="false">
      <c r="A597" s="1" t="n">
        <v>57</v>
      </c>
      <c r="B597" s="1" t="n">
        <v>0.600177007354961</v>
      </c>
      <c r="C597" s="1" t="n">
        <v>-8345.32944730979</v>
      </c>
      <c r="D597" s="1" t="n">
        <f aca="false">INT(C597)</f>
        <v>-8346</v>
      </c>
      <c r="E597" s="4" t="n">
        <f aca="true">TODAY()+D597</f>
        <v>37555</v>
      </c>
      <c r="F597" s="1" t="n">
        <f aca="false">MOD(YEAR(E597),100)</f>
        <v>2</v>
      </c>
      <c r="G597" s="1" t="n">
        <f aca="false">IF(YEAR(E597)&lt;2000,MONTH(E597),MONTH(E597)+20)</f>
        <v>30</v>
      </c>
      <c r="H597" s="1" t="n">
        <f aca="false">DAY(E597)</f>
        <v>26</v>
      </c>
      <c r="I597" s="1" t="str">
        <f aca="false">FIXED(F597,0,TRUE())</f>
        <v>2</v>
      </c>
      <c r="J597" s="1" t="str">
        <f aca="false">FIXED(G597,0,TRUE())</f>
        <v>30</v>
      </c>
      <c r="K597" s="1" t="str">
        <f aca="false">FIXED(H597,0,TRUE())</f>
        <v>26</v>
      </c>
      <c r="L597" s="1" t="str">
        <f aca="false">IF(LEN(I597)=1,"0"&amp;I597,I597)</f>
        <v>02</v>
      </c>
      <c r="M597" s="1" t="str">
        <f aca="false">IF(LEN(J597)=1,"0"&amp;J597,J597)</f>
        <v>30</v>
      </c>
      <c r="N597" s="1" t="str">
        <f aca="false">IF(LEN(K597)=1,"0"&amp;K597,K597)</f>
        <v>26</v>
      </c>
      <c r="O597" s="1" t="n">
        <v>2436.38102359081</v>
      </c>
      <c r="P597" s="1" t="n">
        <f aca="false">INT(O597)</f>
        <v>2436</v>
      </c>
      <c r="Q597" s="1" t="n">
        <f aca="false">P597*2</f>
        <v>4872</v>
      </c>
      <c r="R597" s="1" t="str">
        <f aca="false">FIXED(Q597,0,TRUE())</f>
        <v>4872</v>
      </c>
      <c r="S597" s="1" t="str">
        <f aca="false">L597&amp;M597&amp;N597&amp;R597</f>
        <v>0230264872</v>
      </c>
      <c r="T597" s="1" t="n">
        <f aca="false">MOD(MID($S597,T$2,1)*T$1,10)</f>
        <v>0</v>
      </c>
      <c r="U597" s="1" t="n">
        <f aca="false">MOD(MID($S597,U$2,1)*U$1,10)</f>
        <v>6</v>
      </c>
      <c r="V597" s="1" t="n">
        <f aca="false">MOD(MID($S597,V$2,1)*V$1,10)</f>
        <v>1</v>
      </c>
      <c r="W597" s="1" t="n">
        <f aca="false">MOD(MID($S597,W$2,1)*W$1,10)</f>
        <v>0</v>
      </c>
      <c r="X597" s="1" t="n">
        <f aca="false">MOD(MID($S597,X$2,1)*X$1,10)</f>
        <v>2</v>
      </c>
      <c r="Y597" s="1" t="n">
        <f aca="false">MOD(MID($S597,Y$2,1)*Y$1,10)</f>
        <v>8</v>
      </c>
      <c r="Z597" s="1" t="n">
        <f aca="false">MOD(MID($S597,Z$2,1)*Z$1,10)</f>
        <v>8</v>
      </c>
      <c r="AA597" s="1" t="n">
        <f aca="false">MOD(MID($S597,AA$2,1)*AA$1,10)</f>
        <v>2</v>
      </c>
      <c r="AB597" s="1" t="n">
        <f aca="false">MOD(MID($S597,AB$2,1)*AB$1,10)</f>
        <v>7</v>
      </c>
      <c r="AC597" s="1" t="n">
        <f aca="false">MOD(MID($S597,AC$2,1)*AC$1,10)</f>
        <v>6</v>
      </c>
      <c r="AD597" s="1" t="n">
        <f aca="false">MOD(10-MOD(SUM(T597:AC597),10),10)</f>
        <v>0</v>
      </c>
      <c r="AE597" s="1" t="str">
        <f aca="false">S597&amp;AD597</f>
        <v>02302648720</v>
      </c>
      <c r="AF597" s="1" t="n">
        <v>0.465865047151097</v>
      </c>
      <c r="AG597" s="1" t="n">
        <f aca="false">(D597+6935)*AF597</f>
        <v>-657.335581530198</v>
      </c>
      <c r="AH597" s="1" t="n">
        <f aca="false">INT(AG597)</f>
        <v>-658</v>
      </c>
      <c r="AI597" s="4" t="n">
        <f aca="true">TODAY()+AH597</f>
        <v>45243</v>
      </c>
      <c r="AJ597" s="1" t="s">
        <v>619</v>
      </c>
      <c r="AK597" s="1" t="n">
        <v>4381.08462782678</v>
      </c>
      <c r="AL597" s="2" t="n">
        <f aca="false">INT(AK597*100)/100</f>
        <v>4381.08</v>
      </c>
      <c r="AM597" s="1" t="n">
        <v>388.430433057649</v>
      </c>
      <c r="AN597" s="2" t="n">
        <f aca="false">INT(AM597*100)/100</f>
        <v>388.43</v>
      </c>
    </row>
    <row r="598" customFormat="false" ht="15" hidden="false" customHeight="false" outlineLevel="0" collapsed="false">
      <c r="A598" s="1" t="n">
        <v>378</v>
      </c>
      <c r="B598" s="1" t="n">
        <v>0.600756859035005</v>
      </c>
      <c r="C598" s="1" t="n">
        <v>-17836.2309640797</v>
      </c>
      <c r="D598" s="1" t="n">
        <f aca="false">INT(C598)</f>
        <v>-17837</v>
      </c>
      <c r="E598" s="4" t="n">
        <f aca="true">TODAY()+D598</f>
        <v>28064</v>
      </c>
      <c r="F598" s="1" t="n">
        <f aca="false">MOD(YEAR(E598),100)</f>
        <v>76</v>
      </c>
      <c r="G598" s="1" t="n">
        <f aca="false">IF(YEAR(E598)&lt;2000,MONTH(E598),MONTH(E598)+20)</f>
        <v>10</v>
      </c>
      <c r="H598" s="1" t="n">
        <f aca="false">DAY(E598)</f>
        <v>31</v>
      </c>
      <c r="I598" s="1" t="str">
        <f aca="false">FIXED(F598,0,TRUE())</f>
        <v>76</v>
      </c>
      <c r="J598" s="1" t="str">
        <f aca="false">FIXED(G598,0,TRUE())</f>
        <v>10</v>
      </c>
      <c r="K598" s="1" t="str">
        <f aca="false">FIXED(H598,0,TRUE())</f>
        <v>31</v>
      </c>
      <c r="L598" s="1" t="str">
        <f aca="false">IF(LEN(I598)=1,"0"&amp;I598,I598)</f>
        <v>76</v>
      </c>
      <c r="M598" s="1" t="str">
        <f aca="false">IF(LEN(J598)=1,"0"&amp;J598,J598)</f>
        <v>10</v>
      </c>
      <c r="N598" s="1" t="str">
        <f aca="false">IF(LEN(K598)=1,"0"&amp;K598,K598)</f>
        <v>31</v>
      </c>
      <c r="O598" s="1" t="n">
        <v>931.130710776086</v>
      </c>
      <c r="P598" s="1" t="n">
        <f aca="false">INT(O598)</f>
        <v>931</v>
      </c>
      <c r="Q598" s="1" t="n">
        <f aca="false">P598*2</f>
        <v>1862</v>
      </c>
      <c r="R598" s="1" t="str">
        <f aca="false">FIXED(Q598,0,TRUE())</f>
        <v>1862</v>
      </c>
      <c r="S598" s="1" t="str">
        <f aca="false">L598&amp;M598&amp;N598&amp;R598</f>
        <v>7610311862</v>
      </c>
      <c r="T598" s="1" t="n">
        <f aca="false">MOD(MID($S598,T$2,1)*T$1,10)</f>
        <v>7</v>
      </c>
      <c r="U598" s="1" t="n">
        <f aca="false">MOD(MID($S598,U$2,1)*U$1,10)</f>
        <v>8</v>
      </c>
      <c r="V598" s="1" t="n">
        <f aca="false">MOD(MID($S598,V$2,1)*V$1,10)</f>
        <v>7</v>
      </c>
      <c r="W598" s="1" t="n">
        <f aca="false">MOD(MID($S598,W$2,1)*W$1,10)</f>
        <v>0</v>
      </c>
      <c r="X598" s="1" t="n">
        <f aca="false">MOD(MID($S598,X$2,1)*X$1,10)</f>
        <v>3</v>
      </c>
      <c r="Y598" s="1" t="n">
        <f aca="false">MOD(MID($S598,Y$2,1)*Y$1,10)</f>
        <v>3</v>
      </c>
      <c r="Z598" s="1" t="n">
        <f aca="false">MOD(MID($S598,Z$2,1)*Z$1,10)</f>
        <v>7</v>
      </c>
      <c r="AA598" s="1" t="n">
        <f aca="false">MOD(MID($S598,AA$2,1)*AA$1,10)</f>
        <v>2</v>
      </c>
      <c r="AB598" s="1" t="n">
        <f aca="false">MOD(MID($S598,AB$2,1)*AB$1,10)</f>
        <v>6</v>
      </c>
      <c r="AC598" s="1" t="n">
        <f aca="false">MOD(MID($S598,AC$2,1)*AC$1,10)</f>
        <v>6</v>
      </c>
      <c r="AD598" s="1" t="n">
        <f aca="false">MOD(10-MOD(SUM(T598:AC598),10),10)</f>
        <v>1</v>
      </c>
      <c r="AE598" s="1" t="str">
        <f aca="false">S598&amp;AD598</f>
        <v>76103118621</v>
      </c>
      <c r="AF598" s="1" t="n">
        <v>0.63228247932371</v>
      </c>
      <c r="AG598" s="1" t="n">
        <f aca="false">(D598+6935)*AF598</f>
        <v>-6893.14358958708</v>
      </c>
      <c r="AH598" s="1" t="n">
        <f aca="false">INT(AG598)</f>
        <v>-6894</v>
      </c>
      <c r="AI598" s="4" t="n">
        <f aca="true">TODAY()+AH598</f>
        <v>39007</v>
      </c>
      <c r="AJ598" s="1" t="s">
        <v>620</v>
      </c>
      <c r="AK598" s="1" t="n">
        <v>3075.19760734886</v>
      </c>
      <c r="AL598" s="2" t="n">
        <f aca="false">INT(AK598*100)/100</f>
        <v>3075.19</v>
      </c>
      <c r="AM598" s="1" t="n">
        <v>376.796777245399</v>
      </c>
      <c r="AN598" s="2" t="n">
        <f aca="false">INT(AM598*100)/100</f>
        <v>376.79</v>
      </c>
    </row>
    <row r="599" customFormat="false" ht="15" hidden="false" customHeight="false" outlineLevel="0" collapsed="false">
      <c r="A599" s="1" t="n">
        <v>499</v>
      </c>
      <c r="B599" s="1" t="n">
        <v>0.601550340281381</v>
      </c>
      <c r="C599" s="1" t="n">
        <v>-21285.7365642262</v>
      </c>
      <c r="D599" s="1" t="n">
        <f aca="false">INT(C599)</f>
        <v>-21286</v>
      </c>
      <c r="E599" s="4" t="n">
        <f aca="true">TODAY()+D599</f>
        <v>24615</v>
      </c>
      <c r="F599" s="1" t="n">
        <f aca="false">MOD(YEAR(E599),100)</f>
        <v>67</v>
      </c>
      <c r="G599" s="1" t="n">
        <f aca="false">IF(YEAR(E599)&lt;2000,MONTH(E599),MONTH(E599)+20)</f>
        <v>5</v>
      </c>
      <c r="H599" s="1" t="n">
        <f aca="false">DAY(E599)</f>
        <v>23</v>
      </c>
      <c r="I599" s="1" t="str">
        <f aca="false">FIXED(F599,0,TRUE())</f>
        <v>67</v>
      </c>
      <c r="J599" s="1" t="str">
        <f aca="false">FIXED(G599,0,TRUE())</f>
        <v>5</v>
      </c>
      <c r="K599" s="1" t="str">
        <f aca="false">FIXED(H599,0,TRUE())</f>
        <v>23</v>
      </c>
      <c r="L599" s="1" t="str">
        <f aca="false">IF(LEN(I599)=1,"0"&amp;I599,I599)</f>
        <v>67</v>
      </c>
      <c r="M599" s="1" t="str">
        <f aca="false">IF(LEN(J599)=1,"0"&amp;J599,J599)</f>
        <v>05</v>
      </c>
      <c r="N599" s="1" t="str">
        <f aca="false">IF(LEN(K599)=1,"0"&amp;K599,K599)</f>
        <v>23</v>
      </c>
      <c r="O599" s="1" t="n">
        <v>551.351237525559</v>
      </c>
      <c r="P599" s="1" t="n">
        <f aca="false">INT(O599)</f>
        <v>551</v>
      </c>
      <c r="Q599" s="1" t="n">
        <f aca="false">P599*2</f>
        <v>1102</v>
      </c>
      <c r="R599" s="1" t="str">
        <f aca="false">FIXED(Q599,0,TRUE())</f>
        <v>1102</v>
      </c>
      <c r="S599" s="1" t="str">
        <f aca="false">L599&amp;M599&amp;N599&amp;R599</f>
        <v>6705231102</v>
      </c>
      <c r="T599" s="1" t="n">
        <f aca="false">MOD(MID($S599,T$2,1)*T$1,10)</f>
        <v>6</v>
      </c>
      <c r="U599" s="1" t="n">
        <f aca="false">MOD(MID($S599,U$2,1)*U$1,10)</f>
        <v>1</v>
      </c>
      <c r="V599" s="1" t="n">
        <f aca="false">MOD(MID($S599,V$2,1)*V$1,10)</f>
        <v>0</v>
      </c>
      <c r="W599" s="1" t="n">
        <f aca="false">MOD(MID($S599,W$2,1)*W$1,10)</f>
        <v>5</v>
      </c>
      <c r="X599" s="1" t="n">
        <f aca="false">MOD(MID($S599,X$2,1)*X$1,10)</f>
        <v>2</v>
      </c>
      <c r="Y599" s="1" t="n">
        <f aca="false">MOD(MID($S599,Y$2,1)*Y$1,10)</f>
        <v>9</v>
      </c>
      <c r="Z599" s="1" t="n">
        <f aca="false">MOD(MID($S599,Z$2,1)*Z$1,10)</f>
        <v>7</v>
      </c>
      <c r="AA599" s="1" t="n">
        <f aca="false">MOD(MID($S599,AA$2,1)*AA$1,10)</f>
        <v>9</v>
      </c>
      <c r="AB599" s="1" t="n">
        <f aca="false">MOD(MID($S599,AB$2,1)*AB$1,10)</f>
        <v>0</v>
      </c>
      <c r="AC599" s="1" t="n">
        <f aca="false">MOD(MID($S599,AC$2,1)*AC$1,10)</f>
        <v>6</v>
      </c>
      <c r="AD599" s="1" t="n">
        <f aca="false">MOD(10-MOD(SUM(T599:AC599),10),10)</f>
        <v>5</v>
      </c>
      <c r="AE599" s="1" t="str">
        <f aca="false">S599&amp;AD599</f>
        <v>67052311025</v>
      </c>
      <c r="AF599" s="1" t="n">
        <v>0.934934537797174</v>
      </c>
      <c r="AG599" s="1" t="n">
        <f aca="false">(D599+6935)*AF599</f>
        <v>-13417.2455519272</v>
      </c>
      <c r="AH599" s="1" t="n">
        <f aca="false">INT(AG599)</f>
        <v>-13418</v>
      </c>
      <c r="AI599" s="4" t="n">
        <f aca="true">TODAY()+AH599</f>
        <v>32483</v>
      </c>
      <c r="AJ599" s="1" t="s">
        <v>621</v>
      </c>
      <c r="AK599" s="1" t="n">
        <v>4264.19873653371</v>
      </c>
      <c r="AL599" s="2" t="n">
        <f aca="false">INT(AK599*100)/100</f>
        <v>4264.19</v>
      </c>
      <c r="AM599" s="1" t="n">
        <v>309.521774956511</v>
      </c>
      <c r="AN599" s="2" t="n">
        <f aca="false">INT(AM599*100)/100</f>
        <v>309.52</v>
      </c>
    </row>
    <row r="600" customFormat="false" ht="15" hidden="false" customHeight="false" outlineLevel="0" collapsed="false">
      <c r="A600" s="1" t="n">
        <v>308</v>
      </c>
      <c r="B600" s="1" t="n">
        <v>0.606463820307016</v>
      </c>
      <c r="C600" s="1" t="n">
        <v>-19921.2927640614</v>
      </c>
      <c r="D600" s="1" t="n">
        <f aca="false">INT(C600)</f>
        <v>-19922</v>
      </c>
      <c r="E600" s="4" t="n">
        <f aca="true">TODAY()+D600</f>
        <v>25979</v>
      </c>
      <c r="F600" s="1" t="n">
        <f aca="false">MOD(YEAR(E600),100)</f>
        <v>71</v>
      </c>
      <c r="G600" s="1" t="n">
        <f aca="false">IF(YEAR(E600)&lt;2000,MONTH(E600),MONTH(E600)+20)</f>
        <v>2</v>
      </c>
      <c r="H600" s="1" t="n">
        <f aca="false">DAY(E600)</f>
        <v>15</v>
      </c>
      <c r="I600" s="1" t="str">
        <f aca="false">FIXED(F600,0,TRUE())</f>
        <v>71</v>
      </c>
      <c r="J600" s="1" t="str">
        <f aca="false">FIXED(G600,0,TRUE())</f>
        <v>2</v>
      </c>
      <c r="K600" s="1" t="str">
        <f aca="false">FIXED(H600,0,TRUE())</f>
        <v>15</v>
      </c>
      <c r="L600" s="1" t="str">
        <f aca="false">IF(LEN(I600)=1,"0"&amp;I600,I600)</f>
        <v>71</v>
      </c>
      <c r="M600" s="1" t="str">
        <f aca="false">IF(LEN(J600)=1,"0"&amp;J600,J600)</f>
        <v>02</v>
      </c>
      <c r="N600" s="1" t="str">
        <f aca="false">IF(LEN(K600)=1,"0"&amp;K600,K600)</f>
        <v>15</v>
      </c>
      <c r="O600" s="1" t="n">
        <v>4844.12247077853</v>
      </c>
      <c r="P600" s="1" t="n">
        <f aca="false">INT(O600)</f>
        <v>4844</v>
      </c>
      <c r="Q600" s="1" t="n">
        <f aca="false">P600*2</f>
        <v>9688</v>
      </c>
      <c r="R600" s="1" t="str">
        <f aca="false">FIXED(Q600,0,TRUE())</f>
        <v>9688</v>
      </c>
      <c r="S600" s="1" t="str">
        <f aca="false">L600&amp;M600&amp;N600&amp;R600</f>
        <v>7102159688</v>
      </c>
      <c r="T600" s="1" t="n">
        <f aca="false">MOD(MID($S600,T$2,1)*T$1,10)</f>
        <v>7</v>
      </c>
      <c r="U600" s="1" t="n">
        <f aca="false">MOD(MID($S600,U$2,1)*U$1,10)</f>
        <v>3</v>
      </c>
      <c r="V600" s="1" t="n">
        <f aca="false">MOD(MID($S600,V$2,1)*V$1,10)</f>
        <v>0</v>
      </c>
      <c r="W600" s="1" t="n">
        <f aca="false">MOD(MID($S600,W$2,1)*W$1,10)</f>
        <v>8</v>
      </c>
      <c r="X600" s="1" t="n">
        <f aca="false">MOD(MID($S600,X$2,1)*X$1,10)</f>
        <v>1</v>
      </c>
      <c r="Y600" s="1" t="n">
        <f aca="false">MOD(MID($S600,Y$2,1)*Y$1,10)</f>
        <v>5</v>
      </c>
      <c r="Z600" s="1" t="n">
        <f aca="false">MOD(MID($S600,Z$2,1)*Z$1,10)</f>
        <v>3</v>
      </c>
      <c r="AA600" s="1" t="n">
        <f aca="false">MOD(MID($S600,AA$2,1)*AA$1,10)</f>
        <v>4</v>
      </c>
      <c r="AB600" s="1" t="n">
        <f aca="false">MOD(MID($S600,AB$2,1)*AB$1,10)</f>
        <v>8</v>
      </c>
      <c r="AC600" s="1" t="n">
        <f aca="false">MOD(MID($S600,AC$2,1)*AC$1,10)</f>
        <v>4</v>
      </c>
      <c r="AD600" s="1" t="n">
        <f aca="false">MOD(10-MOD(SUM(T600:AC600),10),10)</f>
        <v>7</v>
      </c>
      <c r="AE600" s="1" t="str">
        <f aca="false">S600&amp;AD600</f>
        <v>71021596887</v>
      </c>
      <c r="AF600" s="1" t="n">
        <v>0.319040498062075</v>
      </c>
      <c r="AG600" s="1" t="n">
        <f aca="false">(D600+6935)*AF600</f>
        <v>-4143.37894833216</v>
      </c>
      <c r="AH600" s="1" t="n">
        <f aca="false">INT(AG600)</f>
        <v>-4144</v>
      </c>
      <c r="AI600" s="4" t="n">
        <f aca="true">TODAY()+AH600</f>
        <v>41757</v>
      </c>
      <c r="AJ600" s="1" t="s">
        <v>622</v>
      </c>
      <c r="AK600" s="1" t="n">
        <v>3901.63884395886</v>
      </c>
      <c r="AL600" s="2" t="n">
        <f aca="false">INT(AK600*100)/100</f>
        <v>3901.63</v>
      </c>
      <c r="AM600" s="1" t="n">
        <v>413.107699819941</v>
      </c>
      <c r="AN600" s="2" t="n">
        <f aca="false">INT(AM600*100)/100</f>
        <v>413.1</v>
      </c>
    </row>
    <row r="601" customFormat="false" ht="15" hidden="false" customHeight="false" outlineLevel="0" collapsed="false">
      <c r="A601" s="1" t="n">
        <v>66</v>
      </c>
      <c r="B601" s="1" t="n">
        <v>0.60811181981872</v>
      </c>
      <c r="C601" s="1" t="n">
        <v>-7781.98187200537</v>
      </c>
      <c r="D601" s="1" t="n">
        <f aca="false">INT(C601)</f>
        <v>-7782</v>
      </c>
      <c r="E601" s="4" t="n">
        <f aca="true">TODAY()+D601</f>
        <v>38119</v>
      </c>
      <c r="F601" s="1" t="n">
        <f aca="false">MOD(YEAR(E601),100)</f>
        <v>4</v>
      </c>
      <c r="G601" s="1" t="n">
        <f aca="false">IF(YEAR(E601)&lt;2000,MONTH(E601),MONTH(E601)+20)</f>
        <v>25</v>
      </c>
      <c r="H601" s="1" t="n">
        <f aca="false">DAY(E601)</f>
        <v>12</v>
      </c>
      <c r="I601" s="1" t="str">
        <f aca="false">FIXED(F601,0,TRUE())</f>
        <v>4</v>
      </c>
      <c r="J601" s="1" t="str">
        <f aca="false">FIXED(G601,0,TRUE())</f>
        <v>25</v>
      </c>
      <c r="K601" s="1" t="str">
        <f aca="false">FIXED(H601,0,TRUE())</f>
        <v>12</v>
      </c>
      <c r="L601" s="1" t="str">
        <f aca="false">IF(LEN(I601)=1,"0"&amp;I601,I601)</f>
        <v>04</v>
      </c>
      <c r="M601" s="1" t="str">
        <f aca="false">IF(LEN(J601)=1,"0"&amp;J601,J601)</f>
        <v>25</v>
      </c>
      <c r="N601" s="1" t="str">
        <f aca="false">IF(LEN(K601)=1,"0"&amp;K601,K601)</f>
        <v>12</v>
      </c>
      <c r="O601" s="1" t="n">
        <v>2527.96197393719</v>
      </c>
      <c r="P601" s="1" t="n">
        <f aca="false">INT(O601)</f>
        <v>2527</v>
      </c>
      <c r="Q601" s="1" t="n">
        <f aca="false">P601*2</f>
        <v>5054</v>
      </c>
      <c r="R601" s="1" t="str">
        <f aca="false">FIXED(Q601,0,TRUE())</f>
        <v>5054</v>
      </c>
      <c r="S601" s="1" t="str">
        <f aca="false">L601&amp;M601&amp;N601&amp;R601</f>
        <v>0425125054</v>
      </c>
      <c r="T601" s="1" t="n">
        <f aca="false">MOD(MID($S601,T$2,1)*T$1,10)</f>
        <v>0</v>
      </c>
      <c r="U601" s="1" t="n">
        <f aca="false">MOD(MID($S601,U$2,1)*U$1,10)</f>
        <v>2</v>
      </c>
      <c r="V601" s="1" t="n">
        <f aca="false">MOD(MID($S601,V$2,1)*V$1,10)</f>
        <v>4</v>
      </c>
      <c r="W601" s="1" t="n">
        <f aca="false">MOD(MID($S601,W$2,1)*W$1,10)</f>
        <v>5</v>
      </c>
      <c r="X601" s="1" t="n">
        <f aca="false">MOD(MID($S601,X$2,1)*X$1,10)</f>
        <v>1</v>
      </c>
      <c r="Y601" s="1" t="n">
        <f aca="false">MOD(MID($S601,Y$2,1)*Y$1,10)</f>
        <v>6</v>
      </c>
      <c r="Z601" s="1" t="n">
        <f aca="false">MOD(MID($S601,Z$2,1)*Z$1,10)</f>
        <v>5</v>
      </c>
      <c r="AA601" s="1" t="n">
        <f aca="false">MOD(MID($S601,AA$2,1)*AA$1,10)</f>
        <v>0</v>
      </c>
      <c r="AB601" s="1" t="n">
        <f aca="false">MOD(MID($S601,AB$2,1)*AB$1,10)</f>
        <v>5</v>
      </c>
      <c r="AC601" s="1" t="n">
        <f aca="false">MOD(MID($S601,AC$2,1)*AC$1,10)</f>
        <v>2</v>
      </c>
      <c r="AD601" s="1" t="n">
        <f aca="false">MOD(10-MOD(SUM(T601:AC601),10),10)</f>
        <v>0</v>
      </c>
      <c r="AE601" s="1" t="str">
        <f aca="false">S601&amp;AD601</f>
        <v>04251250540</v>
      </c>
      <c r="AF601" s="1" t="n">
        <v>0.949278237250893</v>
      </c>
      <c r="AG601" s="1" t="n">
        <f aca="false">(D601+6935)*AF601</f>
        <v>-804.038666951506</v>
      </c>
      <c r="AH601" s="1" t="n">
        <f aca="false">INT(AG601)</f>
        <v>-805</v>
      </c>
      <c r="AI601" s="4" t="n">
        <f aca="true">TODAY()+AH601</f>
        <v>45096</v>
      </c>
      <c r="AJ601" s="1" t="s">
        <v>623</v>
      </c>
      <c r="AK601" s="1" t="n">
        <v>3320.50538651692</v>
      </c>
      <c r="AL601" s="2" t="n">
        <f aca="false">INT(AK601*100)/100</f>
        <v>3320.5</v>
      </c>
      <c r="AM601" s="1" t="n">
        <v>311.426129947813</v>
      </c>
      <c r="AN601" s="2" t="n">
        <f aca="false">INT(AM601*100)/100</f>
        <v>311.42</v>
      </c>
    </row>
    <row r="602" customFormat="false" ht="15" hidden="false" customHeight="false" outlineLevel="0" collapsed="false">
      <c r="A602" s="1" t="n">
        <v>315</v>
      </c>
      <c r="B602" s="1" t="n">
        <v>0.611499374370556</v>
      </c>
      <c r="C602" s="1" t="n">
        <v>-12186.7824335459</v>
      </c>
      <c r="D602" s="1" t="n">
        <f aca="false">INT(C602)</f>
        <v>-12187</v>
      </c>
      <c r="E602" s="4" t="n">
        <f aca="true">TODAY()+D602</f>
        <v>33714</v>
      </c>
      <c r="F602" s="1" t="n">
        <f aca="false">MOD(YEAR(E602),100)</f>
        <v>92</v>
      </c>
      <c r="G602" s="1" t="n">
        <f aca="false">IF(YEAR(E602)&lt;2000,MONTH(E602),MONTH(E602)+20)</f>
        <v>4</v>
      </c>
      <c r="H602" s="1" t="n">
        <f aca="false">DAY(E602)</f>
        <v>20</v>
      </c>
      <c r="I602" s="1" t="str">
        <f aca="false">FIXED(F602,0,TRUE())</f>
        <v>92</v>
      </c>
      <c r="J602" s="1" t="str">
        <f aca="false">FIXED(G602,0,TRUE())</f>
        <v>4</v>
      </c>
      <c r="K602" s="1" t="str">
        <f aca="false">FIXED(H602,0,TRUE())</f>
        <v>20</v>
      </c>
      <c r="L602" s="1" t="str">
        <f aca="false">IF(LEN(I602)=1,"0"&amp;I602,I602)</f>
        <v>92</v>
      </c>
      <c r="M602" s="1" t="str">
        <f aca="false">IF(LEN(J602)=1,"0"&amp;J602,J602)</f>
        <v>04</v>
      </c>
      <c r="N602" s="1" t="str">
        <f aca="false">IF(LEN(K602)=1,"0"&amp;K602,K602)</f>
        <v>20</v>
      </c>
      <c r="O602" s="1" t="n">
        <v>3869.13547166356</v>
      </c>
      <c r="P602" s="1" t="n">
        <f aca="false">INT(O602)</f>
        <v>3869</v>
      </c>
      <c r="Q602" s="1" t="n">
        <f aca="false">P602*2</f>
        <v>7738</v>
      </c>
      <c r="R602" s="1" t="str">
        <f aca="false">FIXED(Q602,0,TRUE())</f>
        <v>7738</v>
      </c>
      <c r="S602" s="1" t="str">
        <f aca="false">L602&amp;M602&amp;N602&amp;R602</f>
        <v>9204207738</v>
      </c>
      <c r="T602" s="1" t="n">
        <f aca="false">MOD(MID($S602,T$2,1)*T$1,10)</f>
        <v>9</v>
      </c>
      <c r="U602" s="1" t="n">
        <f aca="false">MOD(MID($S602,U$2,1)*U$1,10)</f>
        <v>6</v>
      </c>
      <c r="V602" s="1" t="n">
        <f aca="false">MOD(MID($S602,V$2,1)*V$1,10)</f>
        <v>0</v>
      </c>
      <c r="W602" s="1" t="n">
        <f aca="false">MOD(MID($S602,W$2,1)*W$1,10)</f>
        <v>6</v>
      </c>
      <c r="X602" s="1" t="n">
        <f aca="false">MOD(MID($S602,X$2,1)*X$1,10)</f>
        <v>2</v>
      </c>
      <c r="Y602" s="1" t="n">
        <f aca="false">MOD(MID($S602,Y$2,1)*Y$1,10)</f>
        <v>0</v>
      </c>
      <c r="Z602" s="1" t="n">
        <f aca="false">MOD(MID($S602,Z$2,1)*Z$1,10)</f>
        <v>9</v>
      </c>
      <c r="AA602" s="1" t="n">
        <f aca="false">MOD(MID($S602,AA$2,1)*AA$1,10)</f>
        <v>3</v>
      </c>
      <c r="AB602" s="1" t="n">
        <f aca="false">MOD(MID($S602,AB$2,1)*AB$1,10)</f>
        <v>3</v>
      </c>
      <c r="AC602" s="1" t="n">
        <f aca="false">MOD(MID($S602,AC$2,1)*AC$1,10)</f>
        <v>4</v>
      </c>
      <c r="AD602" s="1" t="n">
        <f aca="false">MOD(10-MOD(SUM(T602:AC602),10),10)</f>
        <v>8</v>
      </c>
      <c r="AE602" s="1" t="str">
        <f aca="false">S602&amp;AD602</f>
        <v>92042077388</v>
      </c>
      <c r="AF602" s="1" t="n">
        <v>0.47560045167394</v>
      </c>
      <c r="AG602" s="1" t="n">
        <f aca="false">(D602+6935)*AF602</f>
        <v>-2497.85357219153</v>
      </c>
      <c r="AH602" s="1" t="n">
        <f aca="false">INT(AG602)</f>
        <v>-2498</v>
      </c>
      <c r="AI602" s="4" t="n">
        <f aca="true">TODAY()+AH602</f>
        <v>43403</v>
      </c>
      <c r="AJ602" s="1" t="s">
        <v>624</v>
      </c>
      <c r="AK602" s="1" t="n">
        <v>3237.1288186285</v>
      </c>
      <c r="AL602" s="2" t="n">
        <f aca="false">INT(AK602*100)/100</f>
        <v>3237.12</v>
      </c>
      <c r="AM602" s="1" t="n">
        <v>346.174504837184</v>
      </c>
      <c r="AN602" s="2" t="n">
        <f aca="false">INT(AM602*100)/100</f>
        <v>346.17</v>
      </c>
    </row>
    <row r="603" customFormat="false" ht="15" hidden="false" customHeight="false" outlineLevel="0" collapsed="false">
      <c r="A603" s="1" t="n">
        <v>767</v>
      </c>
      <c r="B603" s="1" t="n">
        <v>0.614734336375011</v>
      </c>
      <c r="C603" s="1" t="n">
        <v>-12567.0574053163</v>
      </c>
      <c r="D603" s="1" t="n">
        <f aca="false">INT(C603)</f>
        <v>-12568</v>
      </c>
      <c r="E603" s="4" t="n">
        <f aca="true">TODAY()+D603</f>
        <v>33333</v>
      </c>
      <c r="F603" s="1" t="n">
        <f aca="false">MOD(YEAR(E603),100)</f>
        <v>91</v>
      </c>
      <c r="G603" s="1" t="n">
        <f aca="false">IF(YEAR(E603)&lt;2000,MONTH(E603),MONTH(E603)+20)</f>
        <v>4</v>
      </c>
      <c r="H603" s="1" t="n">
        <f aca="false">DAY(E603)</f>
        <v>5</v>
      </c>
      <c r="I603" s="1" t="str">
        <f aca="false">FIXED(F603,0,TRUE())</f>
        <v>91</v>
      </c>
      <c r="J603" s="1" t="str">
        <f aca="false">FIXED(G603,0,TRUE())</f>
        <v>4</v>
      </c>
      <c r="K603" s="1" t="str">
        <f aca="false">FIXED(H603,0,TRUE())</f>
        <v>5</v>
      </c>
      <c r="L603" s="1" t="str">
        <f aca="false">IF(LEN(I603)=1,"0"&amp;I603,I603)</f>
        <v>91</v>
      </c>
      <c r="M603" s="1" t="str">
        <f aca="false">IF(LEN(J603)=1,"0"&amp;J603,J603)</f>
        <v>04</v>
      </c>
      <c r="N603" s="1" t="str">
        <f aca="false">IF(LEN(K603)=1,"0"&amp;K603,K603)</f>
        <v>05</v>
      </c>
      <c r="O603" s="1" t="n">
        <v>2930.53370769372</v>
      </c>
      <c r="P603" s="1" t="n">
        <f aca="false">INT(O603)</f>
        <v>2930</v>
      </c>
      <c r="Q603" s="1" t="n">
        <f aca="false">2*P603+1</f>
        <v>5861</v>
      </c>
      <c r="R603" s="1" t="str">
        <f aca="false">FIXED(Q603,0,TRUE())</f>
        <v>5861</v>
      </c>
      <c r="S603" s="1" t="str">
        <f aca="false">L603&amp;M603&amp;N603&amp;R603</f>
        <v>9104055861</v>
      </c>
      <c r="T603" s="1" t="n">
        <f aca="false">MOD(MID($S603,T$2,1)*T$1,10)</f>
        <v>9</v>
      </c>
      <c r="U603" s="1" t="n">
        <f aca="false">MOD(MID($S603,U$2,1)*U$1,10)</f>
        <v>3</v>
      </c>
      <c r="V603" s="1" t="n">
        <f aca="false">MOD(MID($S603,V$2,1)*V$1,10)</f>
        <v>0</v>
      </c>
      <c r="W603" s="1" t="n">
        <f aca="false">MOD(MID($S603,W$2,1)*W$1,10)</f>
        <v>6</v>
      </c>
      <c r="X603" s="1" t="n">
        <f aca="false">MOD(MID($S603,X$2,1)*X$1,10)</f>
        <v>0</v>
      </c>
      <c r="Y603" s="1" t="n">
        <f aca="false">MOD(MID($S603,Y$2,1)*Y$1,10)</f>
        <v>5</v>
      </c>
      <c r="Z603" s="1" t="n">
        <f aca="false">MOD(MID($S603,Z$2,1)*Z$1,10)</f>
        <v>5</v>
      </c>
      <c r="AA603" s="1" t="n">
        <f aca="false">MOD(MID($S603,AA$2,1)*AA$1,10)</f>
        <v>2</v>
      </c>
      <c r="AB603" s="1" t="n">
        <f aca="false">MOD(MID($S603,AB$2,1)*AB$1,10)</f>
        <v>6</v>
      </c>
      <c r="AC603" s="1" t="n">
        <f aca="false">MOD(MID($S603,AC$2,1)*AC$1,10)</f>
        <v>3</v>
      </c>
      <c r="AD603" s="1" t="n">
        <f aca="false">MOD(10-MOD(SUM(T603:AC603),10),10)</f>
        <v>1</v>
      </c>
      <c r="AE603" s="1" t="str">
        <f aca="false">S603&amp;AD603</f>
        <v>91040558611</v>
      </c>
      <c r="AF603" s="1" t="n">
        <v>0.262489700003052</v>
      </c>
      <c r="AG603" s="1" t="n">
        <f aca="false">(D603+6935)*AF603</f>
        <v>-1478.60448011719</v>
      </c>
      <c r="AH603" s="1" t="n">
        <f aca="false">INT(AG603)</f>
        <v>-1479</v>
      </c>
      <c r="AI603" s="4" t="n">
        <f aca="true">TODAY()+AH603</f>
        <v>44422</v>
      </c>
      <c r="AJ603" s="1" t="s">
        <v>625</v>
      </c>
      <c r="AK603" s="1" t="n">
        <v>4466.41438032167</v>
      </c>
      <c r="AL603" s="2" t="n">
        <f aca="false">INT(AK603*100)/100</f>
        <v>4466.41</v>
      </c>
      <c r="AM603" s="1" t="n">
        <v>481.981872005371</v>
      </c>
      <c r="AN603" s="2" t="n">
        <f aca="false">INT(AM603*100)/100</f>
        <v>481.98</v>
      </c>
    </row>
    <row r="604" customFormat="false" ht="15" hidden="false" customHeight="false" outlineLevel="0" collapsed="false">
      <c r="A604" s="1" t="n">
        <v>733</v>
      </c>
      <c r="B604" s="1" t="n">
        <v>0.614856410412915</v>
      </c>
      <c r="C604" s="1" t="n">
        <v>-14902.7689443648</v>
      </c>
      <c r="D604" s="1" t="n">
        <f aca="false">INT(C604)</f>
        <v>-14903</v>
      </c>
      <c r="E604" s="4" t="n">
        <f aca="true">TODAY()+D604</f>
        <v>30998</v>
      </c>
      <c r="F604" s="1" t="n">
        <f aca="false">MOD(YEAR(E604),100)</f>
        <v>84</v>
      </c>
      <c r="G604" s="1" t="n">
        <f aca="false">IF(YEAR(E604)&lt;2000,MONTH(E604),MONTH(E604)+20)</f>
        <v>11</v>
      </c>
      <c r="H604" s="1" t="n">
        <f aca="false">DAY(E604)</f>
        <v>12</v>
      </c>
      <c r="I604" s="1" t="str">
        <f aca="false">FIXED(F604,0,TRUE())</f>
        <v>84</v>
      </c>
      <c r="J604" s="1" t="str">
        <f aca="false">FIXED(G604,0,TRUE())</f>
        <v>11</v>
      </c>
      <c r="K604" s="1" t="str">
        <f aca="false">FIXED(H604,0,TRUE())</f>
        <v>12</v>
      </c>
      <c r="L604" s="1" t="str">
        <f aca="false">IF(LEN(I604)=1,"0"&amp;I604,I604)</f>
        <v>84</v>
      </c>
      <c r="M604" s="1" t="str">
        <f aca="false">IF(LEN(J604)=1,"0"&amp;J604,J604)</f>
        <v>11</v>
      </c>
      <c r="N604" s="1" t="str">
        <f aca="false">IF(LEN(K604)=1,"0"&amp;K604,K604)</f>
        <v>12</v>
      </c>
      <c r="O604" s="1" t="n">
        <v>2952.91405987732</v>
      </c>
      <c r="P604" s="1" t="n">
        <f aca="false">INT(O604)</f>
        <v>2952</v>
      </c>
      <c r="Q604" s="1" t="n">
        <f aca="false">2*P604+1</f>
        <v>5905</v>
      </c>
      <c r="R604" s="1" t="str">
        <f aca="false">FIXED(Q604,0,TRUE())</f>
        <v>5905</v>
      </c>
      <c r="S604" s="1" t="str">
        <f aca="false">L604&amp;M604&amp;N604&amp;R604</f>
        <v>8411125905</v>
      </c>
      <c r="T604" s="1" t="n">
        <f aca="false">MOD(MID($S604,T$2,1)*T$1,10)</f>
        <v>8</v>
      </c>
      <c r="U604" s="1" t="n">
        <f aca="false">MOD(MID($S604,U$2,1)*U$1,10)</f>
        <v>2</v>
      </c>
      <c r="V604" s="1" t="n">
        <f aca="false">MOD(MID($S604,V$2,1)*V$1,10)</f>
        <v>7</v>
      </c>
      <c r="W604" s="1" t="n">
        <f aca="false">MOD(MID($S604,W$2,1)*W$1,10)</f>
        <v>9</v>
      </c>
      <c r="X604" s="1" t="n">
        <f aca="false">MOD(MID($S604,X$2,1)*X$1,10)</f>
        <v>1</v>
      </c>
      <c r="Y604" s="1" t="n">
        <f aca="false">MOD(MID($S604,Y$2,1)*Y$1,10)</f>
        <v>6</v>
      </c>
      <c r="Z604" s="1" t="n">
        <f aca="false">MOD(MID($S604,Z$2,1)*Z$1,10)</f>
        <v>5</v>
      </c>
      <c r="AA604" s="1" t="n">
        <f aca="false">MOD(MID($S604,AA$2,1)*AA$1,10)</f>
        <v>1</v>
      </c>
      <c r="AB604" s="1" t="n">
        <f aca="false">MOD(MID($S604,AB$2,1)*AB$1,10)</f>
        <v>0</v>
      </c>
      <c r="AC604" s="1" t="n">
        <f aca="false">MOD(MID($S604,AC$2,1)*AC$1,10)</f>
        <v>5</v>
      </c>
      <c r="AD604" s="1" t="n">
        <f aca="false">MOD(10-MOD(SUM(T604:AC604),10),10)</f>
        <v>6</v>
      </c>
      <c r="AE604" s="1" t="str">
        <f aca="false">S604&amp;AD604</f>
        <v>84111259056</v>
      </c>
      <c r="AF604" s="1" t="n">
        <v>0.61101107821894</v>
      </c>
      <c r="AG604" s="1" t="n">
        <f aca="false">(D604+6935)*AF604</f>
        <v>-4868.53627124851</v>
      </c>
      <c r="AH604" s="1" t="n">
        <f aca="false">INT(AG604)</f>
        <v>-4869</v>
      </c>
      <c r="AI604" s="4" t="n">
        <f aca="true">TODAY()+AH604</f>
        <v>41032</v>
      </c>
      <c r="AJ604" s="1" t="s">
        <v>626</v>
      </c>
      <c r="AK604" s="1" t="n">
        <v>4344.21826837977</v>
      </c>
      <c r="AL604" s="2" t="n">
        <f aca="false">INT(AK604*100)/100</f>
        <v>4344.21</v>
      </c>
      <c r="AM604" s="1" t="n">
        <v>366.835535752434</v>
      </c>
      <c r="AN604" s="2" t="n">
        <f aca="false">INT(AM604*100)/100</f>
        <v>366.83</v>
      </c>
    </row>
    <row r="605" customFormat="false" ht="15" hidden="false" customHeight="false" outlineLevel="0" collapsed="false">
      <c r="A605" s="1" t="n">
        <v>952</v>
      </c>
      <c r="B605" s="1" t="n">
        <v>0.616260261848811</v>
      </c>
      <c r="C605" s="1" t="n">
        <v>-12456.476638081</v>
      </c>
      <c r="D605" s="1" t="n">
        <f aca="false">INT(C605)</f>
        <v>-12457</v>
      </c>
      <c r="E605" s="4" t="n">
        <f aca="true">TODAY()+D605</f>
        <v>33444</v>
      </c>
      <c r="F605" s="1" t="n">
        <f aca="false">MOD(YEAR(E605),100)</f>
        <v>91</v>
      </c>
      <c r="G605" s="1" t="n">
        <f aca="false">IF(YEAR(E605)&lt;2000,MONTH(E605),MONTH(E605)+20)</f>
        <v>7</v>
      </c>
      <c r="H605" s="1" t="n">
        <f aca="false">DAY(E605)</f>
        <v>25</v>
      </c>
      <c r="I605" s="1" t="str">
        <f aca="false">FIXED(F605,0,TRUE())</f>
        <v>91</v>
      </c>
      <c r="J605" s="1" t="str">
        <f aca="false">FIXED(G605,0,TRUE())</f>
        <v>7</v>
      </c>
      <c r="K605" s="1" t="str">
        <f aca="false">FIXED(H605,0,TRUE())</f>
        <v>25</v>
      </c>
      <c r="L605" s="1" t="str">
        <f aca="false">IF(LEN(I605)=1,"0"&amp;I605,I605)</f>
        <v>91</v>
      </c>
      <c r="M605" s="1" t="str">
        <f aca="false">IF(LEN(J605)=1,"0"&amp;J605,J605)</f>
        <v>07</v>
      </c>
      <c r="N605" s="1" t="str">
        <f aca="false">IF(LEN(K605)=1,"0"&amp;K605,K605)</f>
        <v>25</v>
      </c>
      <c r="O605" s="1" t="n">
        <v>821.151188695944</v>
      </c>
      <c r="P605" s="1" t="n">
        <f aca="false">INT(O605)</f>
        <v>821</v>
      </c>
      <c r="Q605" s="1" t="n">
        <f aca="false">2*P605+1</f>
        <v>1643</v>
      </c>
      <c r="R605" s="1" t="str">
        <f aca="false">FIXED(Q605,0,TRUE())</f>
        <v>1643</v>
      </c>
      <c r="S605" s="1" t="str">
        <f aca="false">L605&amp;M605&amp;N605&amp;R605</f>
        <v>9107251643</v>
      </c>
      <c r="T605" s="1" t="n">
        <f aca="false">MOD(MID($S605,T$2,1)*T$1,10)</f>
        <v>9</v>
      </c>
      <c r="U605" s="1" t="n">
        <f aca="false">MOD(MID($S605,U$2,1)*U$1,10)</f>
        <v>3</v>
      </c>
      <c r="V605" s="1" t="n">
        <f aca="false">MOD(MID($S605,V$2,1)*V$1,10)</f>
        <v>0</v>
      </c>
      <c r="W605" s="1" t="n">
        <f aca="false">MOD(MID($S605,W$2,1)*W$1,10)</f>
        <v>3</v>
      </c>
      <c r="X605" s="1" t="n">
        <f aca="false">MOD(MID($S605,X$2,1)*X$1,10)</f>
        <v>2</v>
      </c>
      <c r="Y605" s="1" t="n">
        <f aca="false">MOD(MID($S605,Y$2,1)*Y$1,10)</f>
        <v>5</v>
      </c>
      <c r="Z605" s="1" t="n">
        <f aca="false">MOD(MID($S605,Z$2,1)*Z$1,10)</f>
        <v>7</v>
      </c>
      <c r="AA605" s="1" t="n">
        <f aca="false">MOD(MID($S605,AA$2,1)*AA$1,10)</f>
        <v>4</v>
      </c>
      <c r="AB605" s="1" t="n">
        <f aca="false">MOD(MID($S605,AB$2,1)*AB$1,10)</f>
        <v>4</v>
      </c>
      <c r="AC605" s="1" t="n">
        <f aca="false">MOD(MID($S605,AC$2,1)*AC$1,10)</f>
        <v>9</v>
      </c>
      <c r="AD605" s="1" t="n">
        <f aca="false">MOD(10-MOD(SUM(T605:AC605),10),10)</f>
        <v>4</v>
      </c>
      <c r="AE605" s="1" t="str">
        <f aca="false">S605&amp;AD605</f>
        <v>91072516434</v>
      </c>
      <c r="AF605" s="1" t="n">
        <v>0.266731772820216</v>
      </c>
      <c r="AG605" s="1" t="n">
        <f aca="false">(D605+6935)*AF605</f>
        <v>-1472.89284951323</v>
      </c>
      <c r="AH605" s="1" t="n">
        <f aca="false">INT(AG605)</f>
        <v>-1473</v>
      </c>
      <c r="AI605" s="4" t="n">
        <f aca="true">TODAY()+AH605</f>
        <v>44428</v>
      </c>
      <c r="AJ605" s="1" t="s">
        <v>627</v>
      </c>
      <c r="AK605" s="1" t="n">
        <v>3505.50859096042</v>
      </c>
      <c r="AL605" s="2" t="n">
        <f aca="false">INT(AK605*100)/100</f>
        <v>3505.5</v>
      </c>
      <c r="AM605" s="1" t="n">
        <v>498.278756065554</v>
      </c>
      <c r="AN605" s="2" t="n">
        <f aca="false">INT(AM605*100)/100</f>
        <v>498.27</v>
      </c>
    </row>
    <row r="606" customFormat="false" ht="15" hidden="false" customHeight="false" outlineLevel="0" collapsed="false">
      <c r="A606" s="1" t="n">
        <v>80</v>
      </c>
      <c r="B606" s="1" t="n">
        <v>0.620075075533311</v>
      </c>
      <c r="C606" s="1" t="n">
        <v>-23496.737571337</v>
      </c>
      <c r="D606" s="1" t="n">
        <f aca="false">INT(C606)</f>
        <v>-23497</v>
      </c>
      <c r="E606" s="4" t="n">
        <f aca="true">TODAY()+D606</f>
        <v>22404</v>
      </c>
      <c r="F606" s="1" t="n">
        <f aca="false">MOD(YEAR(E606),100)</f>
        <v>61</v>
      </c>
      <c r="G606" s="1" t="n">
        <f aca="false">IF(YEAR(E606)&lt;2000,MONTH(E606),MONTH(E606)+20)</f>
        <v>5</v>
      </c>
      <c r="H606" s="1" t="n">
        <f aca="false">DAY(E606)</f>
        <v>3</v>
      </c>
      <c r="I606" s="1" t="str">
        <f aca="false">FIXED(F606,0,TRUE())</f>
        <v>61</v>
      </c>
      <c r="J606" s="1" t="str">
        <f aca="false">FIXED(G606,0,TRUE())</f>
        <v>5</v>
      </c>
      <c r="K606" s="1" t="str">
        <f aca="false">FIXED(H606,0,TRUE())</f>
        <v>3</v>
      </c>
      <c r="L606" s="1" t="str">
        <f aca="false">IF(LEN(I606)=1,"0"&amp;I606,I606)</f>
        <v>61</v>
      </c>
      <c r="M606" s="1" t="str">
        <f aca="false">IF(LEN(J606)=1,"0"&amp;J606,J606)</f>
        <v>05</v>
      </c>
      <c r="N606" s="1" t="str">
        <f aca="false">IF(LEN(K606)=1,"0"&amp;K606,K606)</f>
        <v>03</v>
      </c>
      <c r="O606" s="1" t="n">
        <v>3755.03686635945</v>
      </c>
      <c r="P606" s="1" t="n">
        <f aca="false">INT(O606)</f>
        <v>3755</v>
      </c>
      <c r="Q606" s="1" t="n">
        <f aca="false">P606*2</f>
        <v>7510</v>
      </c>
      <c r="R606" s="1" t="str">
        <f aca="false">FIXED(Q606,0,TRUE())</f>
        <v>7510</v>
      </c>
      <c r="S606" s="1" t="str">
        <f aca="false">L606&amp;M606&amp;N606&amp;R606</f>
        <v>6105037510</v>
      </c>
      <c r="T606" s="1" t="n">
        <f aca="false">MOD(MID($S606,T$2,1)*T$1,10)</f>
        <v>6</v>
      </c>
      <c r="U606" s="1" t="n">
        <f aca="false">MOD(MID($S606,U$2,1)*U$1,10)</f>
        <v>3</v>
      </c>
      <c r="V606" s="1" t="n">
        <f aca="false">MOD(MID($S606,V$2,1)*V$1,10)</f>
        <v>0</v>
      </c>
      <c r="W606" s="1" t="n">
        <f aca="false">MOD(MID($S606,W$2,1)*W$1,10)</f>
        <v>5</v>
      </c>
      <c r="X606" s="1" t="n">
        <f aca="false">MOD(MID($S606,X$2,1)*X$1,10)</f>
        <v>0</v>
      </c>
      <c r="Y606" s="1" t="n">
        <f aca="false">MOD(MID($S606,Y$2,1)*Y$1,10)</f>
        <v>9</v>
      </c>
      <c r="Z606" s="1" t="n">
        <f aca="false">MOD(MID($S606,Z$2,1)*Z$1,10)</f>
        <v>9</v>
      </c>
      <c r="AA606" s="1" t="n">
        <f aca="false">MOD(MID($S606,AA$2,1)*AA$1,10)</f>
        <v>5</v>
      </c>
      <c r="AB606" s="1" t="n">
        <f aca="false">MOD(MID($S606,AB$2,1)*AB$1,10)</f>
        <v>1</v>
      </c>
      <c r="AC606" s="1" t="n">
        <f aca="false">MOD(MID($S606,AC$2,1)*AC$1,10)</f>
        <v>0</v>
      </c>
      <c r="AD606" s="1" t="n">
        <f aca="false">MOD(10-MOD(SUM(T606:AC606),10),10)</f>
        <v>2</v>
      </c>
      <c r="AE606" s="1" t="str">
        <f aca="false">S606&amp;AD606</f>
        <v>61050375102</v>
      </c>
      <c r="AF606" s="1" t="n">
        <v>0.292611468855861</v>
      </c>
      <c r="AG606" s="1" t="n">
        <f aca="false">(D606+6935)*AF606</f>
        <v>-4846.23114719077</v>
      </c>
      <c r="AH606" s="1" t="n">
        <f aca="false">INT(AG606)</f>
        <v>-4847</v>
      </c>
      <c r="AI606" s="4" t="n">
        <f aca="true">TODAY()+AH606</f>
        <v>41054</v>
      </c>
      <c r="AJ606" s="1" t="s">
        <v>628</v>
      </c>
      <c r="AK606" s="1" t="n">
        <v>4163.79284035768</v>
      </c>
      <c r="AL606" s="2" t="n">
        <f aca="false">INT(AK606*100)/100</f>
        <v>4163.79</v>
      </c>
      <c r="AM606" s="1" t="n">
        <v>457.560960722678</v>
      </c>
      <c r="AN606" s="2" t="n">
        <f aca="false">INT(AM606*100)/100</f>
        <v>457.56</v>
      </c>
    </row>
    <row r="607" customFormat="false" ht="15" hidden="false" customHeight="false" outlineLevel="0" collapsed="false">
      <c r="A607" s="1" t="n">
        <v>440</v>
      </c>
      <c r="B607" s="1" t="n">
        <v>0.621753593554491</v>
      </c>
      <c r="C607" s="1" t="n">
        <v>-7749.42197943052</v>
      </c>
      <c r="D607" s="1" t="n">
        <f aca="false">INT(C607)</f>
        <v>-7750</v>
      </c>
      <c r="E607" s="4" t="n">
        <f aca="true">TODAY()+D607</f>
        <v>38151</v>
      </c>
      <c r="F607" s="1" t="n">
        <f aca="false">MOD(YEAR(E607),100)</f>
        <v>4</v>
      </c>
      <c r="G607" s="1" t="n">
        <f aca="false">IF(YEAR(E607)&lt;2000,MONTH(E607),MONTH(E607)+20)</f>
        <v>26</v>
      </c>
      <c r="H607" s="1" t="n">
        <f aca="false">DAY(E607)</f>
        <v>13</v>
      </c>
      <c r="I607" s="1" t="str">
        <f aca="false">FIXED(F607,0,TRUE())</f>
        <v>4</v>
      </c>
      <c r="J607" s="1" t="str">
        <f aca="false">FIXED(G607,0,TRUE())</f>
        <v>26</v>
      </c>
      <c r="K607" s="1" t="str">
        <f aca="false">FIXED(H607,0,TRUE())</f>
        <v>13</v>
      </c>
      <c r="L607" s="1" t="str">
        <f aca="false">IF(LEN(I607)=1,"0"&amp;I607,I607)</f>
        <v>04</v>
      </c>
      <c r="M607" s="1" t="str">
        <f aca="false">IF(LEN(J607)=1,"0"&amp;J607,J607)</f>
        <v>26</v>
      </c>
      <c r="N607" s="1" t="str">
        <f aca="false">IF(LEN(K607)=1,"0"&amp;K607,K607)</f>
        <v>13</v>
      </c>
      <c r="O607" s="1" t="n">
        <v>4994.19440290536</v>
      </c>
      <c r="P607" s="1" t="n">
        <f aca="false">INT(O607)</f>
        <v>4994</v>
      </c>
      <c r="Q607" s="1" t="n">
        <f aca="false">P607*2</f>
        <v>9988</v>
      </c>
      <c r="R607" s="1" t="str">
        <f aca="false">FIXED(Q607,0,TRUE())</f>
        <v>9988</v>
      </c>
      <c r="S607" s="1" t="str">
        <f aca="false">L607&amp;M607&amp;N607&amp;R607</f>
        <v>0426139988</v>
      </c>
      <c r="T607" s="1" t="n">
        <f aca="false">MOD(MID($S607,T$2,1)*T$1,10)</f>
        <v>0</v>
      </c>
      <c r="U607" s="1" t="n">
        <f aca="false">MOD(MID($S607,U$2,1)*U$1,10)</f>
        <v>2</v>
      </c>
      <c r="V607" s="1" t="n">
        <f aca="false">MOD(MID($S607,V$2,1)*V$1,10)</f>
        <v>4</v>
      </c>
      <c r="W607" s="1" t="n">
        <f aca="false">MOD(MID($S607,W$2,1)*W$1,10)</f>
        <v>4</v>
      </c>
      <c r="X607" s="1" t="n">
        <f aca="false">MOD(MID($S607,X$2,1)*X$1,10)</f>
        <v>1</v>
      </c>
      <c r="Y607" s="1" t="n">
        <f aca="false">MOD(MID($S607,Y$2,1)*Y$1,10)</f>
        <v>9</v>
      </c>
      <c r="Z607" s="1" t="n">
        <f aca="false">MOD(MID($S607,Z$2,1)*Z$1,10)</f>
        <v>3</v>
      </c>
      <c r="AA607" s="1" t="n">
        <f aca="false">MOD(MID($S607,AA$2,1)*AA$1,10)</f>
        <v>1</v>
      </c>
      <c r="AB607" s="1" t="n">
        <f aca="false">MOD(MID($S607,AB$2,1)*AB$1,10)</f>
        <v>8</v>
      </c>
      <c r="AC607" s="1" t="n">
        <f aca="false">MOD(MID($S607,AC$2,1)*AC$1,10)</f>
        <v>4</v>
      </c>
      <c r="AD607" s="1" t="n">
        <f aca="false">MOD(10-MOD(SUM(T607:AC607),10),10)</f>
        <v>4</v>
      </c>
      <c r="AE607" s="1" t="str">
        <f aca="false">S607&amp;AD607</f>
        <v>04261399884</v>
      </c>
      <c r="AF607" s="1" t="n">
        <v>0.0419934690389721</v>
      </c>
      <c r="AG607" s="1" t="n">
        <f aca="false">(D607+6935)*AF607</f>
        <v>-34.2246772667623</v>
      </c>
      <c r="AH607" s="1" t="n">
        <f aca="false">INT(AG607)</f>
        <v>-35</v>
      </c>
      <c r="AI607" s="4" t="n">
        <f aca="true">TODAY()+AH607</f>
        <v>45866</v>
      </c>
      <c r="AJ607" s="1" t="s">
        <v>153</v>
      </c>
      <c r="AK607" s="1" t="n">
        <v>3183.29416791284</v>
      </c>
      <c r="AL607" s="2" t="n">
        <f aca="false">INT(AK607*100)/100</f>
        <v>3183.29</v>
      </c>
      <c r="AM607" s="1" t="n">
        <v>484.026612140263</v>
      </c>
      <c r="AN607" s="2" t="n">
        <f aca="false">INT(AM607*100)/100</f>
        <v>484.02</v>
      </c>
    </row>
    <row r="608" customFormat="false" ht="15" hidden="false" customHeight="false" outlineLevel="0" collapsed="false">
      <c r="A608" s="1" t="n">
        <v>663</v>
      </c>
      <c r="B608" s="1" t="n">
        <v>0.622943815424055</v>
      </c>
      <c r="C608" s="1" t="n">
        <v>-23226.4290292062</v>
      </c>
      <c r="D608" s="1" t="n">
        <f aca="false">INT(C608)</f>
        <v>-23227</v>
      </c>
      <c r="E608" s="4" t="n">
        <f aca="true">TODAY()+D608</f>
        <v>22674</v>
      </c>
      <c r="F608" s="1" t="n">
        <f aca="false">MOD(YEAR(E608),100)</f>
        <v>62</v>
      </c>
      <c r="G608" s="1" t="n">
        <f aca="false">IF(YEAR(E608)&lt;2000,MONTH(E608),MONTH(E608)+20)</f>
        <v>1</v>
      </c>
      <c r="H608" s="1" t="n">
        <f aca="false">DAY(E608)</f>
        <v>28</v>
      </c>
      <c r="I608" s="1" t="str">
        <f aca="false">FIXED(F608,0,TRUE())</f>
        <v>62</v>
      </c>
      <c r="J608" s="1" t="str">
        <f aca="false">FIXED(G608,0,TRUE())</f>
        <v>1</v>
      </c>
      <c r="K608" s="1" t="str">
        <f aca="false">FIXED(H608,0,TRUE())</f>
        <v>28</v>
      </c>
      <c r="L608" s="1" t="str">
        <f aca="false">IF(LEN(I608)=1,"0"&amp;I608,I608)</f>
        <v>62</v>
      </c>
      <c r="M608" s="1" t="str">
        <f aca="false">IF(LEN(J608)=1,"0"&amp;J608,J608)</f>
        <v>01</v>
      </c>
      <c r="N608" s="1" t="str">
        <f aca="false">IF(LEN(K608)=1,"0"&amp;K608,K608)</f>
        <v>28</v>
      </c>
      <c r="O608" s="1" t="n">
        <v>4420.13150425733</v>
      </c>
      <c r="P608" s="1" t="n">
        <f aca="false">INT(O608)</f>
        <v>4420</v>
      </c>
      <c r="Q608" s="1" t="n">
        <f aca="false">2*P608+1</f>
        <v>8841</v>
      </c>
      <c r="R608" s="1" t="str">
        <f aca="false">FIXED(Q608,0,TRUE())</f>
        <v>8841</v>
      </c>
      <c r="S608" s="1" t="str">
        <f aca="false">L608&amp;M608&amp;N608&amp;R608</f>
        <v>6201288841</v>
      </c>
      <c r="T608" s="1" t="n">
        <f aca="false">MOD(MID($S608,T$2,1)*T$1,10)</f>
        <v>6</v>
      </c>
      <c r="U608" s="1" t="n">
        <f aca="false">MOD(MID($S608,U$2,1)*U$1,10)</f>
        <v>6</v>
      </c>
      <c r="V608" s="1" t="n">
        <f aca="false">MOD(MID($S608,V$2,1)*V$1,10)</f>
        <v>0</v>
      </c>
      <c r="W608" s="1" t="n">
        <f aca="false">MOD(MID($S608,W$2,1)*W$1,10)</f>
        <v>9</v>
      </c>
      <c r="X608" s="1" t="n">
        <f aca="false">MOD(MID($S608,X$2,1)*X$1,10)</f>
        <v>2</v>
      </c>
      <c r="Y608" s="1" t="n">
        <f aca="false">MOD(MID($S608,Y$2,1)*Y$1,10)</f>
        <v>4</v>
      </c>
      <c r="Z608" s="1" t="n">
        <f aca="false">MOD(MID($S608,Z$2,1)*Z$1,10)</f>
        <v>6</v>
      </c>
      <c r="AA608" s="1" t="n">
        <f aca="false">MOD(MID($S608,AA$2,1)*AA$1,10)</f>
        <v>2</v>
      </c>
      <c r="AB608" s="1" t="n">
        <f aca="false">MOD(MID($S608,AB$2,1)*AB$1,10)</f>
        <v>4</v>
      </c>
      <c r="AC608" s="1" t="n">
        <f aca="false">MOD(MID($S608,AC$2,1)*AC$1,10)</f>
        <v>3</v>
      </c>
      <c r="AD608" s="1" t="n">
        <f aca="false">MOD(10-MOD(SUM(T608:AC608),10),10)</f>
        <v>8</v>
      </c>
      <c r="AE608" s="1" t="str">
        <f aca="false">S608&amp;AD608</f>
        <v>62012888418</v>
      </c>
      <c r="AF608" s="1" t="n">
        <v>0.567033906064028</v>
      </c>
      <c r="AG608" s="1" t="n">
        <f aca="false">(D608+6935)*AF608</f>
        <v>-9238.11639759514</v>
      </c>
      <c r="AH608" s="1" t="n">
        <f aca="false">INT(AG608)</f>
        <v>-9239</v>
      </c>
      <c r="AI608" s="4" t="n">
        <f aca="true">TODAY()+AH608</f>
        <v>36662</v>
      </c>
      <c r="AJ608" s="1" t="s">
        <v>629</v>
      </c>
      <c r="AK608" s="1" t="n">
        <v>3879.17722098453</v>
      </c>
      <c r="AL608" s="2" t="n">
        <f aca="false">INT(AK608*100)/100</f>
        <v>3879.17</v>
      </c>
      <c r="AM608" s="1" t="n">
        <v>496.270638142033</v>
      </c>
      <c r="AN608" s="2" t="n">
        <f aca="false">INT(AM608*100)/100</f>
        <v>496.27</v>
      </c>
    </row>
    <row r="609" customFormat="false" ht="15" hidden="false" customHeight="false" outlineLevel="0" collapsed="false">
      <c r="A609" s="1" t="n">
        <v>973</v>
      </c>
      <c r="B609" s="1" t="n">
        <v>0.623371074556719</v>
      </c>
      <c r="C609" s="1" t="n">
        <v>-17419.71007416</v>
      </c>
      <c r="D609" s="1" t="n">
        <f aca="false">INT(C609)</f>
        <v>-17420</v>
      </c>
      <c r="E609" s="4" t="n">
        <f aca="true">TODAY()+D609</f>
        <v>28481</v>
      </c>
      <c r="F609" s="1" t="n">
        <f aca="false">MOD(YEAR(E609),100)</f>
        <v>77</v>
      </c>
      <c r="G609" s="1" t="n">
        <f aca="false">IF(YEAR(E609)&lt;2000,MONTH(E609),MONTH(E609)+20)</f>
        <v>12</v>
      </c>
      <c r="H609" s="1" t="n">
        <f aca="false">DAY(E609)</f>
        <v>22</v>
      </c>
      <c r="I609" s="1" t="str">
        <f aca="false">FIXED(F609,0,TRUE())</f>
        <v>77</v>
      </c>
      <c r="J609" s="1" t="str">
        <f aca="false">FIXED(G609,0,TRUE())</f>
        <v>12</v>
      </c>
      <c r="K609" s="1" t="str">
        <f aca="false">FIXED(H609,0,TRUE())</f>
        <v>22</v>
      </c>
      <c r="L609" s="1" t="str">
        <f aca="false">IF(LEN(I609)=1,"0"&amp;I609,I609)</f>
        <v>77</v>
      </c>
      <c r="M609" s="1" t="str">
        <f aca="false">IF(LEN(J609)=1,"0"&amp;J609,J609)</f>
        <v>12</v>
      </c>
      <c r="N609" s="1" t="str">
        <f aca="false">IF(LEN(K609)=1,"0"&amp;K609,K609)</f>
        <v>22</v>
      </c>
      <c r="O609" s="1" t="n">
        <v>3054.65541550951</v>
      </c>
      <c r="P609" s="1" t="n">
        <f aca="false">INT(O609)</f>
        <v>3054</v>
      </c>
      <c r="Q609" s="1" t="n">
        <f aca="false">2*P609+1</f>
        <v>6109</v>
      </c>
      <c r="R609" s="1" t="str">
        <f aca="false">FIXED(Q609,0,TRUE())</f>
        <v>6109</v>
      </c>
      <c r="S609" s="1" t="str">
        <f aca="false">L609&amp;M609&amp;N609&amp;R609</f>
        <v>7712226109</v>
      </c>
      <c r="T609" s="1" t="n">
        <f aca="false">MOD(MID($S609,T$2,1)*T$1,10)</f>
        <v>7</v>
      </c>
      <c r="U609" s="1" t="n">
        <f aca="false">MOD(MID($S609,U$2,1)*U$1,10)</f>
        <v>1</v>
      </c>
      <c r="V609" s="1" t="n">
        <f aca="false">MOD(MID($S609,V$2,1)*V$1,10)</f>
        <v>7</v>
      </c>
      <c r="W609" s="1" t="n">
        <f aca="false">MOD(MID($S609,W$2,1)*W$1,10)</f>
        <v>8</v>
      </c>
      <c r="X609" s="1" t="n">
        <f aca="false">MOD(MID($S609,X$2,1)*X$1,10)</f>
        <v>2</v>
      </c>
      <c r="Y609" s="1" t="n">
        <f aca="false">MOD(MID($S609,Y$2,1)*Y$1,10)</f>
        <v>6</v>
      </c>
      <c r="Z609" s="1" t="n">
        <f aca="false">MOD(MID($S609,Z$2,1)*Z$1,10)</f>
        <v>2</v>
      </c>
      <c r="AA609" s="1" t="n">
        <f aca="false">MOD(MID($S609,AA$2,1)*AA$1,10)</f>
        <v>9</v>
      </c>
      <c r="AB609" s="1" t="n">
        <f aca="false">MOD(MID($S609,AB$2,1)*AB$1,10)</f>
        <v>0</v>
      </c>
      <c r="AC609" s="1" t="n">
        <f aca="false">MOD(MID($S609,AC$2,1)*AC$1,10)</f>
        <v>7</v>
      </c>
      <c r="AD609" s="1" t="n">
        <f aca="false">MOD(10-MOD(SUM(T609:AC609),10),10)</f>
        <v>1</v>
      </c>
      <c r="AE609" s="1" t="str">
        <f aca="false">S609&amp;AD609</f>
        <v>77122261091</v>
      </c>
      <c r="AF609" s="1" t="n">
        <v>0.842524491103855</v>
      </c>
      <c r="AG609" s="1" t="n">
        <f aca="false">(D609+6935)*AF609</f>
        <v>-8833.86928922391</v>
      </c>
      <c r="AH609" s="1" t="n">
        <f aca="false">INT(AG609)</f>
        <v>-8834</v>
      </c>
      <c r="AI609" s="4" t="n">
        <f aca="true">TODAY()+AH609</f>
        <v>37067</v>
      </c>
      <c r="AJ609" s="1" t="s">
        <v>630</v>
      </c>
      <c r="AK609" s="1" t="n">
        <v>3316.23279519028</v>
      </c>
      <c r="AL609" s="2" t="n">
        <f aca="false">INT(AK609*100)/100</f>
        <v>3316.23</v>
      </c>
      <c r="AM609" s="1" t="n">
        <v>470.891445661794</v>
      </c>
      <c r="AN609" s="2" t="n">
        <f aca="false">INT(AM609*100)/100</f>
        <v>470.89</v>
      </c>
    </row>
    <row r="610" customFormat="false" ht="15" hidden="false" customHeight="false" outlineLevel="0" collapsed="false">
      <c r="A610" s="1" t="n">
        <v>644</v>
      </c>
      <c r="B610" s="1" t="n">
        <v>0.623462630085147</v>
      </c>
      <c r="C610" s="1" t="n">
        <v>-9118.78048036134</v>
      </c>
      <c r="D610" s="1" t="n">
        <f aca="false">INT(C610)</f>
        <v>-9119</v>
      </c>
      <c r="E610" s="4" t="n">
        <f aca="true">TODAY()+D610</f>
        <v>36782</v>
      </c>
      <c r="F610" s="1" t="n">
        <f aca="false">MOD(YEAR(E610),100)</f>
        <v>0</v>
      </c>
      <c r="G610" s="1" t="n">
        <f aca="false">IF(YEAR(E610)&lt;2000,MONTH(E610),MONTH(E610)+20)</f>
        <v>29</v>
      </c>
      <c r="H610" s="1" t="n">
        <f aca="false">DAY(E610)</f>
        <v>13</v>
      </c>
      <c r="I610" s="1" t="str">
        <f aca="false">FIXED(F610,0,TRUE())</f>
        <v>0</v>
      </c>
      <c r="J610" s="1" t="str">
        <f aca="false">FIXED(G610,0,TRUE())</f>
        <v>29</v>
      </c>
      <c r="K610" s="1" t="str">
        <f aca="false">FIXED(H610,0,TRUE())</f>
        <v>13</v>
      </c>
      <c r="L610" s="1" t="str">
        <f aca="false">IF(LEN(I610)=1,"0"&amp;I610,I610)</f>
        <v>00</v>
      </c>
      <c r="M610" s="1" t="str">
        <f aca="false">IF(LEN(J610)=1,"0"&amp;J610,J610)</f>
        <v>29</v>
      </c>
      <c r="N610" s="1" t="str">
        <f aca="false">IF(LEN(K610)=1,"0"&amp;K610,K610)</f>
        <v>13</v>
      </c>
      <c r="O610" s="1" t="n">
        <v>3924.46848963897</v>
      </c>
      <c r="P610" s="1" t="n">
        <f aca="false">INT(O610)</f>
        <v>3924</v>
      </c>
      <c r="Q610" s="1" t="n">
        <f aca="false">2*P610+1</f>
        <v>7849</v>
      </c>
      <c r="R610" s="1" t="str">
        <f aca="false">FIXED(Q610,0,TRUE())</f>
        <v>7849</v>
      </c>
      <c r="S610" s="1" t="str">
        <f aca="false">L610&amp;M610&amp;N610&amp;R610</f>
        <v>0029137849</v>
      </c>
      <c r="T610" s="1" t="n">
        <f aca="false">MOD(MID($S610,T$2,1)*T$1,10)</f>
        <v>0</v>
      </c>
      <c r="U610" s="1" t="n">
        <f aca="false">MOD(MID($S610,U$2,1)*U$1,10)</f>
        <v>0</v>
      </c>
      <c r="V610" s="1" t="n">
        <f aca="false">MOD(MID($S610,V$2,1)*V$1,10)</f>
        <v>4</v>
      </c>
      <c r="W610" s="1" t="n">
        <f aca="false">MOD(MID($S610,W$2,1)*W$1,10)</f>
        <v>1</v>
      </c>
      <c r="X610" s="1" t="n">
        <f aca="false">MOD(MID($S610,X$2,1)*X$1,10)</f>
        <v>1</v>
      </c>
      <c r="Y610" s="1" t="n">
        <f aca="false">MOD(MID($S610,Y$2,1)*Y$1,10)</f>
        <v>9</v>
      </c>
      <c r="Z610" s="1" t="n">
        <f aca="false">MOD(MID($S610,Z$2,1)*Z$1,10)</f>
        <v>9</v>
      </c>
      <c r="AA610" s="1" t="n">
        <f aca="false">MOD(MID($S610,AA$2,1)*AA$1,10)</f>
        <v>2</v>
      </c>
      <c r="AB610" s="1" t="n">
        <f aca="false">MOD(MID($S610,AB$2,1)*AB$1,10)</f>
        <v>4</v>
      </c>
      <c r="AC610" s="1" t="n">
        <f aca="false">MOD(MID($S610,AC$2,1)*AC$1,10)</f>
        <v>7</v>
      </c>
      <c r="AD610" s="1" t="n">
        <f aca="false">MOD(10-MOD(SUM(T610:AC610),10),10)</f>
        <v>3</v>
      </c>
      <c r="AE610" s="1" t="str">
        <f aca="false">S610&amp;AD610</f>
        <v>00291378493</v>
      </c>
      <c r="AF610" s="1" t="n">
        <v>0.264900662251656</v>
      </c>
      <c r="AG610" s="1" t="n">
        <f aca="false">(D610+6935)*AF610</f>
        <v>-578.543046357616</v>
      </c>
      <c r="AH610" s="1" t="n">
        <f aca="false">INT(AG610)</f>
        <v>-579</v>
      </c>
      <c r="AI610" s="4" t="n">
        <f aca="true">TODAY()+AH610</f>
        <v>45322</v>
      </c>
      <c r="AJ610" s="1" t="s">
        <v>631</v>
      </c>
      <c r="AK610" s="1" t="n">
        <v>3067.07968382824</v>
      </c>
      <c r="AL610" s="2" t="n">
        <f aca="false">INT(AK610*100)/100</f>
        <v>3067.07</v>
      </c>
      <c r="AM610" s="1" t="n">
        <v>354.274117252113</v>
      </c>
      <c r="AN610" s="2" t="n">
        <f aca="false">INT(AM610*100)/100</f>
        <v>354.27</v>
      </c>
    </row>
    <row r="611" customFormat="false" ht="15" hidden="false" customHeight="false" outlineLevel="0" collapsed="false">
      <c r="A611" s="1" t="n">
        <v>168</v>
      </c>
      <c r="B611" s="1" t="n">
        <v>0.623493148594623</v>
      </c>
      <c r="C611" s="1" t="n">
        <v>-15431.0992767113</v>
      </c>
      <c r="D611" s="1" t="n">
        <f aca="false">INT(C611)</f>
        <v>-15432</v>
      </c>
      <c r="E611" s="4" t="n">
        <f aca="true">TODAY()+D611</f>
        <v>30469</v>
      </c>
      <c r="F611" s="1" t="n">
        <f aca="false">MOD(YEAR(E611),100)</f>
        <v>83</v>
      </c>
      <c r="G611" s="1" t="n">
        <f aca="false">IF(YEAR(E611)&lt;2000,MONTH(E611),MONTH(E611)+20)</f>
        <v>6</v>
      </c>
      <c r="H611" s="1" t="n">
        <f aca="false">DAY(E611)</f>
        <v>2</v>
      </c>
      <c r="I611" s="1" t="str">
        <f aca="false">FIXED(F611,0,TRUE())</f>
        <v>83</v>
      </c>
      <c r="J611" s="1" t="str">
        <f aca="false">FIXED(G611,0,TRUE())</f>
        <v>6</v>
      </c>
      <c r="K611" s="1" t="str">
        <f aca="false">FIXED(H611,0,TRUE())</f>
        <v>2</v>
      </c>
      <c r="L611" s="1" t="str">
        <f aca="false">IF(LEN(I611)=1,"0"&amp;I611,I611)</f>
        <v>83</v>
      </c>
      <c r="M611" s="1" t="str">
        <f aca="false">IF(LEN(J611)=1,"0"&amp;J611,J611)</f>
        <v>06</v>
      </c>
      <c r="N611" s="1" t="str">
        <f aca="false">IF(LEN(K611)=1,"0"&amp;K611,K611)</f>
        <v>02</v>
      </c>
      <c r="O611" s="1" t="n">
        <v>4655.60576189459</v>
      </c>
      <c r="P611" s="1" t="n">
        <f aca="false">INT(O611)</f>
        <v>4655</v>
      </c>
      <c r="Q611" s="1" t="n">
        <f aca="false">P611*2</f>
        <v>9310</v>
      </c>
      <c r="R611" s="1" t="str">
        <f aca="false">FIXED(Q611,0,TRUE())</f>
        <v>9310</v>
      </c>
      <c r="S611" s="1" t="str">
        <f aca="false">L611&amp;M611&amp;N611&amp;R611</f>
        <v>8306029310</v>
      </c>
      <c r="T611" s="1" t="n">
        <f aca="false">MOD(MID($S611,T$2,1)*T$1,10)</f>
        <v>8</v>
      </c>
      <c r="U611" s="1" t="n">
        <f aca="false">MOD(MID($S611,U$2,1)*U$1,10)</f>
        <v>9</v>
      </c>
      <c r="V611" s="1" t="n">
        <f aca="false">MOD(MID($S611,V$2,1)*V$1,10)</f>
        <v>0</v>
      </c>
      <c r="W611" s="1" t="n">
        <f aca="false">MOD(MID($S611,W$2,1)*W$1,10)</f>
        <v>4</v>
      </c>
      <c r="X611" s="1" t="n">
        <f aca="false">MOD(MID($S611,X$2,1)*X$1,10)</f>
        <v>0</v>
      </c>
      <c r="Y611" s="1" t="n">
        <f aca="false">MOD(MID($S611,Y$2,1)*Y$1,10)</f>
        <v>6</v>
      </c>
      <c r="Z611" s="1" t="n">
        <f aca="false">MOD(MID($S611,Z$2,1)*Z$1,10)</f>
        <v>3</v>
      </c>
      <c r="AA611" s="1" t="n">
        <f aca="false">MOD(MID($S611,AA$2,1)*AA$1,10)</f>
        <v>7</v>
      </c>
      <c r="AB611" s="1" t="n">
        <f aca="false">MOD(MID($S611,AB$2,1)*AB$1,10)</f>
        <v>1</v>
      </c>
      <c r="AC611" s="1" t="n">
        <f aca="false">MOD(MID($S611,AC$2,1)*AC$1,10)</f>
        <v>0</v>
      </c>
      <c r="AD611" s="1" t="n">
        <f aca="false">MOD(10-MOD(SUM(T611:AC611),10),10)</f>
        <v>2</v>
      </c>
      <c r="AE611" s="1" t="str">
        <f aca="false">S611&amp;AD611</f>
        <v>83060293102</v>
      </c>
      <c r="AF611" s="1" t="n">
        <v>0.107181005279702</v>
      </c>
      <c r="AG611" s="1" t="n">
        <f aca="false">(D611+6935)*AF611</f>
        <v>-910.717001861629</v>
      </c>
      <c r="AH611" s="1" t="n">
        <f aca="false">INT(AG611)</f>
        <v>-911</v>
      </c>
      <c r="AI611" s="4" t="n">
        <f aca="true">TODAY()+AH611</f>
        <v>44990</v>
      </c>
      <c r="AJ611" s="1" t="s">
        <v>632</v>
      </c>
      <c r="AK611" s="1" t="n">
        <v>4721.12186040834</v>
      </c>
      <c r="AL611" s="2" t="n">
        <f aca="false">INT(AK611*100)/100</f>
        <v>4721.12</v>
      </c>
      <c r="AM611" s="1" t="n">
        <v>458.433790093692</v>
      </c>
      <c r="AN611" s="2" t="n">
        <f aca="false">INT(AM611*100)/100</f>
        <v>458.43</v>
      </c>
    </row>
    <row r="612" customFormat="false" ht="15" hidden="false" customHeight="false" outlineLevel="0" collapsed="false">
      <c r="A612" s="1" t="n">
        <v>174</v>
      </c>
      <c r="B612" s="1" t="n">
        <v>0.623615222632527</v>
      </c>
      <c r="C612" s="1" t="n">
        <v>-19668.8000122074</v>
      </c>
      <c r="D612" s="1" t="n">
        <f aca="false">INT(C612)</f>
        <v>-19669</v>
      </c>
      <c r="E612" s="4" t="n">
        <f aca="true">TODAY()+D612</f>
        <v>26232</v>
      </c>
      <c r="F612" s="1" t="n">
        <f aca="false">MOD(YEAR(E612),100)</f>
        <v>71</v>
      </c>
      <c r="G612" s="1" t="n">
        <f aca="false">IF(YEAR(E612)&lt;2000,MONTH(E612),MONTH(E612)+20)</f>
        <v>10</v>
      </c>
      <c r="H612" s="1" t="n">
        <f aca="false">DAY(E612)</f>
        <v>26</v>
      </c>
      <c r="I612" s="1" t="str">
        <f aca="false">FIXED(F612,0,TRUE())</f>
        <v>71</v>
      </c>
      <c r="J612" s="1" t="str">
        <f aca="false">FIXED(G612,0,TRUE())</f>
        <v>10</v>
      </c>
      <c r="K612" s="1" t="str">
        <f aca="false">FIXED(H612,0,TRUE())</f>
        <v>26</v>
      </c>
      <c r="L612" s="1" t="str">
        <f aca="false">IF(LEN(I612)=1,"0"&amp;I612,I612)</f>
        <v>71</v>
      </c>
      <c r="M612" s="1" t="str">
        <f aca="false">IF(LEN(J612)=1,"0"&amp;J612,J612)</f>
        <v>10</v>
      </c>
      <c r="N612" s="1" t="str">
        <f aca="false">IF(LEN(K612)=1,"0"&amp;K612,K612)</f>
        <v>26</v>
      </c>
      <c r="O612" s="1" t="n">
        <v>3943.55357524339</v>
      </c>
      <c r="P612" s="1" t="n">
        <f aca="false">INT(O612)</f>
        <v>3943</v>
      </c>
      <c r="Q612" s="1" t="n">
        <f aca="false">P612*2</f>
        <v>7886</v>
      </c>
      <c r="R612" s="1" t="str">
        <f aca="false">FIXED(Q612,0,TRUE())</f>
        <v>7886</v>
      </c>
      <c r="S612" s="1" t="str">
        <f aca="false">L612&amp;M612&amp;N612&amp;R612</f>
        <v>7110267886</v>
      </c>
      <c r="T612" s="1" t="n">
        <f aca="false">MOD(MID($S612,T$2,1)*T$1,10)</f>
        <v>7</v>
      </c>
      <c r="U612" s="1" t="n">
        <f aca="false">MOD(MID($S612,U$2,1)*U$1,10)</f>
        <v>3</v>
      </c>
      <c r="V612" s="1" t="n">
        <f aca="false">MOD(MID($S612,V$2,1)*V$1,10)</f>
        <v>7</v>
      </c>
      <c r="W612" s="1" t="n">
        <f aca="false">MOD(MID($S612,W$2,1)*W$1,10)</f>
        <v>0</v>
      </c>
      <c r="X612" s="1" t="n">
        <f aca="false">MOD(MID($S612,X$2,1)*X$1,10)</f>
        <v>2</v>
      </c>
      <c r="Y612" s="1" t="n">
        <f aca="false">MOD(MID($S612,Y$2,1)*Y$1,10)</f>
        <v>8</v>
      </c>
      <c r="Z612" s="1" t="n">
        <f aca="false">MOD(MID($S612,Z$2,1)*Z$1,10)</f>
        <v>9</v>
      </c>
      <c r="AA612" s="1" t="n">
        <f aca="false">MOD(MID($S612,AA$2,1)*AA$1,10)</f>
        <v>2</v>
      </c>
      <c r="AB612" s="1" t="n">
        <f aca="false">MOD(MID($S612,AB$2,1)*AB$1,10)</f>
        <v>8</v>
      </c>
      <c r="AC612" s="1" t="n">
        <f aca="false">MOD(MID($S612,AC$2,1)*AC$1,10)</f>
        <v>8</v>
      </c>
      <c r="AD612" s="1" t="n">
        <f aca="false">MOD(10-MOD(SUM(T612:AC612),10),10)</f>
        <v>6</v>
      </c>
      <c r="AE612" s="1" t="str">
        <f aca="false">S612&amp;AD612</f>
        <v>71102678866</v>
      </c>
      <c r="AF612" s="1" t="n">
        <v>0.690145573290201</v>
      </c>
      <c r="AG612" s="1" t="n">
        <f aca="false">(D612+6935)*AF612</f>
        <v>-8788.31373027741</v>
      </c>
      <c r="AH612" s="1" t="n">
        <f aca="false">INT(AG612)</f>
        <v>-8789</v>
      </c>
      <c r="AI612" s="4" t="n">
        <f aca="true">TODAY()+AH612</f>
        <v>37112</v>
      </c>
      <c r="AJ612" s="1" t="s">
        <v>633</v>
      </c>
      <c r="AK612" s="1" t="n">
        <v>4761.04007080294</v>
      </c>
      <c r="AL612" s="2" t="n">
        <f aca="false">INT(AK612*100)/100</f>
        <v>4761.04</v>
      </c>
      <c r="AM612" s="1" t="n">
        <v>454.802087466048</v>
      </c>
      <c r="AN612" s="2" t="n">
        <f aca="false">INT(AM612*100)/100</f>
        <v>454.8</v>
      </c>
    </row>
    <row r="613" customFormat="false" ht="15" hidden="false" customHeight="false" outlineLevel="0" collapsed="false">
      <c r="A613" s="1" t="n">
        <v>809</v>
      </c>
      <c r="B613" s="1" t="n">
        <v>0.624652851954711</v>
      </c>
      <c r="C613" s="1" t="n">
        <v>-11922.6172673727</v>
      </c>
      <c r="D613" s="1" t="n">
        <f aca="false">INT(C613)</f>
        <v>-11923</v>
      </c>
      <c r="E613" s="4" t="n">
        <f aca="true">TODAY()+D613</f>
        <v>33978</v>
      </c>
      <c r="F613" s="1" t="n">
        <f aca="false">MOD(YEAR(E613),100)</f>
        <v>93</v>
      </c>
      <c r="G613" s="1" t="n">
        <f aca="false">IF(YEAR(E613)&lt;2000,MONTH(E613),MONTH(E613)+20)</f>
        <v>1</v>
      </c>
      <c r="H613" s="1" t="n">
        <f aca="false">DAY(E613)</f>
        <v>9</v>
      </c>
      <c r="I613" s="1" t="str">
        <f aca="false">FIXED(F613,0,TRUE())</f>
        <v>93</v>
      </c>
      <c r="J613" s="1" t="str">
        <f aca="false">FIXED(G613,0,TRUE())</f>
        <v>1</v>
      </c>
      <c r="K613" s="1" t="str">
        <f aca="false">FIXED(H613,0,TRUE())</f>
        <v>9</v>
      </c>
      <c r="L613" s="1" t="str">
        <f aca="false">IF(LEN(I613)=1,"0"&amp;I613,I613)</f>
        <v>93</v>
      </c>
      <c r="M613" s="1" t="str">
        <f aca="false">IF(LEN(J613)=1,"0"&amp;J613,J613)</f>
        <v>01</v>
      </c>
      <c r="N613" s="1" t="str">
        <f aca="false">IF(LEN(K613)=1,"0"&amp;K613,K613)</f>
        <v>09</v>
      </c>
      <c r="O613" s="1" t="n">
        <v>2026.12033448286</v>
      </c>
      <c r="P613" s="1" t="n">
        <f aca="false">INT(O613)</f>
        <v>2026</v>
      </c>
      <c r="Q613" s="1" t="n">
        <f aca="false">2*P613+1</f>
        <v>4053</v>
      </c>
      <c r="R613" s="1" t="str">
        <f aca="false">FIXED(Q613,0,TRUE())</f>
        <v>4053</v>
      </c>
      <c r="S613" s="1" t="str">
        <f aca="false">L613&amp;M613&amp;N613&amp;R613</f>
        <v>9301094053</v>
      </c>
      <c r="T613" s="1" t="n">
        <f aca="false">MOD(MID($S613,T$2,1)*T$1,10)</f>
        <v>9</v>
      </c>
      <c r="U613" s="1" t="n">
        <f aca="false">MOD(MID($S613,U$2,1)*U$1,10)</f>
        <v>9</v>
      </c>
      <c r="V613" s="1" t="n">
        <f aca="false">MOD(MID($S613,V$2,1)*V$1,10)</f>
        <v>0</v>
      </c>
      <c r="W613" s="1" t="n">
        <f aca="false">MOD(MID($S613,W$2,1)*W$1,10)</f>
        <v>9</v>
      </c>
      <c r="X613" s="1" t="n">
        <f aca="false">MOD(MID($S613,X$2,1)*X$1,10)</f>
        <v>0</v>
      </c>
      <c r="Y613" s="1" t="n">
        <f aca="false">MOD(MID($S613,Y$2,1)*Y$1,10)</f>
        <v>7</v>
      </c>
      <c r="Z613" s="1" t="n">
        <f aca="false">MOD(MID($S613,Z$2,1)*Z$1,10)</f>
        <v>8</v>
      </c>
      <c r="AA613" s="1" t="n">
        <f aca="false">MOD(MID($S613,AA$2,1)*AA$1,10)</f>
        <v>0</v>
      </c>
      <c r="AB613" s="1" t="n">
        <f aca="false">MOD(MID($S613,AB$2,1)*AB$1,10)</f>
        <v>5</v>
      </c>
      <c r="AC613" s="1" t="n">
        <f aca="false">MOD(MID($S613,AC$2,1)*AC$1,10)</f>
        <v>9</v>
      </c>
      <c r="AD613" s="1" t="n">
        <f aca="false">MOD(10-MOD(SUM(T613:AC613),10),10)</f>
        <v>4</v>
      </c>
      <c r="AE613" s="1" t="str">
        <f aca="false">S613&amp;AD613</f>
        <v>93010940534</v>
      </c>
      <c r="AF613" s="1" t="n">
        <v>0.27805413983581</v>
      </c>
      <c r="AG613" s="1" t="n">
        <f aca="false">(D613+6935)*AF613</f>
        <v>-1386.93404950102</v>
      </c>
      <c r="AH613" s="1" t="n">
        <f aca="false">INT(AG613)</f>
        <v>-1387</v>
      </c>
      <c r="AI613" s="4" t="n">
        <f aca="true">TODAY()+AH613</f>
        <v>44514</v>
      </c>
      <c r="AJ613" s="1" t="s">
        <v>634</v>
      </c>
      <c r="AK613" s="1" t="n">
        <v>3470.59541611988</v>
      </c>
      <c r="AL613" s="2" t="n">
        <f aca="false">INT(AK613*100)/100</f>
        <v>3470.59</v>
      </c>
      <c r="AM613" s="1" t="n">
        <v>323.841059602649</v>
      </c>
      <c r="AN613" s="2" t="n">
        <f aca="false">INT(AM613*100)/100</f>
        <v>323.84</v>
      </c>
    </row>
    <row r="614" customFormat="false" ht="15" hidden="false" customHeight="false" outlineLevel="0" collapsed="false">
      <c r="A614" s="1" t="n">
        <v>813</v>
      </c>
      <c r="B614" s="1" t="n">
        <v>0.626514481032746</v>
      </c>
      <c r="C614" s="1" t="n">
        <v>-16637.0439771722</v>
      </c>
      <c r="D614" s="1" t="n">
        <f aca="false">INT(C614)</f>
        <v>-16638</v>
      </c>
      <c r="E614" s="4" t="n">
        <f aca="true">TODAY()+D614</f>
        <v>29263</v>
      </c>
      <c r="F614" s="1" t="n">
        <f aca="false">MOD(YEAR(E614),100)</f>
        <v>80</v>
      </c>
      <c r="G614" s="1" t="n">
        <f aca="false">IF(YEAR(E614)&lt;2000,MONTH(E614),MONTH(E614)+20)</f>
        <v>2</v>
      </c>
      <c r="H614" s="1" t="n">
        <f aca="false">DAY(E614)</f>
        <v>12</v>
      </c>
      <c r="I614" s="1" t="str">
        <f aca="false">FIXED(F614,0,TRUE())</f>
        <v>80</v>
      </c>
      <c r="J614" s="1" t="str">
        <f aca="false">FIXED(G614,0,TRUE())</f>
        <v>2</v>
      </c>
      <c r="K614" s="1" t="str">
        <f aca="false">FIXED(H614,0,TRUE())</f>
        <v>12</v>
      </c>
      <c r="L614" s="1" t="str">
        <f aca="false">IF(LEN(I614)=1,"0"&amp;I614,I614)</f>
        <v>80</v>
      </c>
      <c r="M614" s="1" t="str">
        <f aca="false">IF(LEN(J614)=1,"0"&amp;J614,J614)</f>
        <v>02</v>
      </c>
      <c r="N614" s="1" t="str">
        <f aca="false">IF(LEN(K614)=1,"0"&amp;K614,K614)</f>
        <v>12</v>
      </c>
      <c r="O614" s="1" t="n">
        <v>2130.05853450118</v>
      </c>
      <c r="P614" s="1" t="n">
        <f aca="false">INT(O614)</f>
        <v>2130</v>
      </c>
      <c r="Q614" s="1" t="n">
        <f aca="false">2*P614+1</f>
        <v>4261</v>
      </c>
      <c r="R614" s="1" t="str">
        <f aca="false">FIXED(Q614,0,TRUE())</f>
        <v>4261</v>
      </c>
      <c r="S614" s="1" t="str">
        <f aca="false">L614&amp;M614&amp;N614&amp;R614</f>
        <v>8002124261</v>
      </c>
      <c r="T614" s="1" t="n">
        <f aca="false">MOD(MID($S614,T$2,1)*T$1,10)</f>
        <v>8</v>
      </c>
      <c r="U614" s="1" t="n">
        <f aca="false">MOD(MID($S614,U$2,1)*U$1,10)</f>
        <v>0</v>
      </c>
      <c r="V614" s="1" t="n">
        <f aca="false">MOD(MID($S614,V$2,1)*V$1,10)</f>
        <v>0</v>
      </c>
      <c r="W614" s="1" t="n">
        <f aca="false">MOD(MID($S614,W$2,1)*W$1,10)</f>
        <v>8</v>
      </c>
      <c r="X614" s="1" t="n">
        <f aca="false">MOD(MID($S614,X$2,1)*X$1,10)</f>
        <v>1</v>
      </c>
      <c r="Y614" s="1" t="n">
        <f aca="false">MOD(MID($S614,Y$2,1)*Y$1,10)</f>
        <v>6</v>
      </c>
      <c r="Z614" s="1" t="n">
        <f aca="false">MOD(MID($S614,Z$2,1)*Z$1,10)</f>
        <v>8</v>
      </c>
      <c r="AA614" s="1" t="n">
        <f aca="false">MOD(MID($S614,AA$2,1)*AA$1,10)</f>
        <v>8</v>
      </c>
      <c r="AB614" s="1" t="n">
        <f aca="false">MOD(MID($S614,AB$2,1)*AB$1,10)</f>
        <v>6</v>
      </c>
      <c r="AC614" s="1" t="n">
        <f aca="false">MOD(MID($S614,AC$2,1)*AC$1,10)</f>
        <v>3</v>
      </c>
      <c r="AD614" s="1" t="n">
        <f aca="false">MOD(10-MOD(SUM(T614:AC614),10),10)</f>
        <v>2</v>
      </c>
      <c r="AE614" s="1" t="str">
        <f aca="false">S614&amp;AD614</f>
        <v>80021242612</v>
      </c>
      <c r="AF614" s="1" t="n">
        <v>0.771935178685873</v>
      </c>
      <c r="AG614" s="1" t="n">
        <f aca="false">(D614+6935)*AF614</f>
        <v>-7490.08703878903</v>
      </c>
      <c r="AH614" s="1" t="n">
        <f aca="false">INT(AG614)</f>
        <v>-7491</v>
      </c>
      <c r="AI614" s="4" t="n">
        <f aca="true">TODAY()+AH614</f>
        <v>38410</v>
      </c>
      <c r="AJ614" s="1" t="s">
        <v>635</v>
      </c>
      <c r="AK614" s="1" t="n">
        <v>4348.85708182012</v>
      </c>
      <c r="AL614" s="2" t="n">
        <f aca="false">INT(AK614*100)/100</f>
        <v>4348.85</v>
      </c>
      <c r="AM614" s="1" t="n">
        <v>488.232062746056</v>
      </c>
      <c r="AN614" s="2" t="n">
        <f aca="false">INT(AM614*100)/100</f>
        <v>488.23</v>
      </c>
    </row>
    <row r="615" customFormat="false" ht="15" hidden="false" customHeight="false" outlineLevel="0" collapsed="false">
      <c r="A615" s="1" t="n">
        <v>632</v>
      </c>
      <c r="B615" s="1" t="n">
        <v>0.629291665395062</v>
      </c>
      <c r="C615" s="1" t="n">
        <v>-15507.8914761803</v>
      </c>
      <c r="D615" s="1" t="n">
        <f aca="false">INT(C615)</f>
        <v>-15508</v>
      </c>
      <c r="E615" s="4" t="n">
        <f aca="true">TODAY()+D615</f>
        <v>30393</v>
      </c>
      <c r="F615" s="1" t="n">
        <f aca="false">MOD(YEAR(E615),100)</f>
        <v>83</v>
      </c>
      <c r="G615" s="1" t="n">
        <f aca="false">IF(YEAR(E615)&lt;2000,MONTH(E615),MONTH(E615)+20)</f>
        <v>3</v>
      </c>
      <c r="H615" s="1" t="n">
        <f aca="false">DAY(E615)</f>
        <v>18</v>
      </c>
      <c r="I615" s="1" t="str">
        <f aca="false">FIXED(F615,0,TRUE())</f>
        <v>83</v>
      </c>
      <c r="J615" s="1" t="str">
        <f aca="false">FIXED(G615,0,TRUE())</f>
        <v>3</v>
      </c>
      <c r="K615" s="1" t="str">
        <f aca="false">FIXED(H615,0,TRUE())</f>
        <v>18</v>
      </c>
      <c r="L615" s="1" t="str">
        <f aca="false">IF(LEN(I615)=1,"0"&amp;I615,I615)</f>
        <v>83</v>
      </c>
      <c r="M615" s="1" t="str">
        <f aca="false">IF(LEN(J615)=1,"0"&amp;J615,J615)</f>
        <v>03</v>
      </c>
      <c r="N615" s="1" t="str">
        <f aca="false">IF(LEN(K615)=1,"0"&amp;K615,K615)</f>
        <v>18</v>
      </c>
      <c r="O615" s="1" t="n">
        <v>2824.26136051515</v>
      </c>
      <c r="P615" s="1" t="n">
        <f aca="false">INT(O615)</f>
        <v>2824</v>
      </c>
      <c r="Q615" s="1" t="n">
        <f aca="false">2*P615+1</f>
        <v>5649</v>
      </c>
      <c r="R615" s="1" t="str">
        <f aca="false">FIXED(Q615,0,TRUE())</f>
        <v>5649</v>
      </c>
      <c r="S615" s="1" t="str">
        <f aca="false">L615&amp;M615&amp;N615&amp;R615</f>
        <v>8303185649</v>
      </c>
      <c r="T615" s="1" t="n">
        <f aca="false">MOD(MID($S615,T$2,1)*T$1,10)</f>
        <v>8</v>
      </c>
      <c r="U615" s="1" t="n">
        <f aca="false">MOD(MID($S615,U$2,1)*U$1,10)</f>
        <v>9</v>
      </c>
      <c r="V615" s="1" t="n">
        <f aca="false">MOD(MID($S615,V$2,1)*V$1,10)</f>
        <v>0</v>
      </c>
      <c r="W615" s="1" t="n">
        <f aca="false">MOD(MID($S615,W$2,1)*W$1,10)</f>
        <v>7</v>
      </c>
      <c r="X615" s="1" t="n">
        <f aca="false">MOD(MID($S615,X$2,1)*X$1,10)</f>
        <v>1</v>
      </c>
      <c r="Y615" s="1" t="n">
        <f aca="false">MOD(MID($S615,Y$2,1)*Y$1,10)</f>
        <v>4</v>
      </c>
      <c r="Z615" s="1" t="n">
        <f aca="false">MOD(MID($S615,Z$2,1)*Z$1,10)</f>
        <v>5</v>
      </c>
      <c r="AA615" s="1" t="n">
        <f aca="false">MOD(MID($S615,AA$2,1)*AA$1,10)</f>
        <v>4</v>
      </c>
      <c r="AB615" s="1" t="n">
        <f aca="false">MOD(MID($S615,AB$2,1)*AB$1,10)</f>
        <v>4</v>
      </c>
      <c r="AC615" s="1" t="n">
        <f aca="false">MOD(MID($S615,AC$2,1)*AC$1,10)</f>
        <v>7</v>
      </c>
      <c r="AD615" s="1" t="n">
        <f aca="false">MOD(10-MOD(SUM(T615:AC615),10),10)</f>
        <v>1</v>
      </c>
      <c r="AE615" s="1" t="str">
        <f aca="false">S615&amp;AD615</f>
        <v>83031856491</v>
      </c>
      <c r="AF615" s="1" t="n">
        <v>0.910916470839564</v>
      </c>
      <c r="AG615" s="1" t="n">
        <f aca="false">(D615+6935)*AF615</f>
        <v>-7809.28690450758</v>
      </c>
      <c r="AH615" s="1" t="n">
        <f aca="false">INT(AG615)</f>
        <v>-7810</v>
      </c>
      <c r="AI615" s="4" t="n">
        <f aca="true">TODAY()+AH615</f>
        <v>38091</v>
      </c>
      <c r="AJ615" s="1" t="s">
        <v>636</v>
      </c>
      <c r="AK615" s="1" t="n">
        <v>3207.64793847469</v>
      </c>
      <c r="AL615" s="2" t="n">
        <f aca="false">INT(AK615*100)/100</f>
        <v>3207.64</v>
      </c>
      <c r="AM615" s="1" t="n">
        <v>342.524491103855</v>
      </c>
      <c r="AN615" s="2" t="n">
        <f aca="false">INT(AM615*100)/100</f>
        <v>342.52</v>
      </c>
    </row>
    <row r="616" customFormat="false" ht="15" hidden="false" customHeight="false" outlineLevel="0" collapsed="false">
      <c r="A616" s="1" t="n">
        <v>173</v>
      </c>
      <c r="B616" s="1" t="n">
        <v>0.629444257942442</v>
      </c>
      <c r="C616" s="1" t="n">
        <v>-11554.6290475173</v>
      </c>
      <c r="D616" s="1" t="n">
        <f aca="false">INT(C616)</f>
        <v>-11555</v>
      </c>
      <c r="E616" s="4" t="n">
        <f aca="true">TODAY()+D616</f>
        <v>34346</v>
      </c>
      <c r="F616" s="1" t="n">
        <f aca="false">MOD(YEAR(E616),100)</f>
        <v>94</v>
      </c>
      <c r="G616" s="1" t="n">
        <f aca="false">IF(YEAR(E616)&lt;2000,MONTH(E616),MONTH(E616)+20)</f>
        <v>1</v>
      </c>
      <c r="H616" s="1" t="n">
        <f aca="false">DAY(E616)</f>
        <v>12</v>
      </c>
      <c r="I616" s="1" t="str">
        <f aca="false">FIXED(F616,0,TRUE())</f>
        <v>94</v>
      </c>
      <c r="J616" s="1" t="str">
        <f aca="false">FIXED(G616,0,TRUE())</f>
        <v>1</v>
      </c>
      <c r="K616" s="1" t="str">
        <f aca="false">FIXED(H616,0,TRUE())</f>
        <v>12</v>
      </c>
      <c r="L616" s="1" t="str">
        <f aca="false">IF(LEN(I616)=1,"0"&amp;I616,I616)</f>
        <v>94</v>
      </c>
      <c r="M616" s="1" t="str">
        <f aca="false">IF(LEN(J616)=1,"0"&amp;J616,J616)</f>
        <v>01</v>
      </c>
      <c r="N616" s="1" t="str">
        <f aca="false">IF(LEN(K616)=1,"0"&amp;K616,K616)</f>
        <v>12</v>
      </c>
      <c r="O616" s="1" t="n">
        <v>3777.55452131718</v>
      </c>
      <c r="P616" s="1" t="n">
        <f aca="false">INT(O616)</f>
        <v>3777</v>
      </c>
      <c r="Q616" s="1" t="n">
        <f aca="false">P616*2</f>
        <v>7554</v>
      </c>
      <c r="R616" s="1" t="str">
        <f aca="false">FIXED(Q616,0,TRUE())</f>
        <v>7554</v>
      </c>
      <c r="S616" s="1" t="str">
        <f aca="false">L616&amp;M616&amp;N616&amp;R616</f>
        <v>9401127554</v>
      </c>
      <c r="T616" s="1" t="n">
        <f aca="false">MOD(MID($S616,T$2,1)*T$1,10)</f>
        <v>9</v>
      </c>
      <c r="U616" s="1" t="n">
        <f aca="false">MOD(MID($S616,U$2,1)*U$1,10)</f>
        <v>2</v>
      </c>
      <c r="V616" s="1" t="n">
        <f aca="false">MOD(MID($S616,V$2,1)*V$1,10)</f>
        <v>0</v>
      </c>
      <c r="W616" s="1" t="n">
        <f aca="false">MOD(MID($S616,W$2,1)*W$1,10)</f>
        <v>9</v>
      </c>
      <c r="X616" s="1" t="n">
        <f aca="false">MOD(MID($S616,X$2,1)*X$1,10)</f>
        <v>1</v>
      </c>
      <c r="Y616" s="1" t="n">
        <f aca="false">MOD(MID($S616,Y$2,1)*Y$1,10)</f>
        <v>6</v>
      </c>
      <c r="Z616" s="1" t="n">
        <f aca="false">MOD(MID($S616,Z$2,1)*Z$1,10)</f>
        <v>9</v>
      </c>
      <c r="AA616" s="1" t="n">
        <f aca="false">MOD(MID($S616,AA$2,1)*AA$1,10)</f>
        <v>5</v>
      </c>
      <c r="AB616" s="1" t="n">
        <f aca="false">MOD(MID($S616,AB$2,1)*AB$1,10)</f>
        <v>5</v>
      </c>
      <c r="AC616" s="1" t="n">
        <f aca="false">MOD(MID($S616,AC$2,1)*AC$1,10)</f>
        <v>2</v>
      </c>
      <c r="AD616" s="1" t="n">
        <f aca="false">MOD(10-MOD(SUM(T616:AC616),10),10)</f>
        <v>2</v>
      </c>
      <c r="AE616" s="1" t="str">
        <f aca="false">S616&amp;AD616</f>
        <v>94011275542</v>
      </c>
      <c r="AF616" s="1" t="n">
        <v>0.0996124149296548</v>
      </c>
      <c r="AG616" s="1" t="n">
        <f aca="false">(D616+6935)*AF616</f>
        <v>-460.209356975005</v>
      </c>
      <c r="AH616" s="1" t="n">
        <f aca="false">INT(AG616)</f>
        <v>-461</v>
      </c>
      <c r="AI616" s="4" t="n">
        <f aca="true">TODAY()+AH616</f>
        <v>45440</v>
      </c>
      <c r="AJ616" s="1" t="s">
        <v>637</v>
      </c>
      <c r="AK616" s="1" t="n">
        <v>3606.76900540178</v>
      </c>
      <c r="AL616" s="2" t="n">
        <f aca="false">INT(AK616*100)/100</f>
        <v>3606.76</v>
      </c>
      <c r="AM616" s="1" t="n">
        <v>451.268044068728</v>
      </c>
      <c r="AN616" s="2" t="n">
        <f aca="false">INT(AM616*100)/100</f>
        <v>451.26</v>
      </c>
    </row>
    <row r="617" customFormat="false" ht="15" hidden="false" customHeight="false" outlineLevel="0" collapsed="false">
      <c r="A617" s="1" t="n">
        <v>390</v>
      </c>
      <c r="B617" s="1" t="n">
        <v>0.63029877620777</v>
      </c>
      <c r="C617" s="1" t="n">
        <v>-26132.2458571123</v>
      </c>
      <c r="D617" s="1" t="n">
        <f aca="false">INT(C617)</f>
        <v>-26133</v>
      </c>
      <c r="E617" s="4" t="n">
        <f aca="true">TODAY()+D617</f>
        <v>19768</v>
      </c>
      <c r="F617" s="1" t="n">
        <f aca="false">MOD(YEAR(E617),100)</f>
        <v>54</v>
      </c>
      <c r="G617" s="1" t="n">
        <f aca="false">IF(YEAR(E617)&lt;2000,MONTH(E617),MONTH(E617)+20)</f>
        <v>2</v>
      </c>
      <c r="H617" s="1" t="n">
        <f aca="false">DAY(E617)</f>
        <v>13</v>
      </c>
      <c r="I617" s="1" t="str">
        <f aca="false">FIXED(F617,0,TRUE())</f>
        <v>54</v>
      </c>
      <c r="J617" s="1" t="str">
        <f aca="false">FIXED(G617,0,TRUE())</f>
        <v>2</v>
      </c>
      <c r="K617" s="1" t="str">
        <f aca="false">FIXED(H617,0,TRUE())</f>
        <v>13</v>
      </c>
      <c r="L617" s="1" t="str">
        <f aca="false">IF(LEN(I617)=1,"0"&amp;I617,I617)</f>
        <v>54</v>
      </c>
      <c r="M617" s="1" t="str">
        <f aca="false">IF(LEN(J617)=1,"0"&amp;J617,J617)</f>
        <v>02</v>
      </c>
      <c r="N617" s="1" t="str">
        <f aca="false">IF(LEN(K617)=1,"0"&amp;K617,K617)</f>
        <v>13</v>
      </c>
      <c r="O617" s="1" t="n">
        <v>1032.46015808588</v>
      </c>
      <c r="P617" s="1" t="n">
        <f aca="false">INT(O617)</f>
        <v>1032</v>
      </c>
      <c r="Q617" s="1" t="n">
        <f aca="false">P617*2</f>
        <v>2064</v>
      </c>
      <c r="R617" s="1" t="str">
        <f aca="false">FIXED(Q617,0,TRUE())</f>
        <v>2064</v>
      </c>
      <c r="S617" s="1" t="str">
        <f aca="false">L617&amp;M617&amp;N617&amp;R617</f>
        <v>5402132064</v>
      </c>
      <c r="T617" s="1" t="n">
        <f aca="false">MOD(MID($S617,T$2,1)*T$1,10)</f>
        <v>5</v>
      </c>
      <c r="U617" s="1" t="n">
        <f aca="false">MOD(MID($S617,U$2,1)*U$1,10)</f>
        <v>2</v>
      </c>
      <c r="V617" s="1" t="n">
        <f aca="false">MOD(MID($S617,V$2,1)*V$1,10)</f>
        <v>0</v>
      </c>
      <c r="W617" s="1" t="n">
        <f aca="false">MOD(MID($S617,W$2,1)*W$1,10)</f>
        <v>8</v>
      </c>
      <c r="X617" s="1" t="n">
        <f aca="false">MOD(MID($S617,X$2,1)*X$1,10)</f>
        <v>1</v>
      </c>
      <c r="Y617" s="1" t="n">
        <f aca="false">MOD(MID($S617,Y$2,1)*Y$1,10)</f>
        <v>9</v>
      </c>
      <c r="Z617" s="1" t="n">
        <f aca="false">MOD(MID($S617,Z$2,1)*Z$1,10)</f>
        <v>4</v>
      </c>
      <c r="AA617" s="1" t="n">
        <f aca="false">MOD(MID($S617,AA$2,1)*AA$1,10)</f>
        <v>0</v>
      </c>
      <c r="AB617" s="1" t="n">
        <f aca="false">MOD(MID($S617,AB$2,1)*AB$1,10)</f>
        <v>6</v>
      </c>
      <c r="AC617" s="1" t="n">
        <f aca="false">MOD(MID($S617,AC$2,1)*AC$1,10)</f>
        <v>2</v>
      </c>
      <c r="AD617" s="1" t="n">
        <f aca="false">MOD(10-MOD(SUM(T617:AC617),10),10)</f>
        <v>3</v>
      </c>
      <c r="AE617" s="1" t="str">
        <f aca="false">S617&amp;AD617</f>
        <v>54021320643</v>
      </c>
      <c r="AF617" s="1" t="n">
        <v>0.86550492873928</v>
      </c>
      <c r="AG617" s="1" t="n">
        <f aca="false">(D617+6935)*AF617</f>
        <v>-16615.9636219367</v>
      </c>
      <c r="AH617" s="1" t="n">
        <f aca="false">INT(AG617)</f>
        <v>-16616</v>
      </c>
      <c r="AI617" s="4" t="n">
        <f aca="true">TODAY()+AH617</f>
        <v>29285</v>
      </c>
      <c r="AJ617" s="1" t="s">
        <v>638</v>
      </c>
      <c r="AK617" s="1" t="n">
        <v>4114.59700308237</v>
      </c>
      <c r="AL617" s="2" t="n">
        <f aca="false">INT(AK617*100)/100</f>
        <v>4114.59</v>
      </c>
      <c r="AM617" s="1" t="n">
        <v>468.260750144963</v>
      </c>
      <c r="AN617" s="2" t="n">
        <f aca="false">INT(AM617*100)/100</f>
        <v>468.26</v>
      </c>
    </row>
    <row r="618" customFormat="false" ht="15" hidden="false" customHeight="false" outlineLevel="0" collapsed="false">
      <c r="A618" s="1" t="n">
        <v>370</v>
      </c>
      <c r="B618" s="1" t="n">
        <v>0.63121433149205</v>
      </c>
      <c r="C618" s="1" t="n">
        <v>-20033.1022064882</v>
      </c>
      <c r="D618" s="1" t="n">
        <f aca="false">INT(C618)</f>
        <v>-20034</v>
      </c>
      <c r="E618" s="4" t="n">
        <f aca="true">TODAY()+D618</f>
        <v>25867</v>
      </c>
      <c r="F618" s="1" t="n">
        <f aca="false">MOD(YEAR(E618),100)</f>
        <v>70</v>
      </c>
      <c r="G618" s="1" t="n">
        <f aca="false">IF(YEAR(E618)&lt;2000,MONTH(E618),MONTH(E618)+20)</f>
        <v>10</v>
      </c>
      <c r="H618" s="1" t="n">
        <f aca="false">DAY(E618)</f>
        <v>26</v>
      </c>
      <c r="I618" s="1" t="str">
        <f aca="false">FIXED(F618,0,TRUE())</f>
        <v>70</v>
      </c>
      <c r="J618" s="1" t="str">
        <f aca="false">FIXED(G618,0,TRUE())</f>
        <v>10</v>
      </c>
      <c r="K618" s="1" t="str">
        <f aca="false">FIXED(H618,0,TRUE())</f>
        <v>26</v>
      </c>
      <c r="L618" s="1" t="str">
        <f aca="false">IF(LEN(I618)=1,"0"&amp;I618,I618)</f>
        <v>70</v>
      </c>
      <c r="M618" s="1" t="str">
        <f aca="false">IF(LEN(J618)=1,"0"&amp;J618,J618)</f>
        <v>10</v>
      </c>
      <c r="N618" s="1" t="str">
        <f aca="false">IF(LEN(K618)=1,"0"&amp;K618,K618)</f>
        <v>26</v>
      </c>
      <c r="O618" s="1" t="n">
        <v>3082.9397869808</v>
      </c>
      <c r="P618" s="1" t="n">
        <f aca="false">INT(O618)</f>
        <v>3082</v>
      </c>
      <c r="Q618" s="1" t="n">
        <f aca="false">P618*2</f>
        <v>6164</v>
      </c>
      <c r="R618" s="1" t="str">
        <f aca="false">FIXED(Q618,0,TRUE())</f>
        <v>6164</v>
      </c>
      <c r="S618" s="1" t="str">
        <f aca="false">L618&amp;M618&amp;N618&amp;R618</f>
        <v>7010266164</v>
      </c>
      <c r="T618" s="1" t="n">
        <f aca="false">MOD(MID($S618,T$2,1)*T$1,10)</f>
        <v>7</v>
      </c>
      <c r="U618" s="1" t="n">
        <f aca="false">MOD(MID($S618,U$2,1)*U$1,10)</f>
        <v>0</v>
      </c>
      <c r="V618" s="1" t="n">
        <f aca="false">MOD(MID($S618,V$2,1)*V$1,10)</f>
        <v>7</v>
      </c>
      <c r="W618" s="1" t="n">
        <f aca="false">MOD(MID($S618,W$2,1)*W$1,10)</f>
        <v>0</v>
      </c>
      <c r="X618" s="1" t="n">
        <f aca="false">MOD(MID($S618,X$2,1)*X$1,10)</f>
        <v>2</v>
      </c>
      <c r="Y618" s="1" t="n">
        <f aca="false">MOD(MID($S618,Y$2,1)*Y$1,10)</f>
        <v>8</v>
      </c>
      <c r="Z618" s="1" t="n">
        <f aca="false">MOD(MID($S618,Z$2,1)*Z$1,10)</f>
        <v>2</v>
      </c>
      <c r="AA618" s="1" t="n">
        <f aca="false">MOD(MID($S618,AA$2,1)*AA$1,10)</f>
        <v>9</v>
      </c>
      <c r="AB618" s="1" t="n">
        <f aca="false">MOD(MID($S618,AB$2,1)*AB$1,10)</f>
        <v>6</v>
      </c>
      <c r="AC618" s="1" t="n">
        <f aca="false">MOD(MID($S618,AC$2,1)*AC$1,10)</f>
        <v>2</v>
      </c>
      <c r="AD618" s="1" t="n">
        <f aca="false">MOD(10-MOD(SUM(T618:AC618),10),10)</f>
        <v>7</v>
      </c>
      <c r="AE618" s="1" t="str">
        <f aca="false">S618&amp;AD618</f>
        <v>70102661647</v>
      </c>
      <c r="AF618" s="1" t="n">
        <v>0.24375133518479</v>
      </c>
      <c r="AG618" s="1" t="n">
        <f aca="false">(D618+6935)*AF618</f>
        <v>-3192.89873958556</v>
      </c>
      <c r="AH618" s="1" t="n">
        <f aca="false">INT(AG618)</f>
        <v>-3193</v>
      </c>
      <c r="AI618" s="4" t="n">
        <f aca="true">TODAY()+AH618</f>
        <v>42708</v>
      </c>
      <c r="AJ618" s="1" t="s">
        <v>639</v>
      </c>
      <c r="AK618" s="1" t="n">
        <v>4580.00427259133</v>
      </c>
      <c r="AL618" s="2" t="n">
        <f aca="false">INT(AK618*100)/100</f>
        <v>4580</v>
      </c>
      <c r="AM618" s="1" t="n">
        <v>413.315225684378</v>
      </c>
      <c r="AN618" s="2" t="n">
        <f aca="false">INT(AM618*100)/100</f>
        <v>413.31</v>
      </c>
    </row>
    <row r="619" customFormat="false" ht="15" hidden="false" customHeight="false" outlineLevel="0" collapsed="false">
      <c r="A619" s="1" t="n">
        <v>203</v>
      </c>
      <c r="B619" s="1" t="n">
        <v>0.633259071626942</v>
      </c>
      <c r="C619" s="1" t="n">
        <v>-19019.4451734977</v>
      </c>
      <c r="D619" s="1" t="n">
        <f aca="false">INT(C619)</f>
        <v>-19020</v>
      </c>
      <c r="E619" s="4" t="n">
        <f aca="true">TODAY()+D619</f>
        <v>26881</v>
      </c>
      <c r="F619" s="1" t="n">
        <f aca="false">MOD(YEAR(E619),100)</f>
        <v>73</v>
      </c>
      <c r="G619" s="1" t="n">
        <f aca="false">IF(YEAR(E619)&lt;2000,MONTH(E619),MONTH(E619)+20)</f>
        <v>8</v>
      </c>
      <c r="H619" s="1" t="n">
        <f aca="false">DAY(E619)</f>
        <v>5</v>
      </c>
      <c r="I619" s="1" t="str">
        <f aca="false">FIXED(F619,0,TRUE())</f>
        <v>73</v>
      </c>
      <c r="J619" s="1" t="str">
        <f aca="false">FIXED(G619,0,TRUE())</f>
        <v>8</v>
      </c>
      <c r="K619" s="1" t="str">
        <f aca="false">FIXED(H619,0,TRUE())</f>
        <v>5</v>
      </c>
      <c r="L619" s="1" t="str">
        <f aca="false">IF(LEN(I619)=1,"0"&amp;I619,I619)</f>
        <v>73</v>
      </c>
      <c r="M619" s="1" t="str">
        <f aca="false">IF(LEN(J619)=1,"0"&amp;J619,J619)</f>
        <v>08</v>
      </c>
      <c r="N619" s="1" t="str">
        <f aca="false">IF(LEN(K619)=1,"0"&amp;K619,K619)</f>
        <v>05</v>
      </c>
      <c r="O619" s="1" t="n">
        <v>1492.56175420392</v>
      </c>
      <c r="P619" s="1" t="n">
        <f aca="false">INT(O619)</f>
        <v>1492</v>
      </c>
      <c r="Q619" s="1" t="n">
        <f aca="false">P619*2</f>
        <v>2984</v>
      </c>
      <c r="R619" s="1" t="str">
        <f aca="false">FIXED(Q619,0,TRUE())</f>
        <v>2984</v>
      </c>
      <c r="S619" s="1" t="str">
        <f aca="false">L619&amp;M619&amp;N619&amp;R619</f>
        <v>7308052984</v>
      </c>
      <c r="T619" s="1" t="n">
        <f aca="false">MOD(MID($S619,T$2,1)*T$1,10)</f>
        <v>7</v>
      </c>
      <c r="U619" s="1" t="n">
        <f aca="false">MOD(MID($S619,U$2,1)*U$1,10)</f>
        <v>9</v>
      </c>
      <c r="V619" s="1" t="n">
        <f aca="false">MOD(MID($S619,V$2,1)*V$1,10)</f>
        <v>0</v>
      </c>
      <c r="W619" s="1" t="n">
        <f aca="false">MOD(MID($S619,W$2,1)*W$1,10)</f>
        <v>2</v>
      </c>
      <c r="X619" s="1" t="n">
        <f aca="false">MOD(MID($S619,X$2,1)*X$1,10)</f>
        <v>0</v>
      </c>
      <c r="Y619" s="1" t="n">
        <f aca="false">MOD(MID($S619,Y$2,1)*Y$1,10)</f>
        <v>5</v>
      </c>
      <c r="Z619" s="1" t="n">
        <f aca="false">MOD(MID($S619,Z$2,1)*Z$1,10)</f>
        <v>4</v>
      </c>
      <c r="AA619" s="1" t="n">
        <f aca="false">MOD(MID($S619,AA$2,1)*AA$1,10)</f>
        <v>1</v>
      </c>
      <c r="AB619" s="1" t="n">
        <f aca="false">MOD(MID($S619,AB$2,1)*AB$1,10)</f>
        <v>8</v>
      </c>
      <c r="AC619" s="1" t="n">
        <f aca="false">MOD(MID($S619,AC$2,1)*AC$1,10)</f>
        <v>2</v>
      </c>
      <c r="AD619" s="1" t="n">
        <f aca="false">MOD(10-MOD(SUM(T619:AC619),10),10)</f>
        <v>2</v>
      </c>
      <c r="AE619" s="1" t="str">
        <f aca="false">S619&amp;AD619</f>
        <v>73080529842</v>
      </c>
      <c r="AF619" s="1" t="n">
        <v>0.857295449690237</v>
      </c>
      <c r="AG619" s="1" t="n">
        <f aca="false">(D619+6935)*AF619</f>
        <v>-10360.4155095065</v>
      </c>
      <c r="AH619" s="1" t="n">
        <f aca="false">INT(AG619)</f>
        <v>-10361</v>
      </c>
      <c r="AI619" s="4" t="n">
        <f aca="true">TODAY()+AH619</f>
        <v>35540</v>
      </c>
      <c r="AJ619" s="1" t="s">
        <v>640</v>
      </c>
      <c r="AK619" s="1" t="n">
        <v>4903.68358409375</v>
      </c>
      <c r="AL619" s="2" t="n">
        <f aca="false">INT(AK619*100)/100</f>
        <v>4903.68</v>
      </c>
      <c r="AM619" s="1" t="n">
        <v>413.022247993408</v>
      </c>
      <c r="AN619" s="2" t="n">
        <f aca="false">INT(AM619*100)/100</f>
        <v>413.02</v>
      </c>
    </row>
    <row r="620" customFormat="false" ht="15" hidden="false" customHeight="false" outlineLevel="0" collapsed="false">
      <c r="A620" s="1" t="n">
        <v>467</v>
      </c>
      <c r="B620" s="1" t="n">
        <v>0.633869441816462</v>
      </c>
      <c r="C620" s="1" t="n">
        <v>-14626.3170262764</v>
      </c>
      <c r="D620" s="1" t="n">
        <f aca="false">INT(C620)</f>
        <v>-14627</v>
      </c>
      <c r="E620" s="4" t="n">
        <f aca="true">TODAY()+D620</f>
        <v>31274</v>
      </c>
      <c r="F620" s="1" t="n">
        <f aca="false">MOD(YEAR(E620),100)</f>
        <v>85</v>
      </c>
      <c r="G620" s="1" t="n">
        <f aca="false">IF(YEAR(E620)&lt;2000,MONTH(E620),MONTH(E620)+20)</f>
        <v>8</v>
      </c>
      <c r="H620" s="1" t="n">
        <f aca="false">DAY(E620)</f>
        <v>15</v>
      </c>
      <c r="I620" s="1" t="str">
        <f aca="false">FIXED(F620,0,TRUE())</f>
        <v>85</v>
      </c>
      <c r="J620" s="1" t="str">
        <f aca="false">FIXED(G620,0,TRUE())</f>
        <v>8</v>
      </c>
      <c r="K620" s="1" t="str">
        <f aca="false">FIXED(H620,0,TRUE())</f>
        <v>15</v>
      </c>
      <c r="L620" s="1" t="str">
        <f aca="false">IF(LEN(I620)=1,"0"&amp;I620,I620)</f>
        <v>85</v>
      </c>
      <c r="M620" s="1" t="str">
        <f aca="false">IF(LEN(J620)=1,"0"&amp;J620,J620)</f>
        <v>08</v>
      </c>
      <c r="N620" s="1" t="str">
        <f aca="false">IF(LEN(K620)=1,"0"&amp;K620,K620)</f>
        <v>15</v>
      </c>
      <c r="O620" s="1" t="n">
        <v>3979.38959929197</v>
      </c>
      <c r="P620" s="1" t="n">
        <f aca="false">INT(O620)</f>
        <v>3979</v>
      </c>
      <c r="Q620" s="1" t="n">
        <f aca="false">P620*2</f>
        <v>7958</v>
      </c>
      <c r="R620" s="1" t="str">
        <f aca="false">FIXED(Q620,0,TRUE())</f>
        <v>7958</v>
      </c>
      <c r="S620" s="1" t="str">
        <f aca="false">L620&amp;M620&amp;N620&amp;R620</f>
        <v>8508157958</v>
      </c>
      <c r="T620" s="1" t="n">
        <f aca="false">MOD(MID($S620,T$2,1)*T$1,10)</f>
        <v>8</v>
      </c>
      <c r="U620" s="1" t="n">
        <f aca="false">MOD(MID($S620,U$2,1)*U$1,10)</f>
        <v>5</v>
      </c>
      <c r="V620" s="1" t="n">
        <f aca="false">MOD(MID($S620,V$2,1)*V$1,10)</f>
        <v>0</v>
      </c>
      <c r="W620" s="1" t="n">
        <f aca="false">MOD(MID($S620,W$2,1)*W$1,10)</f>
        <v>2</v>
      </c>
      <c r="X620" s="1" t="n">
        <f aca="false">MOD(MID($S620,X$2,1)*X$1,10)</f>
        <v>1</v>
      </c>
      <c r="Y620" s="1" t="n">
        <f aca="false">MOD(MID($S620,Y$2,1)*Y$1,10)</f>
        <v>5</v>
      </c>
      <c r="Z620" s="1" t="n">
        <f aca="false">MOD(MID($S620,Z$2,1)*Z$1,10)</f>
        <v>9</v>
      </c>
      <c r="AA620" s="1" t="n">
        <f aca="false">MOD(MID($S620,AA$2,1)*AA$1,10)</f>
        <v>1</v>
      </c>
      <c r="AB620" s="1" t="n">
        <f aca="false">MOD(MID($S620,AB$2,1)*AB$1,10)</f>
        <v>5</v>
      </c>
      <c r="AC620" s="1" t="n">
        <f aca="false">MOD(MID($S620,AC$2,1)*AC$1,10)</f>
        <v>4</v>
      </c>
      <c r="AD620" s="1" t="n">
        <f aca="false">MOD(10-MOD(SUM(T620:AC620),10),10)</f>
        <v>0</v>
      </c>
      <c r="AE620" s="1" t="str">
        <f aca="false">S620&amp;AD620</f>
        <v>85081579580</v>
      </c>
      <c r="AF620" s="1" t="n">
        <v>0.271675771355327</v>
      </c>
      <c r="AG620" s="1" t="n">
        <f aca="false">(D620+6935)*AF620</f>
        <v>-2089.73003326518</v>
      </c>
      <c r="AH620" s="1" t="n">
        <f aca="false">INT(AG620)</f>
        <v>-2090</v>
      </c>
      <c r="AI620" s="4" t="n">
        <f aca="true">TODAY()+AH620</f>
        <v>43811</v>
      </c>
      <c r="AJ620" s="1" t="s">
        <v>641</v>
      </c>
      <c r="AK620" s="1" t="n">
        <v>4713.73638111515</v>
      </c>
      <c r="AL620" s="2" t="n">
        <f aca="false">INT(AK620*100)/100</f>
        <v>4713.73</v>
      </c>
      <c r="AM620" s="1" t="n">
        <v>340.38209173864</v>
      </c>
      <c r="AN620" s="2" t="n">
        <f aca="false">INT(AM620*100)/100</f>
        <v>340.38</v>
      </c>
    </row>
    <row r="621" customFormat="false" ht="15" hidden="false" customHeight="false" outlineLevel="0" collapsed="false">
      <c r="A621" s="1" t="n">
        <v>434</v>
      </c>
      <c r="B621" s="1" t="n">
        <v>0.634357737968078</v>
      </c>
      <c r="C621" s="1" t="n">
        <v>-19935.4225287637</v>
      </c>
      <c r="D621" s="1" t="n">
        <f aca="false">INT(C621)</f>
        <v>-19936</v>
      </c>
      <c r="E621" s="4" t="n">
        <f aca="true">TODAY()+D621</f>
        <v>25965</v>
      </c>
      <c r="F621" s="1" t="n">
        <f aca="false">MOD(YEAR(E621),100)</f>
        <v>71</v>
      </c>
      <c r="G621" s="1" t="n">
        <f aca="false">IF(YEAR(E621)&lt;2000,MONTH(E621),MONTH(E621)+20)</f>
        <v>2</v>
      </c>
      <c r="H621" s="1" t="n">
        <f aca="false">DAY(E621)</f>
        <v>1</v>
      </c>
      <c r="I621" s="1" t="str">
        <f aca="false">FIXED(F621,0,TRUE())</f>
        <v>71</v>
      </c>
      <c r="J621" s="1" t="str">
        <f aca="false">FIXED(G621,0,TRUE())</f>
        <v>2</v>
      </c>
      <c r="K621" s="1" t="str">
        <f aca="false">FIXED(H621,0,TRUE())</f>
        <v>1</v>
      </c>
      <c r="L621" s="1" t="str">
        <f aca="false">IF(LEN(I621)=1,"0"&amp;I621,I621)</f>
        <v>71</v>
      </c>
      <c r="M621" s="1" t="str">
        <f aca="false">IF(LEN(J621)=1,"0"&amp;J621,J621)</f>
        <v>02</v>
      </c>
      <c r="N621" s="1" t="str">
        <f aca="false">IF(LEN(K621)=1,"0"&amp;K621,K621)</f>
        <v>01</v>
      </c>
      <c r="O621" s="1" t="n">
        <v>915.066286202582</v>
      </c>
      <c r="P621" s="1" t="n">
        <f aca="false">INT(O621)</f>
        <v>915</v>
      </c>
      <c r="Q621" s="1" t="n">
        <f aca="false">P621*2</f>
        <v>1830</v>
      </c>
      <c r="R621" s="1" t="str">
        <f aca="false">FIXED(Q621,0,TRUE())</f>
        <v>1830</v>
      </c>
      <c r="S621" s="1" t="str">
        <f aca="false">L621&amp;M621&amp;N621&amp;R621</f>
        <v>7102011830</v>
      </c>
      <c r="T621" s="1" t="n">
        <f aca="false">MOD(MID($S621,T$2,1)*T$1,10)</f>
        <v>7</v>
      </c>
      <c r="U621" s="1" t="n">
        <f aca="false">MOD(MID($S621,U$2,1)*U$1,10)</f>
        <v>3</v>
      </c>
      <c r="V621" s="1" t="n">
        <f aca="false">MOD(MID($S621,V$2,1)*V$1,10)</f>
        <v>0</v>
      </c>
      <c r="W621" s="1" t="n">
        <f aca="false">MOD(MID($S621,W$2,1)*W$1,10)</f>
        <v>8</v>
      </c>
      <c r="X621" s="1" t="n">
        <f aca="false">MOD(MID($S621,X$2,1)*X$1,10)</f>
        <v>0</v>
      </c>
      <c r="Y621" s="1" t="n">
        <f aca="false">MOD(MID($S621,Y$2,1)*Y$1,10)</f>
        <v>3</v>
      </c>
      <c r="Z621" s="1" t="n">
        <f aca="false">MOD(MID($S621,Z$2,1)*Z$1,10)</f>
        <v>7</v>
      </c>
      <c r="AA621" s="1" t="n">
        <f aca="false">MOD(MID($S621,AA$2,1)*AA$1,10)</f>
        <v>2</v>
      </c>
      <c r="AB621" s="1" t="n">
        <f aca="false">MOD(MID($S621,AB$2,1)*AB$1,10)</f>
        <v>3</v>
      </c>
      <c r="AC621" s="1" t="n">
        <f aca="false">MOD(MID($S621,AC$2,1)*AC$1,10)</f>
        <v>0</v>
      </c>
      <c r="AD621" s="1" t="n">
        <f aca="false">MOD(10-MOD(SUM(T621:AC621),10),10)</f>
        <v>7</v>
      </c>
      <c r="AE621" s="1" t="str">
        <f aca="false">S621&amp;AD621</f>
        <v>71020118307</v>
      </c>
      <c r="AF621" s="1" t="n">
        <v>0.0339365825373089</v>
      </c>
      <c r="AG621" s="1" t="n">
        <f aca="false">(D621+6935)*AF621</f>
        <v>-441.209509567553</v>
      </c>
      <c r="AH621" s="1" t="n">
        <f aca="false">INT(AG621)</f>
        <v>-442</v>
      </c>
      <c r="AI621" s="4" t="n">
        <f aca="true">TODAY()+AH621</f>
        <v>45459</v>
      </c>
      <c r="AJ621" s="1" t="s">
        <v>642</v>
      </c>
      <c r="AK621" s="1" t="n">
        <v>4119.23581652272</v>
      </c>
      <c r="AL621" s="2" t="n">
        <f aca="false">INT(AK621*100)/100</f>
        <v>4119.23</v>
      </c>
      <c r="AM621" s="1" t="n">
        <v>385.39078951384</v>
      </c>
      <c r="AN621" s="2" t="n">
        <f aca="false">INT(AM621*100)/100</f>
        <v>385.39</v>
      </c>
    </row>
    <row r="622" customFormat="false" ht="15" hidden="false" customHeight="false" outlineLevel="0" collapsed="false">
      <c r="A622" s="1" t="n">
        <v>590</v>
      </c>
      <c r="B622" s="1" t="n">
        <v>0.634846034119694</v>
      </c>
      <c r="C622" s="1" t="n">
        <v>-26167.2631000702</v>
      </c>
      <c r="D622" s="1" t="n">
        <f aca="false">INT(C622)</f>
        <v>-26168</v>
      </c>
      <c r="E622" s="4" t="n">
        <f aca="true">TODAY()+D622</f>
        <v>19733</v>
      </c>
      <c r="F622" s="1" t="n">
        <f aca="false">MOD(YEAR(E622),100)</f>
        <v>54</v>
      </c>
      <c r="G622" s="1" t="n">
        <f aca="false">IF(YEAR(E622)&lt;2000,MONTH(E622),MONTH(E622)+20)</f>
        <v>1</v>
      </c>
      <c r="H622" s="1" t="n">
        <f aca="false">DAY(E622)</f>
        <v>9</v>
      </c>
      <c r="I622" s="1" t="str">
        <f aca="false">FIXED(F622,0,TRUE())</f>
        <v>54</v>
      </c>
      <c r="J622" s="1" t="str">
        <f aca="false">FIXED(G622,0,TRUE())</f>
        <v>1</v>
      </c>
      <c r="K622" s="1" t="str">
        <f aca="false">FIXED(H622,0,TRUE())</f>
        <v>9</v>
      </c>
      <c r="L622" s="1" t="str">
        <f aca="false">IF(LEN(I622)=1,"0"&amp;I622,I622)</f>
        <v>54</v>
      </c>
      <c r="M622" s="1" t="str">
        <f aca="false">IF(LEN(J622)=1,"0"&amp;J622,J622)</f>
        <v>01</v>
      </c>
      <c r="N622" s="1" t="str">
        <f aca="false">IF(LEN(K622)=1,"0"&amp;K622,K622)</f>
        <v>09</v>
      </c>
      <c r="O622" s="1" t="n">
        <v>3809.40876491592</v>
      </c>
      <c r="P622" s="1" t="n">
        <f aca="false">INT(O622)</f>
        <v>3809</v>
      </c>
      <c r="Q622" s="1" t="n">
        <f aca="false">2*P622+1</f>
        <v>7619</v>
      </c>
      <c r="R622" s="1" t="str">
        <f aca="false">FIXED(Q622,0,TRUE())</f>
        <v>7619</v>
      </c>
      <c r="S622" s="1" t="str">
        <f aca="false">L622&amp;M622&amp;N622&amp;R622</f>
        <v>5401097619</v>
      </c>
      <c r="T622" s="1" t="n">
        <f aca="false">MOD(MID($S622,T$2,1)*T$1,10)</f>
        <v>5</v>
      </c>
      <c r="U622" s="1" t="n">
        <f aca="false">MOD(MID($S622,U$2,1)*U$1,10)</f>
        <v>2</v>
      </c>
      <c r="V622" s="1" t="n">
        <f aca="false">MOD(MID($S622,V$2,1)*V$1,10)</f>
        <v>0</v>
      </c>
      <c r="W622" s="1" t="n">
        <f aca="false">MOD(MID($S622,W$2,1)*W$1,10)</f>
        <v>9</v>
      </c>
      <c r="X622" s="1" t="n">
        <f aca="false">MOD(MID($S622,X$2,1)*X$1,10)</f>
        <v>0</v>
      </c>
      <c r="Y622" s="1" t="n">
        <f aca="false">MOD(MID($S622,Y$2,1)*Y$1,10)</f>
        <v>7</v>
      </c>
      <c r="Z622" s="1" t="n">
        <f aca="false">MOD(MID($S622,Z$2,1)*Z$1,10)</f>
        <v>9</v>
      </c>
      <c r="AA622" s="1" t="n">
        <f aca="false">MOD(MID($S622,AA$2,1)*AA$1,10)</f>
        <v>4</v>
      </c>
      <c r="AB622" s="1" t="n">
        <f aca="false">MOD(MID($S622,AB$2,1)*AB$1,10)</f>
        <v>1</v>
      </c>
      <c r="AC622" s="1" t="n">
        <f aca="false">MOD(MID($S622,AC$2,1)*AC$1,10)</f>
        <v>7</v>
      </c>
      <c r="AD622" s="1" t="n">
        <f aca="false">MOD(10-MOD(SUM(T622:AC622),10),10)</f>
        <v>6</v>
      </c>
      <c r="AE622" s="1" t="str">
        <f aca="false">S622&amp;AD622</f>
        <v>54010976196</v>
      </c>
      <c r="AF622" s="1" t="n">
        <v>0.37488937040315</v>
      </c>
      <c r="AG622" s="1" t="n">
        <f aca="false">(D622+6935)*AF622</f>
        <v>-7210.24726096377</v>
      </c>
      <c r="AH622" s="1" t="n">
        <f aca="false">INT(AG622)</f>
        <v>-7211</v>
      </c>
      <c r="AI622" s="4" t="n">
        <f aca="true">TODAY()+AH622</f>
        <v>38690</v>
      </c>
      <c r="AJ622" s="1" t="s">
        <v>643</v>
      </c>
      <c r="AK622" s="1" t="n">
        <v>4859.55381939146</v>
      </c>
      <c r="AL622" s="2" t="n">
        <f aca="false">INT(AK622*100)/100</f>
        <v>4859.55</v>
      </c>
      <c r="AM622" s="1" t="n">
        <v>449.479659413434</v>
      </c>
      <c r="AN622" s="2" t="n">
        <f aca="false">INT(AM622*100)/100</f>
        <v>449.47</v>
      </c>
    </row>
    <row r="623" customFormat="false" ht="15" hidden="false" customHeight="false" outlineLevel="0" collapsed="false">
      <c r="A623" s="1" t="n">
        <v>160</v>
      </c>
      <c r="B623" s="1" t="n">
        <v>0.637928403576769</v>
      </c>
      <c r="C623" s="1" t="n">
        <v>-10760.2905362102</v>
      </c>
      <c r="D623" s="1" t="n">
        <f aca="false">INT(C623)</f>
        <v>-10761</v>
      </c>
      <c r="E623" s="4" t="n">
        <f aca="true">TODAY()+D623</f>
        <v>35140</v>
      </c>
      <c r="F623" s="1" t="n">
        <f aca="false">MOD(YEAR(E623),100)</f>
        <v>96</v>
      </c>
      <c r="G623" s="1" t="n">
        <f aca="false">IF(YEAR(E623)&lt;2000,MONTH(E623),MONTH(E623)+20)</f>
        <v>3</v>
      </c>
      <c r="H623" s="1" t="n">
        <f aca="false">DAY(E623)</f>
        <v>16</v>
      </c>
      <c r="I623" s="1" t="str">
        <f aca="false">FIXED(F623,0,TRUE())</f>
        <v>96</v>
      </c>
      <c r="J623" s="1" t="str">
        <f aca="false">FIXED(G623,0,TRUE())</f>
        <v>3</v>
      </c>
      <c r="K623" s="1" t="str">
        <f aca="false">FIXED(H623,0,TRUE())</f>
        <v>16</v>
      </c>
      <c r="L623" s="1" t="str">
        <f aca="false">IF(LEN(I623)=1,"0"&amp;I623,I623)</f>
        <v>96</v>
      </c>
      <c r="M623" s="1" t="str">
        <f aca="false">IF(LEN(J623)=1,"0"&amp;J623,J623)</f>
        <v>03</v>
      </c>
      <c r="N623" s="1" t="str">
        <f aca="false">IF(LEN(K623)=1,"0"&amp;K623,K623)</f>
        <v>16</v>
      </c>
      <c r="O623" s="1" t="n">
        <v>1051.1333353679</v>
      </c>
      <c r="P623" s="1" t="n">
        <f aca="false">INT(O623)</f>
        <v>1051</v>
      </c>
      <c r="Q623" s="1" t="n">
        <f aca="false">P623*2</f>
        <v>2102</v>
      </c>
      <c r="R623" s="1" t="str">
        <f aca="false">FIXED(Q623,0,TRUE())</f>
        <v>2102</v>
      </c>
      <c r="S623" s="1" t="str">
        <f aca="false">L623&amp;M623&amp;N623&amp;R623</f>
        <v>9603162102</v>
      </c>
      <c r="T623" s="1" t="n">
        <f aca="false">MOD(MID($S623,T$2,1)*T$1,10)</f>
        <v>9</v>
      </c>
      <c r="U623" s="1" t="n">
        <f aca="false">MOD(MID($S623,U$2,1)*U$1,10)</f>
        <v>8</v>
      </c>
      <c r="V623" s="1" t="n">
        <f aca="false">MOD(MID($S623,V$2,1)*V$1,10)</f>
        <v>0</v>
      </c>
      <c r="W623" s="1" t="n">
        <f aca="false">MOD(MID($S623,W$2,1)*W$1,10)</f>
        <v>7</v>
      </c>
      <c r="X623" s="1" t="n">
        <f aca="false">MOD(MID($S623,X$2,1)*X$1,10)</f>
        <v>1</v>
      </c>
      <c r="Y623" s="1" t="n">
        <f aca="false">MOD(MID($S623,Y$2,1)*Y$1,10)</f>
        <v>8</v>
      </c>
      <c r="Z623" s="1" t="n">
        <f aca="false">MOD(MID($S623,Z$2,1)*Z$1,10)</f>
        <v>4</v>
      </c>
      <c r="AA623" s="1" t="n">
        <f aca="false">MOD(MID($S623,AA$2,1)*AA$1,10)</f>
        <v>9</v>
      </c>
      <c r="AB623" s="1" t="n">
        <f aca="false">MOD(MID($S623,AB$2,1)*AB$1,10)</f>
        <v>0</v>
      </c>
      <c r="AC623" s="1" t="n">
        <f aca="false">MOD(MID($S623,AC$2,1)*AC$1,10)</f>
        <v>6</v>
      </c>
      <c r="AD623" s="1" t="n">
        <f aca="false">MOD(10-MOD(SUM(T623:AC623),10),10)</f>
        <v>8</v>
      </c>
      <c r="AE623" s="1" t="str">
        <f aca="false">S623&amp;AD623</f>
        <v>96031621028</v>
      </c>
      <c r="AF623" s="1" t="n">
        <v>0.629016998809778</v>
      </c>
      <c r="AG623" s="1" t="n">
        <f aca="false">(D623+6935)*AF623</f>
        <v>-2406.61903744621</v>
      </c>
      <c r="AH623" s="1" t="n">
        <f aca="false">INT(AG623)</f>
        <v>-2407</v>
      </c>
      <c r="AI623" s="4" t="n">
        <f aca="true">TODAY()+AH623</f>
        <v>43494</v>
      </c>
      <c r="AJ623" s="1" t="s">
        <v>644</v>
      </c>
      <c r="AK623" s="1" t="n">
        <v>4376.44581438643</v>
      </c>
      <c r="AL623" s="2" t="n">
        <f aca="false">INT(AK623*100)/100</f>
        <v>4376.44</v>
      </c>
      <c r="AM623" s="1" t="n">
        <v>318.774987029633</v>
      </c>
      <c r="AN623" s="2" t="n">
        <f aca="false">INT(AM623*100)/100</f>
        <v>318.77</v>
      </c>
    </row>
    <row r="624" customFormat="false" ht="15" hidden="false" customHeight="false" outlineLevel="0" collapsed="false">
      <c r="A624" s="1" t="n">
        <v>665</v>
      </c>
      <c r="B624" s="1" t="n">
        <v>0.638813440351573</v>
      </c>
      <c r="C624" s="1" t="n">
        <v>-15926.2553788873</v>
      </c>
      <c r="D624" s="1" t="n">
        <f aca="false">INT(C624)</f>
        <v>-15927</v>
      </c>
      <c r="E624" s="4" t="n">
        <f aca="true">TODAY()+D624</f>
        <v>29974</v>
      </c>
      <c r="F624" s="1" t="n">
        <f aca="false">MOD(YEAR(E624),100)</f>
        <v>82</v>
      </c>
      <c r="G624" s="1" t="n">
        <f aca="false">IF(YEAR(E624)&lt;2000,MONTH(E624),MONTH(E624)+20)</f>
        <v>1</v>
      </c>
      <c r="H624" s="1" t="n">
        <f aca="false">DAY(E624)</f>
        <v>23</v>
      </c>
      <c r="I624" s="1" t="str">
        <f aca="false">FIXED(F624,0,TRUE())</f>
        <v>82</v>
      </c>
      <c r="J624" s="1" t="str">
        <f aca="false">FIXED(G624,0,TRUE())</f>
        <v>1</v>
      </c>
      <c r="K624" s="1" t="str">
        <f aca="false">FIXED(H624,0,TRUE())</f>
        <v>23</v>
      </c>
      <c r="L624" s="1" t="str">
        <f aca="false">IF(LEN(I624)=1,"0"&amp;I624,I624)</f>
        <v>82</v>
      </c>
      <c r="M624" s="1" t="str">
        <f aca="false">IF(LEN(J624)=1,"0"&amp;J624,J624)</f>
        <v>01</v>
      </c>
      <c r="N624" s="1" t="str">
        <f aca="false">IF(LEN(K624)=1,"0"&amp;K624,K624)</f>
        <v>23</v>
      </c>
      <c r="O624" s="1" t="n">
        <v>1561.76235236671</v>
      </c>
      <c r="P624" s="1" t="n">
        <f aca="false">INT(O624)</f>
        <v>1561</v>
      </c>
      <c r="Q624" s="1" t="n">
        <f aca="false">2*P624+1</f>
        <v>3123</v>
      </c>
      <c r="R624" s="1" t="str">
        <f aca="false">FIXED(Q624,0,TRUE())</f>
        <v>3123</v>
      </c>
      <c r="S624" s="1" t="str">
        <f aca="false">L624&amp;M624&amp;N624&amp;R624</f>
        <v>8201233123</v>
      </c>
      <c r="T624" s="1" t="n">
        <f aca="false">MOD(MID($S624,T$2,1)*T$1,10)</f>
        <v>8</v>
      </c>
      <c r="U624" s="1" t="n">
        <f aca="false">MOD(MID($S624,U$2,1)*U$1,10)</f>
        <v>6</v>
      </c>
      <c r="V624" s="1" t="n">
        <f aca="false">MOD(MID($S624,V$2,1)*V$1,10)</f>
        <v>0</v>
      </c>
      <c r="W624" s="1" t="n">
        <f aca="false">MOD(MID($S624,W$2,1)*W$1,10)</f>
        <v>9</v>
      </c>
      <c r="X624" s="1" t="n">
        <f aca="false">MOD(MID($S624,X$2,1)*X$1,10)</f>
        <v>2</v>
      </c>
      <c r="Y624" s="1" t="n">
        <f aca="false">MOD(MID($S624,Y$2,1)*Y$1,10)</f>
        <v>9</v>
      </c>
      <c r="Z624" s="1" t="n">
        <f aca="false">MOD(MID($S624,Z$2,1)*Z$1,10)</f>
        <v>1</v>
      </c>
      <c r="AA624" s="1" t="n">
        <f aca="false">MOD(MID($S624,AA$2,1)*AA$1,10)</f>
        <v>9</v>
      </c>
      <c r="AB624" s="1" t="n">
        <f aca="false">MOD(MID($S624,AB$2,1)*AB$1,10)</f>
        <v>2</v>
      </c>
      <c r="AC624" s="1" t="n">
        <f aca="false">MOD(MID($S624,AC$2,1)*AC$1,10)</f>
        <v>9</v>
      </c>
      <c r="AD624" s="1" t="n">
        <f aca="false">MOD(10-MOD(SUM(T624:AC624),10),10)</f>
        <v>5</v>
      </c>
      <c r="AE624" s="1" t="str">
        <f aca="false">S624&amp;AD624</f>
        <v>82012331235</v>
      </c>
      <c r="AF624" s="1" t="n">
        <v>0.385753959776605</v>
      </c>
      <c r="AG624" s="1" t="n">
        <f aca="false">(D624+6935)*AF624</f>
        <v>-3468.69960631123</v>
      </c>
      <c r="AH624" s="1" t="n">
        <f aca="false">INT(AG624)</f>
        <v>-3469</v>
      </c>
      <c r="AI624" s="4" t="n">
        <f aca="true">TODAY()+AH624</f>
        <v>42432</v>
      </c>
      <c r="AJ624" s="1" t="s">
        <v>645</v>
      </c>
      <c r="AK624" s="1" t="n">
        <v>3787.01132236702</v>
      </c>
      <c r="AL624" s="2" t="n">
        <f aca="false">INT(AK624*100)/100</f>
        <v>3787.01</v>
      </c>
      <c r="AM624" s="1" t="n">
        <v>449.522385326701</v>
      </c>
      <c r="AN624" s="2" t="n">
        <f aca="false">INT(AM624*100)/100</f>
        <v>449.52</v>
      </c>
    </row>
    <row r="625" customFormat="false" ht="15" hidden="false" customHeight="false" outlineLevel="0" collapsed="false">
      <c r="A625" s="1" t="n">
        <v>841</v>
      </c>
      <c r="B625" s="1" t="n">
        <v>0.639332255012665</v>
      </c>
      <c r="C625" s="1" t="n">
        <v>-17295.6138798181</v>
      </c>
      <c r="D625" s="1" t="n">
        <f aca="false">INT(C625)</f>
        <v>-17296</v>
      </c>
      <c r="E625" s="4" t="n">
        <f aca="true">TODAY()+D625</f>
        <v>28605</v>
      </c>
      <c r="F625" s="1" t="n">
        <f aca="false">MOD(YEAR(E625),100)</f>
        <v>78</v>
      </c>
      <c r="G625" s="1" t="n">
        <f aca="false">IF(YEAR(E625)&lt;2000,MONTH(E625),MONTH(E625)+20)</f>
        <v>4</v>
      </c>
      <c r="H625" s="1" t="n">
        <f aca="false">DAY(E625)</f>
        <v>25</v>
      </c>
      <c r="I625" s="1" t="str">
        <f aca="false">FIXED(F625,0,TRUE())</f>
        <v>78</v>
      </c>
      <c r="J625" s="1" t="str">
        <f aca="false">FIXED(G625,0,TRUE())</f>
        <v>4</v>
      </c>
      <c r="K625" s="1" t="str">
        <f aca="false">FIXED(H625,0,TRUE())</f>
        <v>25</v>
      </c>
      <c r="L625" s="1" t="str">
        <f aca="false">IF(LEN(I625)=1,"0"&amp;I625,I625)</f>
        <v>78</v>
      </c>
      <c r="M625" s="1" t="str">
        <f aca="false">IF(LEN(J625)=1,"0"&amp;J625,J625)</f>
        <v>04</v>
      </c>
      <c r="N625" s="1" t="str">
        <f aca="false">IF(LEN(K625)=1,"0"&amp;K625,K625)</f>
        <v>25</v>
      </c>
      <c r="O625" s="1" t="n">
        <v>860.968993194372</v>
      </c>
      <c r="P625" s="1" t="n">
        <f aca="false">INT(O625)</f>
        <v>860</v>
      </c>
      <c r="Q625" s="1" t="n">
        <f aca="false">2*P625+1</f>
        <v>1721</v>
      </c>
      <c r="R625" s="1" t="str">
        <f aca="false">FIXED(Q625,0,TRUE())</f>
        <v>1721</v>
      </c>
      <c r="S625" s="1" t="str">
        <f aca="false">L625&amp;M625&amp;N625&amp;R625</f>
        <v>7804251721</v>
      </c>
      <c r="T625" s="1" t="n">
        <f aca="false">MOD(MID($S625,T$2,1)*T$1,10)</f>
        <v>7</v>
      </c>
      <c r="U625" s="1" t="n">
        <f aca="false">MOD(MID($S625,U$2,1)*U$1,10)</f>
        <v>4</v>
      </c>
      <c r="V625" s="1" t="n">
        <f aca="false">MOD(MID($S625,V$2,1)*V$1,10)</f>
        <v>0</v>
      </c>
      <c r="W625" s="1" t="n">
        <f aca="false">MOD(MID($S625,W$2,1)*W$1,10)</f>
        <v>6</v>
      </c>
      <c r="X625" s="1" t="n">
        <f aca="false">MOD(MID($S625,X$2,1)*X$1,10)</f>
        <v>2</v>
      </c>
      <c r="Y625" s="1" t="n">
        <f aca="false">MOD(MID($S625,Y$2,1)*Y$1,10)</f>
        <v>5</v>
      </c>
      <c r="Z625" s="1" t="n">
        <f aca="false">MOD(MID($S625,Z$2,1)*Z$1,10)</f>
        <v>7</v>
      </c>
      <c r="AA625" s="1" t="n">
        <f aca="false">MOD(MID($S625,AA$2,1)*AA$1,10)</f>
        <v>3</v>
      </c>
      <c r="AB625" s="1" t="n">
        <f aca="false">MOD(MID($S625,AB$2,1)*AB$1,10)</f>
        <v>2</v>
      </c>
      <c r="AC625" s="1" t="n">
        <f aca="false">MOD(MID($S625,AC$2,1)*AC$1,10)</f>
        <v>3</v>
      </c>
      <c r="AD625" s="1" t="n">
        <f aca="false">MOD(10-MOD(SUM(T625:AC625),10),10)</f>
        <v>1</v>
      </c>
      <c r="AE625" s="1" t="str">
        <f aca="false">S625&amp;AD625</f>
        <v>78042517211</v>
      </c>
      <c r="AF625" s="1" t="n">
        <v>0.993499557481613</v>
      </c>
      <c r="AG625" s="1" t="n">
        <f aca="false">(D625+6935)*AF625</f>
        <v>-10293.648915067</v>
      </c>
      <c r="AH625" s="1" t="n">
        <f aca="false">INT(AG625)</f>
        <v>-10294</v>
      </c>
      <c r="AI625" s="4" t="n">
        <f aca="true">TODAY()+AH625</f>
        <v>35607</v>
      </c>
      <c r="AJ625" s="1" t="s">
        <v>646</v>
      </c>
      <c r="AK625" s="1" t="n">
        <v>3147.03817865535</v>
      </c>
      <c r="AL625" s="2" t="n">
        <f aca="false">INT(AK625*100)/100</f>
        <v>3147.03</v>
      </c>
      <c r="AM625" s="1" t="n">
        <v>371.346171452986</v>
      </c>
      <c r="AN625" s="2" t="n">
        <f aca="false">INT(AM625*100)/100</f>
        <v>371.34</v>
      </c>
    </row>
    <row r="626" customFormat="false" ht="15" hidden="false" customHeight="false" outlineLevel="0" collapsed="false">
      <c r="A626" s="1" t="n">
        <v>20</v>
      </c>
      <c r="B626" s="1" t="n">
        <v>0.643269142735069</v>
      </c>
      <c r="C626" s="1" t="n">
        <v>-20989.6258430738</v>
      </c>
      <c r="D626" s="1" t="n">
        <f aca="false">INT(C626)</f>
        <v>-20990</v>
      </c>
      <c r="E626" s="4" t="n">
        <f aca="true">TODAY()+D626</f>
        <v>24911</v>
      </c>
      <c r="F626" s="1" t="n">
        <f aca="false">MOD(YEAR(E626),100)</f>
        <v>68</v>
      </c>
      <c r="G626" s="1" t="n">
        <f aca="false">IF(YEAR(E626)&lt;2000,MONTH(E626),MONTH(E626)+20)</f>
        <v>3</v>
      </c>
      <c r="H626" s="1" t="n">
        <f aca="false">DAY(E626)</f>
        <v>14</v>
      </c>
      <c r="I626" s="1" t="str">
        <f aca="false">FIXED(F626,0,TRUE())</f>
        <v>68</v>
      </c>
      <c r="J626" s="1" t="str">
        <f aca="false">FIXED(G626,0,TRUE())</f>
        <v>3</v>
      </c>
      <c r="K626" s="1" t="str">
        <f aca="false">FIXED(H626,0,TRUE())</f>
        <v>14</v>
      </c>
      <c r="L626" s="1" t="str">
        <f aca="false">IF(LEN(I626)=1,"0"&amp;I626,I626)</f>
        <v>68</v>
      </c>
      <c r="M626" s="1" t="str">
        <f aca="false">IF(LEN(J626)=1,"0"&amp;J626,J626)</f>
        <v>03</v>
      </c>
      <c r="N626" s="1" t="str">
        <f aca="false">IF(LEN(K626)=1,"0"&amp;K626,K626)</f>
        <v>14</v>
      </c>
      <c r="O626" s="1" t="n">
        <v>1617.36997589038</v>
      </c>
      <c r="P626" s="1" t="n">
        <f aca="false">INT(O626)</f>
        <v>1617</v>
      </c>
      <c r="Q626" s="1" t="n">
        <f aca="false">P626*2</f>
        <v>3234</v>
      </c>
      <c r="R626" s="1" t="str">
        <f aca="false">FIXED(Q626,0,TRUE())</f>
        <v>3234</v>
      </c>
      <c r="S626" s="1" t="str">
        <f aca="false">L626&amp;M626&amp;N626&amp;R626</f>
        <v>6803143234</v>
      </c>
      <c r="T626" s="1" t="n">
        <f aca="false">MOD(MID($S626,T$2,1)*T$1,10)</f>
        <v>6</v>
      </c>
      <c r="U626" s="1" t="n">
        <f aca="false">MOD(MID($S626,U$2,1)*U$1,10)</f>
        <v>4</v>
      </c>
      <c r="V626" s="1" t="n">
        <f aca="false">MOD(MID($S626,V$2,1)*V$1,10)</f>
        <v>0</v>
      </c>
      <c r="W626" s="1" t="n">
        <f aca="false">MOD(MID($S626,W$2,1)*W$1,10)</f>
        <v>7</v>
      </c>
      <c r="X626" s="1" t="n">
        <f aca="false">MOD(MID($S626,X$2,1)*X$1,10)</f>
        <v>1</v>
      </c>
      <c r="Y626" s="1" t="n">
        <f aca="false">MOD(MID($S626,Y$2,1)*Y$1,10)</f>
        <v>2</v>
      </c>
      <c r="Z626" s="1" t="n">
        <f aca="false">MOD(MID($S626,Z$2,1)*Z$1,10)</f>
        <v>1</v>
      </c>
      <c r="AA626" s="1" t="n">
        <f aca="false">MOD(MID($S626,AA$2,1)*AA$1,10)</f>
        <v>8</v>
      </c>
      <c r="AB626" s="1" t="n">
        <f aca="false">MOD(MID($S626,AB$2,1)*AB$1,10)</f>
        <v>3</v>
      </c>
      <c r="AC626" s="1" t="n">
        <f aca="false">MOD(MID($S626,AC$2,1)*AC$1,10)</f>
        <v>2</v>
      </c>
      <c r="AD626" s="1" t="n">
        <f aca="false">MOD(10-MOD(SUM(T626:AC626),10),10)</f>
        <v>6</v>
      </c>
      <c r="AE626" s="1" t="str">
        <f aca="false">S626&amp;AD626</f>
        <v>68031432346</v>
      </c>
      <c r="AF626" s="1" t="n">
        <v>0.10681478316599</v>
      </c>
      <c r="AG626" s="1" t="n">
        <f aca="false">(D626+6935)*AF626</f>
        <v>-1501.28177739799</v>
      </c>
      <c r="AH626" s="1" t="n">
        <f aca="false">INT(AG626)</f>
        <v>-1502</v>
      </c>
      <c r="AI626" s="4" t="n">
        <f aca="true">TODAY()+AH626</f>
        <v>44399</v>
      </c>
      <c r="AJ626" s="1" t="s">
        <v>647</v>
      </c>
      <c r="AK626" s="1" t="n">
        <v>4864.49781792657</v>
      </c>
      <c r="AL626" s="2" t="n">
        <f aca="false">INT(AK626*100)/100</f>
        <v>4864.49</v>
      </c>
      <c r="AM626" s="1" t="n">
        <v>373.76934110538</v>
      </c>
      <c r="AN626" s="2" t="n">
        <f aca="false">INT(AM626*100)/100</f>
        <v>373.76</v>
      </c>
    </row>
    <row r="627" customFormat="false" ht="15" hidden="false" customHeight="false" outlineLevel="0" collapsed="false">
      <c r="A627" s="1" t="n">
        <v>941</v>
      </c>
      <c r="B627" s="1" t="n">
        <v>0.643787957396161</v>
      </c>
      <c r="C627" s="1" t="n">
        <v>-7538.70418408765</v>
      </c>
      <c r="D627" s="1" t="n">
        <f aca="false">INT(C627)</f>
        <v>-7539</v>
      </c>
      <c r="E627" s="4" t="n">
        <f aca="true">TODAY()+D627</f>
        <v>38362</v>
      </c>
      <c r="F627" s="1" t="n">
        <f aca="false">MOD(YEAR(E627),100)</f>
        <v>5</v>
      </c>
      <c r="G627" s="1" t="n">
        <f aca="false">IF(YEAR(E627)&lt;2000,MONTH(E627),MONTH(E627)+20)</f>
        <v>21</v>
      </c>
      <c r="H627" s="1" t="n">
        <f aca="false">DAY(E627)</f>
        <v>10</v>
      </c>
      <c r="I627" s="1" t="str">
        <f aca="false">FIXED(F627,0,TRUE())</f>
        <v>5</v>
      </c>
      <c r="J627" s="1" t="str">
        <f aca="false">FIXED(G627,0,TRUE())</f>
        <v>21</v>
      </c>
      <c r="K627" s="1" t="str">
        <f aca="false">FIXED(H627,0,TRUE())</f>
        <v>10</v>
      </c>
      <c r="L627" s="1" t="str">
        <f aca="false">IF(LEN(I627)=1,"0"&amp;I627,I627)</f>
        <v>05</v>
      </c>
      <c r="M627" s="1" t="str">
        <f aca="false">IF(LEN(J627)=1,"0"&amp;J627,J627)</f>
        <v>21</v>
      </c>
      <c r="N627" s="1" t="str">
        <f aca="false">IF(LEN(K627)=1,"0"&amp;K627,K627)</f>
        <v>10</v>
      </c>
      <c r="O627" s="1" t="n">
        <v>4939.68520157476</v>
      </c>
      <c r="P627" s="1" t="n">
        <f aca="false">INT(O627)</f>
        <v>4939</v>
      </c>
      <c r="Q627" s="1" t="n">
        <f aca="false">2*P627+1</f>
        <v>9879</v>
      </c>
      <c r="R627" s="1" t="str">
        <f aca="false">FIXED(Q627,0,TRUE())</f>
        <v>9879</v>
      </c>
      <c r="S627" s="1" t="str">
        <f aca="false">L627&amp;M627&amp;N627&amp;R627</f>
        <v>0521109879</v>
      </c>
      <c r="T627" s="1" t="n">
        <f aca="false">MOD(MID($S627,T$2,1)*T$1,10)</f>
        <v>0</v>
      </c>
      <c r="U627" s="1" t="n">
        <f aca="false">MOD(MID($S627,U$2,1)*U$1,10)</f>
        <v>5</v>
      </c>
      <c r="V627" s="1" t="n">
        <f aca="false">MOD(MID($S627,V$2,1)*V$1,10)</f>
        <v>4</v>
      </c>
      <c r="W627" s="1" t="n">
        <f aca="false">MOD(MID($S627,W$2,1)*W$1,10)</f>
        <v>9</v>
      </c>
      <c r="X627" s="1" t="n">
        <f aca="false">MOD(MID($S627,X$2,1)*X$1,10)</f>
        <v>1</v>
      </c>
      <c r="Y627" s="1" t="n">
        <f aca="false">MOD(MID($S627,Y$2,1)*Y$1,10)</f>
        <v>0</v>
      </c>
      <c r="Z627" s="1" t="n">
        <f aca="false">MOD(MID($S627,Z$2,1)*Z$1,10)</f>
        <v>3</v>
      </c>
      <c r="AA627" s="1" t="n">
        <f aca="false">MOD(MID($S627,AA$2,1)*AA$1,10)</f>
        <v>2</v>
      </c>
      <c r="AB627" s="1" t="n">
        <f aca="false">MOD(MID($S627,AB$2,1)*AB$1,10)</f>
        <v>7</v>
      </c>
      <c r="AC627" s="1" t="n">
        <f aca="false">MOD(MID($S627,AC$2,1)*AC$1,10)</f>
        <v>7</v>
      </c>
      <c r="AD627" s="1" t="n">
        <f aca="false">MOD(10-MOD(SUM(T627:AC627),10),10)</f>
        <v>2</v>
      </c>
      <c r="AE627" s="1" t="str">
        <f aca="false">S627&amp;AD627</f>
        <v>05211098792</v>
      </c>
      <c r="AF627" s="1" t="n">
        <v>0.666249580370495</v>
      </c>
      <c r="AG627" s="1" t="n">
        <f aca="false">(D627+6935)*AF627</f>
        <v>-402.414746543779</v>
      </c>
      <c r="AH627" s="1" t="n">
        <f aca="false">INT(AG627)</f>
        <v>-403</v>
      </c>
      <c r="AI627" s="4" t="n">
        <f aca="true">TODAY()+AH627</f>
        <v>45498</v>
      </c>
      <c r="AJ627" s="1" t="s">
        <v>648</v>
      </c>
      <c r="AK627" s="1" t="n">
        <v>3599.81078524125</v>
      </c>
      <c r="AL627" s="2" t="n">
        <f aca="false">INT(AK627*100)/100</f>
        <v>3599.81</v>
      </c>
      <c r="AM627" s="1" t="n">
        <v>432.651753288369</v>
      </c>
      <c r="AN627" s="2" t="n">
        <f aca="false">INT(AM627*100)/100</f>
        <v>432.65</v>
      </c>
    </row>
    <row r="628" customFormat="false" ht="15" hidden="false" customHeight="false" outlineLevel="0" collapsed="false">
      <c r="A628" s="1" t="n">
        <v>86</v>
      </c>
      <c r="B628" s="1" t="n">
        <v>0.645496993926817</v>
      </c>
      <c r="C628" s="1" t="n">
        <v>-13442.4884792627</v>
      </c>
      <c r="D628" s="1" t="n">
        <f aca="false">INT(C628)</f>
        <v>-13443</v>
      </c>
      <c r="E628" s="4" t="n">
        <f aca="true">TODAY()+D628</f>
        <v>32458</v>
      </c>
      <c r="F628" s="1" t="n">
        <f aca="false">MOD(YEAR(E628),100)</f>
        <v>88</v>
      </c>
      <c r="G628" s="1" t="n">
        <f aca="false">IF(YEAR(E628)&lt;2000,MONTH(E628),MONTH(E628)+20)</f>
        <v>11</v>
      </c>
      <c r="H628" s="1" t="n">
        <f aca="false">DAY(E628)</f>
        <v>11</v>
      </c>
      <c r="I628" s="1" t="str">
        <f aca="false">FIXED(F628,0,TRUE())</f>
        <v>88</v>
      </c>
      <c r="J628" s="1" t="str">
        <f aca="false">FIXED(G628,0,TRUE())</f>
        <v>11</v>
      </c>
      <c r="K628" s="1" t="str">
        <f aca="false">FIXED(H628,0,TRUE())</f>
        <v>11</v>
      </c>
      <c r="L628" s="1" t="str">
        <f aca="false">IF(LEN(I628)=1,"0"&amp;I628,I628)</f>
        <v>88</v>
      </c>
      <c r="M628" s="1" t="str">
        <f aca="false">IF(LEN(J628)=1,"0"&amp;J628,J628)</f>
        <v>11</v>
      </c>
      <c r="N628" s="1" t="str">
        <f aca="false">IF(LEN(K628)=1,"0"&amp;K628,K628)</f>
        <v>11</v>
      </c>
      <c r="O628" s="1" t="n">
        <v>3942.45515305033</v>
      </c>
      <c r="P628" s="1" t="n">
        <f aca="false">INT(O628)</f>
        <v>3942</v>
      </c>
      <c r="Q628" s="1" t="n">
        <f aca="false">P628*2</f>
        <v>7884</v>
      </c>
      <c r="R628" s="1" t="str">
        <f aca="false">FIXED(Q628,0,TRUE())</f>
        <v>7884</v>
      </c>
      <c r="S628" s="1" t="str">
        <f aca="false">L628&amp;M628&amp;N628&amp;R628</f>
        <v>8811117884</v>
      </c>
      <c r="T628" s="1" t="n">
        <f aca="false">MOD(MID($S628,T$2,1)*T$1,10)</f>
        <v>8</v>
      </c>
      <c r="U628" s="1" t="n">
        <f aca="false">MOD(MID($S628,U$2,1)*U$1,10)</f>
        <v>4</v>
      </c>
      <c r="V628" s="1" t="n">
        <f aca="false">MOD(MID($S628,V$2,1)*V$1,10)</f>
        <v>7</v>
      </c>
      <c r="W628" s="1" t="n">
        <f aca="false">MOD(MID($S628,W$2,1)*W$1,10)</f>
        <v>9</v>
      </c>
      <c r="X628" s="1" t="n">
        <f aca="false">MOD(MID($S628,X$2,1)*X$1,10)</f>
        <v>1</v>
      </c>
      <c r="Y628" s="1" t="n">
        <f aca="false">MOD(MID($S628,Y$2,1)*Y$1,10)</f>
        <v>3</v>
      </c>
      <c r="Z628" s="1" t="n">
        <f aca="false">MOD(MID($S628,Z$2,1)*Z$1,10)</f>
        <v>9</v>
      </c>
      <c r="AA628" s="1" t="n">
        <f aca="false">MOD(MID($S628,AA$2,1)*AA$1,10)</f>
        <v>2</v>
      </c>
      <c r="AB628" s="1" t="n">
        <f aca="false">MOD(MID($S628,AB$2,1)*AB$1,10)</f>
        <v>8</v>
      </c>
      <c r="AC628" s="1" t="n">
        <f aca="false">MOD(MID($S628,AC$2,1)*AC$1,10)</f>
        <v>2</v>
      </c>
      <c r="AD628" s="1" t="n">
        <f aca="false">MOD(10-MOD(SUM(T628:AC628),10),10)</f>
        <v>7</v>
      </c>
      <c r="AE628" s="1" t="str">
        <f aca="false">S628&amp;AD628</f>
        <v>88111178847</v>
      </c>
      <c r="AF628" s="1" t="n">
        <v>0.0636616107669301</v>
      </c>
      <c r="AG628" s="1" t="n">
        <f aca="false">(D628+6935)*AF628</f>
        <v>-414.309762871181</v>
      </c>
      <c r="AH628" s="1" t="n">
        <f aca="false">INT(AG628)</f>
        <v>-415</v>
      </c>
      <c r="AI628" s="4" t="n">
        <f aca="true">TODAY()+AH628</f>
        <v>45486</v>
      </c>
      <c r="AJ628" s="1" t="s">
        <v>649</v>
      </c>
      <c r="AK628" s="1" t="n">
        <v>4890.37751396222</v>
      </c>
      <c r="AL628" s="2" t="n">
        <f aca="false">INT(AK628*100)/100</f>
        <v>4890.37</v>
      </c>
      <c r="AM628" s="1" t="n">
        <v>448.088015381329</v>
      </c>
      <c r="AN628" s="2" t="n">
        <f aca="false">INT(AM628*100)/100</f>
        <v>448.08</v>
      </c>
    </row>
    <row r="629" customFormat="false" ht="15" hidden="false" customHeight="false" outlineLevel="0" collapsed="false">
      <c r="A629" s="1" t="n">
        <v>264</v>
      </c>
      <c r="B629" s="1" t="n">
        <v>0.646290475173193</v>
      </c>
      <c r="C629" s="1" t="n">
        <v>-11935.5183568835</v>
      </c>
      <c r="D629" s="1" t="n">
        <f aca="false">INT(C629)</f>
        <v>-11936</v>
      </c>
      <c r="E629" s="4" t="n">
        <f aca="true">TODAY()+D629</f>
        <v>33965</v>
      </c>
      <c r="F629" s="1" t="n">
        <f aca="false">MOD(YEAR(E629),100)</f>
        <v>92</v>
      </c>
      <c r="G629" s="1" t="n">
        <f aca="false">IF(YEAR(E629)&lt;2000,MONTH(E629),MONTH(E629)+20)</f>
        <v>12</v>
      </c>
      <c r="H629" s="1" t="n">
        <f aca="false">DAY(E629)</f>
        <v>27</v>
      </c>
      <c r="I629" s="1" t="str">
        <f aca="false">FIXED(F629,0,TRUE())</f>
        <v>92</v>
      </c>
      <c r="J629" s="1" t="str">
        <f aca="false">FIXED(G629,0,TRUE())</f>
        <v>12</v>
      </c>
      <c r="K629" s="1" t="str">
        <f aca="false">FIXED(H629,0,TRUE())</f>
        <v>27</v>
      </c>
      <c r="L629" s="1" t="str">
        <f aca="false">IF(LEN(I629)=1,"0"&amp;I629,I629)</f>
        <v>92</v>
      </c>
      <c r="M629" s="1" t="str">
        <f aca="false">IF(LEN(J629)=1,"0"&amp;J629,J629)</f>
        <v>12</v>
      </c>
      <c r="N629" s="1" t="str">
        <f aca="false">IF(LEN(K629)=1,"0"&amp;K629,K629)</f>
        <v>27</v>
      </c>
      <c r="O629" s="1" t="n">
        <v>3217.2219000824</v>
      </c>
      <c r="P629" s="1" t="n">
        <f aca="false">INT(O629)</f>
        <v>3217</v>
      </c>
      <c r="Q629" s="1" t="n">
        <f aca="false">P629*2</f>
        <v>6434</v>
      </c>
      <c r="R629" s="1" t="str">
        <f aca="false">FIXED(Q629,0,TRUE())</f>
        <v>6434</v>
      </c>
      <c r="S629" s="1" t="str">
        <f aca="false">L629&amp;M629&amp;N629&amp;R629</f>
        <v>9212276434</v>
      </c>
      <c r="T629" s="1" t="n">
        <f aca="false">MOD(MID($S629,T$2,1)*T$1,10)</f>
        <v>9</v>
      </c>
      <c r="U629" s="1" t="n">
        <f aca="false">MOD(MID($S629,U$2,1)*U$1,10)</f>
        <v>6</v>
      </c>
      <c r="V629" s="1" t="n">
        <f aca="false">MOD(MID($S629,V$2,1)*V$1,10)</f>
        <v>7</v>
      </c>
      <c r="W629" s="1" t="n">
        <f aca="false">MOD(MID($S629,W$2,1)*W$1,10)</f>
        <v>8</v>
      </c>
      <c r="X629" s="1" t="n">
        <f aca="false">MOD(MID($S629,X$2,1)*X$1,10)</f>
        <v>2</v>
      </c>
      <c r="Y629" s="1" t="n">
        <f aca="false">MOD(MID($S629,Y$2,1)*Y$1,10)</f>
        <v>1</v>
      </c>
      <c r="Z629" s="1" t="n">
        <f aca="false">MOD(MID($S629,Z$2,1)*Z$1,10)</f>
        <v>2</v>
      </c>
      <c r="AA629" s="1" t="n">
        <f aca="false">MOD(MID($S629,AA$2,1)*AA$1,10)</f>
        <v>6</v>
      </c>
      <c r="AB629" s="1" t="n">
        <f aca="false">MOD(MID($S629,AB$2,1)*AB$1,10)</f>
        <v>3</v>
      </c>
      <c r="AC629" s="1" t="n">
        <f aca="false">MOD(MID($S629,AC$2,1)*AC$1,10)</f>
        <v>2</v>
      </c>
      <c r="AD629" s="1" t="n">
        <f aca="false">MOD(10-MOD(SUM(T629:AC629),10),10)</f>
        <v>4</v>
      </c>
      <c r="AE629" s="1" t="str">
        <f aca="false">S629&amp;AD629</f>
        <v>92122764344</v>
      </c>
      <c r="AF629" s="1" t="n">
        <v>0.629657887508774</v>
      </c>
      <c r="AG629" s="1" t="n">
        <f aca="false">(D629+6935)*AF629</f>
        <v>-3148.91909543138</v>
      </c>
      <c r="AH629" s="1" t="n">
        <f aca="false">INT(AG629)</f>
        <v>-3149</v>
      </c>
      <c r="AI629" s="4" t="n">
        <f aca="true">TODAY()+AH629</f>
        <v>42752</v>
      </c>
      <c r="AJ629" s="1" t="s">
        <v>650</v>
      </c>
      <c r="AK629" s="1" t="n">
        <v>4051.30161442915</v>
      </c>
      <c r="AL629" s="2" t="n">
        <f aca="false">INT(AK629*100)/100</f>
        <v>4051.3</v>
      </c>
      <c r="AM629" s="1" t="n">
        <v>353.956724753563</v>
      </c>
      <c r="AN629" s="2" t="n">
        <f aca="false">INT(AM629*100)/100</f>
        <v>353.95</v>
      </c>
    </row>
    <row r="630" customFormat="false" ht="15" hidden="false" customHeight="false" outlineLevel="0" collapsed="false">
      <c r="A630" s="1" t="n">
        <v>718</v>
      </c>
      <c r="B630" s="1" t="n">
        <v>0.646717734305857</v>
      </c>
      <c r="C630" s="1" t="n">
        <v>-11165.1390118107</v>
      </c>
      <c r="D630" s="1" t="n">
        <f aca="false">INT(C630)</f>
        <v>-11166</v>
      </c>
      <c r="E630" s="4" t="n">
        <f aca="true">TODAY()+D630</f>
        <v>34735</v>
      </c>
      <c r="F630" s="1" t="n">
        <f aca="false">MOD(YEAR(E630),100)</f>
        <v>95</v>
      </c>
      <c r="G630" s="1" t="n">
        <f aca="false">IF(YEAR(E630)&lt;2000,MONTH(E630),MONTH(E630)+20)</f>
        <v>2</v>
      </c>
      <c r="H630" s="1" t="n">
        <f aca="false">DAY(E630)</f>
        <v>5</v>
      </c>
      <c r="I630" s="1" t="str">
        <f aca="false">FIXED(F630,0,TRUE())</f>
        <v>95</v>
      </c>
      <c r="J630" s="1" t="str">
        <f aca="false">FIXED(G630,0,TRUE())</f>
        <v>2</v>
      </c>
      <c r="K630" s="1" t="str">
        <f aca="false">FIXED(H630,0,TRUE())</f>
        <v>5</v>
      </c>
      <c r="L630" s="1" t="str">
        <f aca="false">IF(LEN(I630)=1,"0"&amp;I630,I630)</f>
        <v>95</v>
      </c>
      <c r="M630" s="1" t="str">
        <f aca="false">IF(LEN(J630)=1,"0"&amp;J630,J630)</f>
        <v>02</v>
      </c>
      <c r="N630" s="1" t="str">
        <f aca="false">IF(LEN(K630)=1,"0"&amp;K630,K630)</f>
        <v>05</v>
      </c>
      <c r="O630" s="1" t="n">
        <v>4705.58397167882</v>
      </c>
      <c r="P630" s="1" t="n">
        <f aca="false">INT(O630)</f>
        <v>4705</v>
      </c>
      <c r="Q630" s="1" t="n">
        <f aca="false">2*P630+1</f>
        <v>9411</v>
      </c>
      <c r="R630" s="1" t="str">
        <f aca="false">FIXED(Q630,0,TRUE())</f>
        <v>9411</v>
      </c>
      <c r="S630" s="1" t="str">
        <f aca="false">L630&amp;M630&amp;N630&amp;R630</f>
        <v>9502059411</v>
      </c>
      <c r="T630" s="1" t="n">
        <f aca="false">MOD(MID($S630,T$2,1)*T$1,10)</f>
        <v>9</v>
      </c>
      <c r="U630" s="1" t="n">
        <f aca="false">MOD(MID($S630,U$2,1)*U$1,10)</f>
        <v>5</v>
      </c>
      <c r="V630" s="1" t="n">
        <f aca="false">MOD(MID($S630,V$2,1)*V$1,10)</f>
        <v>0</v>
      </c>
      <c r="W630" s="1" t="n">
        <f aca="false">MOD(MID($S630,W$2,1)*W$1,10)</f>
        <v>8</v>
      </c>
      <c r="X630" s="1" t="n">
        <f aca="false">MOD(MID($S630,X$2,1)*X$1,10)</f>
        <v>0</v>
      </c>
      <c r="Y630" s="1" t="n">
        <f aca="false">MOD(MID($S630,Y$2,1)*Y$1,10)</f>
        <v>5</v>
      </c>
      <c r="Z630" s="1" t="n">
        <f aca="false">MOD(MID($S630,Z$2,1)*Z$1,10)</f>
        <v>3</v>
      </c>
      <c r="AA630" s="1" t="n">
        <f aca="false">MOD(MID($S630,AA$2,1)*AA$1,10)</f>
        <v>6</v>
      </c>
      <c r="AB630" s="1" t="n">
        <f aca="false">MOD(MID($S630,AB$2,1)*AB$1,10)</f>
        <v>1</v>
      </c>
      <c r="AC630" s="1" t="n">
        <f aca="false">MOD(MID($S630,AC$2,1)*AC$1,10)</f>
        <v>3</v>
      </c>
      <c r="AD630" s="1" t="n">
        <f aca="false">MOD(10-MOD(SUM(T630:AC630),10),10)</f>
        <v>0</v>
      </c>
      <c r="AE630" s="1" t="str">
        <f aca="false">S630&amp;AD630</f>
        <v>95020594110</v>
      </c>
      <c r="AF630" s="1" t="n">
        <v>0.401379436628315</v>
      </c>
      <c r="AG630" s="1" t="n">
        <f aca="false">(D630+6935)*AF630</f>
        <v>-1698.2363963744</v>
      </c>
      <c r="AH630" s="1" t="n">
        <f aca="false">INT(AG630)</f>
        <v>-1699</v>
      </c>
      <c r="AI630" s="4" t="n">
        <f aca="true">TODAY()+AH630</f>
        <v>44202</v>
      </c>
      <c r="AJ630" s="1" t="s">
        <v>651</v>
      </c>
      <c r="AK630" s="1" t="n">
        <v>3903.71410260323</v>
      </c>
      <c r="AL630" s="2" t="n">
        <f aca="false">INT(AK630*100)/100</f>
        <v>3903.71</v>
      </c>
      <c r="AM630" s="1" t="n">
        <v>494.573809015168</v>
      </c>
      <c r="AN630" s="2" t="n">
        <f aca="false">INT(AM630*100)/100</f>
        <v>494.57</v>
      </c>
    </row>
    <row r="631" customFormat="false" ht="15" hidden="false" customHeight="false" outlineLevel="0" collapsed="false">
      <c r="A631" s="1" t="n">
        <v>964</v>
      </c>
      <c r="B631" s="1" t="n">
        <v>0.647297585985901</v>
      </c>
      <c r="C631" s="1" t="n">
        <v>-18280.3970458083</v>
      </c>
      <c r="D631" s="1" t="n">
        <f aca="false">INT(C631)</f>
        <v>-18281</v>
      </c>
      <c r="E631" s="4" t="n">
        <f aca="true">TODAY()+D631</f>
        <v>27620</v>
      </c>
      <c r="F631" s="1" t="n">
        <f aca="false">MOD(YEAR(E631),100)</f>
        <v>75</v>
      </c>
      <c r="G631" s="1" t="n">
        <f aca="false">IF(YEAR(E631)&lt;2000,MONTH(E631),MONTH(E631)+20)</f>
        <v>8</v>
      </c>
      <c r="H631" s="1" t="n">
        <f aca="false">DAY(E631)</f>
        <v>14</v>
      </c>
      <c r="I631" s="1" t="str">
        <f aca="false">FIXED(F631,0,TRUE())</f>
        <v>75</v>
      </c>
      <c r="J631" s="1" t="str">
        <f aca="false">FIXED(G631,0,TRUE())</f>
        <v>8</v>
      </c>
      <c r="K631" s="1" t="str">
        <f aca="false">FIXED(H631,0,TRUE())</f>
        <v>14</v>
      </c>
      <c r="L631" s="1" t="str">
        <f aca="false">IF(LEN(I631)=1,"0"&amp;I631,I631)</f>
        <v>75</v>
      </c>
      <c r="M631" s="1" t="str">
        <f aca="false">IF(LEN(J631)=1,"0"&amp;J631,J631)</f>
        <v>08</v>
      </c>
      <c r="N631" s="1" t="str">
        <f aca="false">IF(LEN(K631)=1,"0"&amp;K631,K631)</f>
        <v>14</v>
      </c>
      <c r="O631" s="1" t="n">
        <v>4391.84713278603</v>
      </c>
      <c r="P631" s="1" t="n">
        <f aca="false">INT(O631)</f>
        <v>4391</v>
      </c>
      <c r="Q631" s="1" t="n">
        <f aca="false">2*P631+1</f>
        <v>8783</v>
      </c>
      <c r="R631" s="1" t="str">
        <f aca="false">FIXED(Q631,0,TRUE())</f>
        <v>8783</v>
      </c>
      <c r="S631" s="1" t="str">
        <f aca="false">L631&amp;M631&amp;N631&amp;R631</f>
        <v>7508148783</v>
      </c>
      <c r="T631" s="1" t="n">
        <f aca="false">MOD(MID($S631,T$2,1)*T$1,10)</f>
        <v>7</v>
      </c>
      <c r="U631" s="1" t="n">
        <f aca="false">MOD(MID($S631,U$2,1)*U$1,10)</f>
        <v>5</v>
      </c>
      <c r="V631" s="1" t="n">
        <f aca="false">MOD(MID($S631,V$2,1)*V$1,10)</f>
        <v>0</v>
      </c>
      <c r="W631" s="1" t="n">
        <f aca="false">MOD(MID($S631,W$2,1)*W$1,10)</f>
        <v>2</v>
      </c>
      <c r="X631" s="1" t="n">
        <f aca="false">MOD(MID($S631,X$2,1)*X$1,10)</f>
        <v>1</v>
      </c>
      <c r="Y631" s="1" t="n">
        <f aca="false">MOD(MID($S631,Y$2,1)*Y$1,10)</f>
        <v>2</v>
      </c>
      <c r="Z631" s="1" t="n">
        <f aca="false">MOD(MID($S631,Z$2,1)*Z$1,10)</f>
        <v>6</v>
      </c>
      <c r="AA631" s="1" t="n">
        <f aca="false">MOD(MID($S631,AA$2,1)*AA$1,10)</f>
        <v>3</v>
      </c>
      <c r="AB631" s="1" t="n">
        <f aca="false">MOD(MID($S631,AB$2,1)*AB$1,10)</f>
        <v>8</v>
      </c>
      <c r="AC631" s="1" t="n">
        <f aca="false">MOD(MID($S631,AC$2,1)*AC$1,10)</f>
        <v>9</v>
      </c>
      <c r="AD631" s="1" t="n">
        <f aca="false">MOD(10-MOD(SUM(T631:AC631),10),10)</f>
        <v>7</v>
      </c>
      <c r="AE631" s="1" t="str">
        <f aca="false">S631&amp;AD631</f>
        <v>75081487837</v>
      </c>
      <c r="AF631" s="1" t="n">
        <v>0.676595355082858</v>
      </c>
      <c r="AG631" s="1" t="n">
        <f aca="false">(D631+6935)*AF631</f>
        <v>-7676.6508987701</v>
      </c>
      <c r="AH631" s="1" t="n">
        <f aca="false">INT(AG631)</f>
        <v>-7677</v>
      </c>
      <c r="AI631" s="4" t="n">
        <f aca="true">TODAY()+AH631</f>
        <v>38224</v>
      </c>
      <c r="AJ631" s="1" t="s">
        <v>652</v>
      </c>
      <c r="AK631" s="1" t="n">
        <v>4042.57332071902</v>
      </c>
      <c r="AL631" s="2" t="n">
        <f aca="false">INT(AK631*100)/100</f>
        <v>4042.57</v>
      </c>
      <c r="AM631" s="1" t="n">
        <v>453.788872951445</v>
      </c>
      <c r="AN631" s="2" t="n">
        <f aca="false">INT(AM631*100)/100</f>
        <v>453.78</v>
      </c>
    </row>
    <row r="632" customFormat="false" ht="15" hidden="false" customHeight="false" outlineLevel="0" collapsed="false">
      <c r="A632" s="1" t="n">
        <v>28</v>
      </c>
      <c r="B632" s="1" t="n">
        <v>0.64760277108066</v>
      </c>
      <c r="C632" s="1" t="n">
        <v>-23239.9444563128</v>
      </c>
      <c r="D632" s="1" t="n">
        <f aca="false">INT(C632)</f>
        <v>-23240</v>
      </c>
      <c r="E632" s="4" t="n">
        <f aca="true">TODAY()+D632</f>
        <v>22661</v>
      </c>
      <c r="F632" s="1" t="n">
        <f aca="false">MOD(YEAR(E632),100)</f>
        <v>62</v>
      </c>
      <c r="G632" s="1" t="n">
        <f aca="false">IF(YEAR(E632)&lt;2000,MONTH(E632),MONTH(E632)+20)</f>
        <v>1</v>
      </c>
      <c r="H632" s="1" t="n">
        <f aca="false">DAY(E632)</f>
        <v>15</v>
      </c>
      <c r="I632" s="1" t="str">
        <f aca="false">FIXED(F632,0,TRUE())</f>
        <v>62</v>
      </c>
      <c r="J632" s="1" t="str">
        <f aca="false">FIXED(G632,0,TRUE())</f>
        <v>1</v>
      </c>
      <c r="K632" s="1" t="str">
        <f aca="false">FIXED(H632,0,TRUE())</f>
        <v>15</v>
      </c>
      <c r="L632" s="1" t="str">
        <f aca="false">IF(LEN(I632)=1,"0"&amp;I632,I632)</f>
        <v>62</v>
      </c>
      <c r="M632" s="1" t="str">
        <f aca="false">IF(LEN(J632)=1,"0"&amp;J632,J632)</f>
        <v>01</v>
      </c>
      <c r="N632" s="1" t="str">
        <f aca="false">IF(LEN(K632)=1,"0"&amp;K632,K632)</f>
        <v>15</v>
      </c>
      <c r="O632" s="1" t="n">
        <v>638.126590777306</v>
      </c>
      <c r="P632" s="1" t="n">
        <f aca="false">INT(O632)</f>
        <v>638</v>
      </c>
      <c r="Q632" s="1" t="n">
        <f aca="false">P632*2</f>
        <v>1276</v>
      </c>
      <c r="R632" s="1" t="str">
        <f aca="false">FIXED(Q632,0,TRUE())</f>
        <v>1276</v>
      </c>
      <c r="S632" s="1" t="str">
        <f aca="false">L632&amp;M632&amp;N632&amp;R632</f>
        <v>6201151276</v>
      </c>
      <c r="T632" s="1" t="n">
        <f aca="false">MOD(MID($S632,T$2,1)*T$1,10)</f>
        <v>6</v>
      </c>
      <c r="U632" s="1" t="n">
        <f aca="false">MOD(MID($S632,U$2,1)*U$1,10)</f>
        <v>6</v>
      </c>
      <c r="V632" s="1" t="n">
        <f aca="false">MOD(MID($S632,V$2,1)*V$1,10)</f>
        <v>0</v>
      </c>
      <c r="W632" s="1" t="n">
        <f aca="false">MOD(MID($S632,W$2,1)*W$1,10)</f>
        <v>9</v>
      </c>
      <c r="X632" s="1" t="n">
        <f aca="false">MOD(MID($S632,X$2,1)*X$1,10)</f>
        <v>1</v>
      </c>
      <c r="Y632" s="1" t="n">
        <f aca="false">MOD(MID($S632,Y$2,1)*Y$1,10)</f>
        <v>5</v>
      </c>
      <c r="Z632" s="1" t="n">
        <f aca="false">MOD(MID($S632,Z$2,1)*Z$1,10)</f>
        <v>7</v>
      </c>
      <c r="AA632" s="1" t="n">
        <f aca="false">MOD(MID($S632,AA$2,1)*AA$1,10)</f>
        <v>8</v>
      </c>
      <c r="AB632" s="1" t="n">
        <f aca="false">MOD(MID($S632,AB$2,1)*AB$1,10)</f>
        <v>7</v>
      </c>
      <c r="AC632" s="1" t="n">
        <f aca="false">MOD(MID($S632,AC$2,1)*AC$1,10)</f>
        <v>8</v>
      </c>
      <c r="AD632" s="1" t="n">
        <f aca="false">MOD(10-MOD(SUM(T632:AC632),10),10)</f>
        <v>3</v>
      </c>
      <c r="AE632" s="1" t="str">
        <f aca="false">S632&amp;AD632</f>
        <v>62011512763</v>
      </c>
      <c r="AF632" s="1" t="n">
        <v>0.441938535721915</v>
      </c>
      <c r="AG632" s="1" t="n">
        <f aca="false">(D632+6935)*AF632</f>
        <v>-7205.80782494583</v>
      </c>
      <c r="AH632" s="1" t="n">
        <f aca="false">INT(AG632)</f>
        <v>-7206</v>
      </c>
      <c r="AI632" s="4" t="n">
        <f aca="true">TODAY()+AH632</f>
        <v>38695</v>
      </c>
      <c r="AJ632" s="1" t="s">
        <v>653</v>
      </c>
      <c r="AK632" s="1" t="n">
        <v>4431.31809442427</v>
      </c>
      <c r="AL632" s="2" t="n">
        <f aca="false">INT(AK632*100)/100</f>
        <v>4431.31</v>
      </c>
      <c r="AM632" s="1" t="n">
        <v>465.684987945189</v>
      </c>
      <c r="AN632" s="2" t="n">
        <f aca="false">INT(AM632*100)/100</f>
        <v>465.68</v>
      </c>
    </row>
    <row r="633" customFormat="false" ht="15" hidden="false" customHeight="false" outlineLevel="0" collapsed="false">
      <c r="A633" s="1" t="n">
        <v>763</v>
      </c>
      <c r="B633" s="1" t="n">
        <v>0.647694326609088</v>
      </c>
      <c r="C633" s="1" t="n">
        <v>-12155.4512161626</v>
      </c>
      <c r="D633" s="1" t="n">
        <f aca="false">INT(C633)</f>
        <v>-12156</v>
      </c>
      <c r="E633" s="4" t="n">
        <f aca="true">TODAY()+D633</f>
        <v>33745</v>
      </c>
      <c r="F633" s="1" t="n">
        <f aca="false">MOD(YEAR(E633),100)</f>
        <v>92</v>
      </c>
      <c r="G633" s="1" t="n">
        <f aca="false">IF(YEAR(E633)&lt;2000,MONTH(E633),MONTH(E633)+20)</f>
        <v>5</v>
      </c>
      <c r="H633" s="1" t="n">
        <f aca="false">DAY(E633)</f>
        <v>21</v>
      </c>
      <c r="I633" s="1" t="str">
        <f aca="false">FIXED(F633,0,TRUE())</f>
        <v>92</v>
      </c>
      <c r="J633" s="1" t="str">
        <f aca="false">FIXED(G633,0,TRUE())</f>
        <v>5</v>
      </c>
      <c r="K633" s="1" t="str">
        <f aca="false">FIXED(H633,0,TRUE())</f>
        <v>21</v>
      </c>
      <c r="L633" s="1" t="str">
        <f aca="false">IF(LEN(I633)=1,"0"&amp;I633,I633)</f>
        <v>92</v>
      </c>
      <c r="M633" s="1" t="str">
        <f aca="false">IF(LEN(J633)=1,"0"&amp;J633,J633)</f>
        <v>05</v>
      </c>
      <c r="N633" s="1" t="str">
        <f aca="false">IF(LEN(K633)=1,"0"&amp;K633,K633)</f>
        <v>21</v>
      </c>
      <c r="O633" s="1" t="n">
        <v>3928.17566454054</v>
      </c>
      <c r="P633" s="1" t="n">
        <f aca="false">INT(O633)</f>
        <v>3928</v>
      </c>
      <c r="Q633" s="1" t="n">
        <f aca="false">2*P633+1</f>
        <v>7857</v>
      </c>
      <c r="R633" s="1" t="str">
        <f aca="false">FIXED(Q633,0,TRUE())</f>
        <v>7857</v>
      </c>
      <c r="S633" s="1" t="str">
        <f aca="false">L633&amp;M633&amp;N633&amp;R633</f>
        <v>9205217857</v>
      </c>
      <c r="T633" s="1" t="n">
        <f aca="false">MOD(MID($S633,T$2,1)*T$1,10)</f>
        <v>9</v>
      </c>
      <c r="U633" s="1" t="n">
        <f aca="false">MOD(MID($S633,U$2,1)*U$1,10)</f>
        <v>6</v>
      </c>
      <c r="V633" s="1" t="n">
        <f aca="false">MOD(MID($S633,V$2,1)*V$1,10)</f>
        <v>0</v>
      </c>
      <c r="W633" s="1" t="n">
        <f aca="false">MOD(MID($S633,W$2,1)*W$1,10)</f>
        <v>5</v>
      </c>
      <c r="X633" s="1" t="n">
        <f aca="false">MOD(MID($S633,X$2,1)*X$1,10)</f>
        <v>2</v>
      </c>
      <c r="Y633" s="1" t="n">
        <f aca="false">MOD(MID($S633,Y$2,1)*Y$1,10)</f>
        <v>3</v>
      </c>
      <c r="Z633" s="1" t="n">
        <f aca="false">MOD(MID($S633,Z$2,1)*Z$1,10)</f>
        <v>9</v>
      </c>
      <c r="AA633" s="1" t="n">
        <f aca="false">MOD(MID($S633,AA$2,1)*AA$1,10)</f>
        <v>2</v>
      </c>
      <c r="AB633" s="1" t="n">
        <f aca="false">MOD(MID($S633,AB$2,1)*AB$1,10)</f>
        <v>5</v>
      </c>
      <c r="AC633" s="1" t="n">
        <f aca="false">MOD(MID($S633,AC$2,1)*AC$1,10)</f>
        <v>1</v>
      </c>
      <c r="AD633" s="1" t="n">
        <f aca="false">MOD(10-MOD(SUM(T633:AC633),10),10)</f>
        <v>8</v>
      </c>
      <c r="AE633" s="1" t="str">
        <f aca="false">S633&amp;AD633</f>
        <v>92052178578</v>
      </c>
      <c r="AF633" s="1" t="n">
        <v>0.102450636310923</v>
      </c>
      <c r="AG633" s="1" t="n">
        <f aca="false">(D633+6935)*AF633</f>
        <v>-534.894772179327</v>
      </c>
      <c r="AH633" s="1" t="n">
        <f aca="false">INT(AG633)</f>
        <v>-535</v>
      </c>
      <c r="AI633" s="4" t="n">
        <f aca="true">TODAY()+AH633</f>
        <v>45366</v>
      </c>
      <c r="AJ633" s="1" t="s">
        <v>654</v>
      </c>
      <c r="AK633" s="1" t="n">
        <v>4168.55372783593</v>
      </c>
      <c r="AL633" s="2" t="n">
        <f aca="false">INT(AK633*100)/100</f>
        <v>4168.55</v>
      </c>
      <c r="AM633" s="1" t="n">
        <v>363.234351634266</v>
      </c>
      <c r="AN633" s="2" t="n">
        <f aca="false">INT(AM633*100)/100</f>
        <v>363.23</v>
      </c>
    </row>
    <row r="634" customFormat="false" ht="15" hidden="false" customHeight="false" outlineLevel="0" collapsed="false">
      <c r="A634" s="1" t="n">
        <v>176</v>
      </c>
      <c r="B634" s="1" t="n">
        <v>0.648152104251228</v>
      </c>
      <c r="C634" s="1" t="n">
        <v>-13884.1972106082</v>
      </c>
      <c r="D634" s="1" t="n">
        <f aca="false">INT(C634)</f>
        <v>-13885</v>
      </c>
      <c r="E634" s="4" t="n">
        <f aca="true">TODAY()+D634</f>
        <v>32016</v>
      </c>
      <c r="F634" s="1" t="n">
        <f aca="false">MOD(YEAR(E634),100)</f>
        <v>87</v>
      </c>
      <c r="G634" s="1" t="n">
        <f aca="false">IF(YEAR(E634)&lt;2000,MONTH(E634),MONTH(E634)+20)</f>
        <v>8</v>
      </c>
      <c r="H634" s="1" t="n">
        <f aca="false">DAY(E634)</f>
        <v>27</v>
      </c>
      <c r="I634" s="1" t="str">
        <f aca="false">FIXED(F634,0,TRUE())</f>
        <v>87</v>
      </c>
      <c r="J634" s="1" t="str">
        <f aca="false">FIXED(G634,0,TRUE())</f>
        <v>8</v>
      </c>
      <c r="K634" s="1" t="str">
        <f aca="false">FIXED(H634,0,TRUE())</f>
        <v>27</v>
      </c>
      <c r="L634" s="1" t="str">
        <f aca="false">IF(LEN(I634)=1,"0"&amp;I634,I634)</f>
        <v>87</v>
      </c>
      <c r="M634" s="1" t="str">
        <f aca="false">IF(LEN(J634)=1,"0"&amp;J634,J634)</f>
        <v>08</v>
      </c>
      <c r="N634" s="1" t="str">
        <f aca="false">IF(LEN(K634)=1,"0"&amp;K634,K634)</f>
        <v>27</v>
      </c>
      <c r="O634" s="1" t="n">
        <v>1453.29316080203</v>
      </c>
      <c r="P634" s="1" t="n">
        <f aca="false">INT(O634)</f>
        <v>1453</v>
      </c>
      <c r="Q634" s="1" t="n">
        <f aca="false">P634*2</f>
        <v>2906</v>
      </c>
      <c r="R634" s="1" t="str">
        <f aca="false">FIXED(Q634,0,TRUE())</f>
        <v>2906</v>
      </c>
      <c r="S634" s="1" t="str">
        <f aca="false">L634&amp;M634&amp;N634&amp;R634</f>
        <v>8708272906</v>
      </c>
      <c r="T634" s="1" t="n">
        <f aca="false">MOD(MID($S634,T$2,1)*T$1,10)</f>
        <v>8</v>
      </c>
      <c r="U634" s="1" t="n">
        <f aca="false">MOD(MID($S634,U$2,1)*U$1,10)</f>
        <v>1</v>
      </c>
      <c r="V634" s="1" t="n">
        <f aca="false">MOD(MID($S634,V$2,1)*V$1,10)</f>
        <v>0</v>
      </c>
      <c r="W634" s="1" t="n">
        <f aca="false">MOD(MID($S634,W$2,1)*W$1,10)</f>
        <v>2</v>
      </c>
      <c r="X634" s="1" t="n">
        <f aca="false">MOD(MID($S634,X$2,1)*X$1,10)</f>
        <v>2</v>
      </c>
      <c r="Y634" s="1" t="n">
        <f aca="false">MOD(MID($S634,Y$2,1)*Y$1,10)</f>
        <v>1</v>
      </c>
      <c r="Z634" s="1" t="n">
        <f aca="false">MOD(MID($S634,Z$2,1)*Z$1,10)</f>
        <v>4</v>
      </c>
      <c r="AA634" s="1" t="n">
        <f aca="false">MOD(MID($S634,AA$2,1)*AA$1,10)</f>
        <v>1</v>
      </c>
      <c r="AB634" s="1" t="n">
        <f aca="false">MOD(MID($S634,AB$2,1)*AB$1,10)</f>
        <v>0</v>
      </c>
      <c r="AC634" s="1" t="n">
        <f aca="false">MOD(MID($S634,AC$2,1)*AC$1,10)</f>
        <v>8</v>
      </c>
      <c r="AD634" s="1" t="n">
        <f aca="false">MOD(10-MOD(SUM(T634:AC634),10),10)</f>
        <v>3</v>
      </c>
      <c r="AE634" s="1" t="str">
        <f aca="false">S634&amp;AD634</f>
        <v>87082729063</v>
      </c>
      <c r="AF634" s="1" t="n">
        <v>0.986205633716849</v>
      </c>
      <c r="AG634" s="1" t="n">
        <f aca="false">(D634+6935)*AF634</f>
        <v>-6854.1291543321</v>
      </c>
      <c r="AH634" s="1" t="n">
        <f aca="false">INT(AG634)</f>
        <v>-6855</v>
      </c>
      <c r="AI634" s="4" t="n">
        <f aca="true">TODAY()+AH634</f>
        <v>39046</v>
      </c>
      <c r="AJ634" s="1" t="s">
        <v>655</v>
      </c>
      <c r="AK634" s="1" t="n">
        <v>3288.58302560503</v>
      </c>
      <c r="AL634" s="2" t="n">
        <f aca="false">INT(AK634*100)/100</f>
        <v>3288.58</v>
      </c>
      <c r="AM634" s="1" t="n">
        <v>365.315713980529</v>
      </c>
      <c r="AN634" s="2" t="n">
        <f aca="false">INT(AM634*100)/100</f>
        <v>365.31</v>
      </c>
    </row>
    <row r="635" customFormat="false" ht="15" hidden="false" customHeight="false" outlineLevel="0" collapsed="false">
      <c r="A635" s="1" t="n">
        <v>58</v>
      </c>
      <c r="B635" s="1" t="n">
        <v>0.648243659779656</v>
      </c>
      <c r="C635" s="1" t="n">
        <v>-21498.2973723563</v>
      </c>
      <c r="D635" s="1" t="n">
        <f aca="false">INT(C635)</f>
        <v>-21499</v>
      </c>
      <c r="E635" s="4" t="n">
        <f aca="true">TODAY()+D635</f>
        <v>24402</v>
      </c>
      <c r="F635" s="1" t="n">
        <f aca="false">MOD(YEAR(E635),100)</f>
        <v>66</v>
      </c>
      <c r="G635" s="1" t="n">
        <f aca="false">IF(YEAR(E635)&lt;2000,MONTH(E635),MONTH(E635)+20)</f>
        <v>10</v>
      </c>
      <c r="H635" s="1" t="n">
        <f aca="false">DAY(E635)</f>
        <v>22</v>
      </c>
      <c r="I635" s="1" t="str">
        <f aca="false">FIXED(F635,0,TRUE())</f>
        <v>66</v>
      </c>
      <c r="J635" s="1" t="str">
        <f aca="false">FIXED(G635,0,TRUE())</f>
        <v>10</v>
      </c>
      <c r="K635" s="1" t="str">
        <f aca="false">FIXED(H635,0,TRUE())</f>
        <v>22</v>
      </c>
      <c r="L635" s="1" t="str">
        <f aca="false">IF(LEN(I635)=1,"0"&amp;I635,I635)</f>
        <v>66</v>
      </c>
      <c r="M635" s="1" t="str">
        <f aca="false">IF(LEN(J635)=1,"0"&amp;J635,J635)</f>
        <v>10</v>
      </c>
      <c r="N635" s="1" t="str">
        <f aca="false">IF(LEN(K635)=1,"0"&amp;K635,K635)</f>
        <v>22</v>
      </c>
      <c r="O635" s="1" t="n">
        <v>2278.89474166082</v>
      </c>
      <c r="P635" s="1" t="n">
        <f aca="false">INT(O635)</f>
        <v>2278</v>
      </c>
      <c r="Q635" s="1" t="n">
        <f aca="false">P635*2</f>
        <v>4556</v>
      </c>
      <c r="R635" s="1" t="str">
        <f aca="false">FIXED(Q635,0,TRUE())</f>
        <v>4556</v>
      </c>
      <c r="S635" s="1" t="str">
        <f aca="false">L635&amp;M635&amp;N635&amp;R635</f>
        <v>6610224556</v>
      </c>
      <c r="T635" s="1" t="n">
        <f aca="false">MOD(MID($S635,T$2,1)*T$1,10)</f>
        <v>6</v>
      </c>
      <c r="U635" s="1" t="n">
        <f aca="false">MOD(MID($S635,U$2,1)*U$1,10)</f>
        <v>8</v>
      </c>
      <c r="V635" s="1" t="n">
        <f aca="false">MOD(MID($S635,V$2,1)*V$1,10)</f>
        <v>7</v>
      </c>
      <c r="W635" s="1" t="n">
        <f aca="false">MOD(MID($S635,W$2,1)*W$1,10)</f>
        <v>0</v>
      </c>
      <c r="X635" s="1" t="n">
        <f aca="false">MOD(MID($S635,X$2,1)*X$1,10)</f>
        <v>2</v>
      </c>
      <c r="Y635" s="1" t="n">
        <f aca="false">MOD(MID($S635,Y$2,1)*Y$1,10)</f>
        <v>6</v>
      </c>
      <c r="Z635" s="1" t="n">
        <f aca="false">MOD(MID($S635,Z$2,1)*Z$1,10)</f>
        <v>8</v>
      </c>
      <c r="AA635" s="1" t="n">
        <f aca="false">MOD(MID($S635,AA$2,1)*AA$1,10)</f>
        <v>5</v>
      </c>
      <c r="AB635" s="1" t="n">
        <f aca="false">MOD(MID($S635,AB$2,1)*AB$1,10)</f>
        <v>5</v>
      </c>
      <c r="AC635" s="1" t="n">
        <f aca="false">MOD(MID($S635,AC$2,1)*AC$1,10)</f>
        <v>8</v>
      </c>
      <c r="AD635" s="1" t="n">
        <f aca="false">MOD(10-MOD(SUM(T635:AC635),10),10)</f>
        <v>5</v>
      </c>
      <c r="AE635" s="1" t="str">
        <f aca="false">S635&amp;AD635</f>
        <v>66102245565</v>
      </c>
      <c r="AF635" s="1" t="n">
        <v>0.944181646168401</v>
      </c>
      <c r="AG635" s="1" t="n">
        <f aca="false">(D635+6935)*AF635</f>
        <v>-13751.0614947966</v>
      </c>
      <c r="AH635" s="1" t="n">
        <f aca="false">INT(AG635)</f>
        <v>-13752</v>
      </c>
      <c r="AI635" s="4" t="n">
        <f aca="true">TODAY()+AH635</f>
        <v>32149</v>
      </c>
      <c r="AJ635" s="1" t="s">
        <v>656</v>
      </c>
      <c r="AK635" s="1" t="n">
        <v>4806.87887203589</v>
      </c>
      <c r="AL635" s="2" t="n">
        <f aca="false">INT(AK635*100)/100</f>
        <v>4806.87</v>
      </c>
      <c r="AM635" s="1" t="n">
        <v>491.528061769463</v>
      </c>
      <c r="AN635" s="2" t="n">
        <f aca="false">INT(AM635*100)/100</f>
        <v>491.52</v>
      </c>
    </row>
    <row r="636" customFormat="false" ht="15" hidden="false" customHeight="false" outlineLevel="0" collapsed="false">
      <c r="A636" s="1" t="n">
        <v>472</v>
      </c>
      <c r="B636" s="1" t="n">
        <v>0.648335215308084</v>
      </c>
      <c r="C636" s="1" t="n">
        <v>-21639.5950193793</v>
      </c>
      <c r="D636" s="1" t="n">
        <f aca="false">INT(C636)</f>
        <v>-21640</v>
      </c>
      <c r="E636" s="4" t="n">
        <f aca="true">TODAY()+D636</f>
        <v>24261</v>
      </c>
      <c r="F636" s="1" t="n">
        <f aca="false">MOD(YEAR(E636),100)</f>
        <v>66</v>
      </c>
      <c r="G636" s="1" t="n">
        <f aca="false">IF(YEAR(E636)&lt;2000,MONTH(E636),MONTH(E636)+20)</f>
        <v>6</v>
      </c>
      <c r="H636" s="1" t="n">
        <f aca="false">DAY(E636)</f>
        <v>3</v>
      </c>
      <c r="I636" s="1" t="str">
        <f aca="false">FIXED(F636,0,TRUE())</f>
        <v>66</v>
      </c>
      <c r="J636" s="1" t="str">
        <f aca="false">FIXED(G636,0,TRUE())</f>
        <v>6</v>
      </c>
      <c r="K636" s="1" t="str">
        <f aca="false">FIXED(H636,0,TRUE())</f>
        <v>3</v>
      </c>
      <c r="L636" s="1" t="str">
        <f aca="false">IF(LEN(I636)=1,"0"&amp;I636,I636)</f>
        <v>66</v>
      </c>
      <c r="M636" s="1" t="str">
        <f aca="false">IF(LEN(J636)=1,"0"&amp;J636,J636)</f>
        <v>06</v>
      </c>
      <c r="N636" s="1" t="str">
        <f aca="false">IF(LEN(K636)=1,"0"&amp;K636,K636)</f>
        <v>03</v>
      </c>
      <c r="O636" s="1" t="n">
        <v>3394.06787316507</v>
      </c>
      <c r="P636" s="1" t="n">
        <f aca="false">INT(O636)</f>
        <v>3394</v>
      </c>
      <c r="Q636" s="1" t="n">
        <f aca="false">P636*2</f>
        <v>6788</v>
      </c>
      <c r="R636" s="1" t="str">
        <f aca="false">FIXED(Q636,0,TRUE())</f>
        <v>6788</v>
      </c>
      <c r="S636" s="1" t="str">
        <f aca="false">L636&amp;M636&amp;N636&amp;R636</f>
        <v>6606036788</v>
      </c>
      <c r="T636" s="1" t="n">
        <f aca="false">MOD(MID($S636,T$2,1)*T$1,10)</f>
        <v>6</v>
      </c>
      <c r="U636" s="1" t="n">
        <f aca="false">MOD(MID($S636,U$2,1)*U$1,10)</f>
        <v>8</v>
      </c>
      <c r="V636" s="1" t="n">
        <f aca="false">MOD(MID($S636,V$2,1)*V$1,10)</f>
        <v>0</v>
      </c>
      <c r="W636" s="1" t="n">
        <f aca="false">MOD(MID($S636,W$2,1)*W$1,10)</f>
        <v>4</v>
      </c>
      <c r="X636" s="1" t="n">
        <f aca="false">MOD(MID($S636,X$2,1)*X$1,10)</f>
        <v>0</v>
      </c>
      <c r="Y636" s="1" t="n">
        <f aca="false">MOD(MID($S636,Y$2,1)*Y$1,10)</f>
        <v>9</v>
      </c>
      <c r="Z636" s="1" t="n">
        <f aca="false">MOD(MID($S636,Z$2,1)*Z$1,10)</f>
        <v>2</v>
      </c>
      <c r="AA636" s="1" t="n">
        <f aca="false">MOD(MID($S636,AA$2,1)*AA$1,10)</f>
        <v>3</v>
      </c>
      <c r="AB636" s="1" t="n">
        <f aca="false">MOD(MID($S636,AB$2,1)*AB$1,10)</f>
        <v>8</v>
      </c>
      <c r="AC636" s="1" t="n">
        <f aca="false">MOD(MID($S636,AC$2,1)*AC$1,10)</f>
        <v>4</v>
      </c>
      <c r="AD636" s="1" t="n">
        <f aca="false">MOD(10-MOD(SUM(T636:AC636),10),10)</f>
        <v>6</v>
      </c>
      <c r="AE636" s="1" t="str">
        <f aca="false">S636&amp;AD636</f>
        <v>66060367886</v>
      </c>
      <c r="AF636" s="1" t="n">
        <v>0.530655842768639</v>
      </c>
      <c r="AG636" s="1" t="n">
        <f aca="false">(D636+6935)*AF636</f>
        <v>-7803.29416791284</v>
      </c>
      <c r="AH636" s="1" t="n">
        <f aca="false">INT(AG636)</f>
        <v>-7804</v>
      </c>
      <c r="AI636" s="4" t="n">
        <f aca="true">TODAY()+AH636</f>
        <v>38097</v>
      </c>
      <c r="AJ636" s="1" t="s">
        <v>657</v>
      </c>
      <c r="AK636" s="1" t="n">
        <v>4994.81185338908</v>
      </c>
      <c r="AL636" s="2" t="n">
        <f aca="false">INT(AK636*100)/100</f>
        <v>4994.81</v>
      </c>
      <c r="AM636" s="1" t="n">
        <v>365.401165807062</v>
      </c>
      <c r="AN636" s="2" t="n">
        <f aca="false">INT(AM636*100)/100</f>
        <v>365.4</v>
      </c>
    </row>
    <row r="637" customFormat="false" ht="15" hidden="false" customHeight="false" outlineLevel="0" collapsed="false">
      <c r="A637" s="1" t="n">
        <v>579</v>
      </c>
      <c r="B637" s="1" t="n">
        <v>0.649708548234504</v>
      </c>
      <c r="C637" s="1" t="n">
        <v>-21907.446211127</v>
      </c>
      <c r="D637" s="1" t="n">
        <f aca="false">INT(C637)</f>
        <v>-21908</v>
      </c>
      <c r="E637" s="4" t="n">
        <f aca="true">TODAY()+D637</f>
        <v>23993</v>
      </c>
      <c r="F637" s="1" t="n">
        <f aca="false">MOD(YEAR(E637),100)</f>
        <v>65</v>
      </c>
      <c r="G637" s="1" t="n">
        <f aca="false">IF(YEAR(E637)&lt;2000,MONTH(E637),MONTH(E637)+20)</f>
        <v>9</v>
      </c>
      <c r="H637" s="1" t="n">
        <f aca="false">DAY(E637)</f>
        <v>8</v>
      </c>
      <c r="I637" s="1" t="str">
        <f aca="false">FIXED(F637,0,TRUE())</f>
        <v>65</v>
      </c>
      <c r="J637" s="1" t="str">
        <f aca="false">FIXED(G637,0,TRUE())</f>
        <v>9</v>
      </c>
      <c r="K637" s="1" t="str">
        <f aca="false">FIXED(H637,0,TRUE())</f>
        <v>8</v>
      </c>
      <c r="L637" s="1" t="str">
        <f aca="false">IF(LEN(I637)=1,"0"&amp;I637,I637)</f>
        <v>65</v>
      </c>
      <c r="M637" s="1" t="str">
        <f aca="false">IF(LEN(J637)=1,"0"&amp;J637,J637)</f>
        <v>09</v>
      </c>
      <c r="N637" s="1" t="str">
        <f aca="false">IF(LEN(K637)=1,"0"&amp;K637,K637)</f>
        <v>08</v>
      </c>
      <c r="O637" s="1" t="n">
        <v>2945.2251045259</v>
      </c>
      <c r="P637" s="1" t="n">
        <f aca="false">INT(O637)</f>
        <v>2945</v>
      </c>
      <c r="Q637" s="1" t="n">
        <f aca="false">2*P637+1</f>
        <v>5891</v>
      </c>
      <c r="R637" s="1" t="str">
        <f aca="false">FIXED(Q637,0,TRUE())</f>
        <v>5891</v>
      </c>
      <c r="S637" s="1" t="str">
        <f aca="false">L637&amp;M637&amp;N637&amp;R637</f>
        <v>6509085891</v>
      </c>
      <c r="T637" s="1" t="n">
        <f aca="false">MOD(MID($S637,T$2,1)*T$1,10)</f>
        <v>6</v>
      </c>
      <c r="U637" s="1" t="n">
        <f aca="false">MOD(MID($S637,U$2,1)*U$1,10)</f>
        <v>5</v>
      </c>
      <c r="V637" s="1" t="n">
        <f aca="false">MOD(MID($S637,V$2,1)*V$1,10)</f>
        <v>0</v>
      </c>
      <c r="W637" s="1" t="n">
        <f aca="false">MOD(MID($S637,W$2,1)*W$1,10)</f>
        <v>1</v>
      </c>
      <c r="X637" s="1" t="n">
        <f aca="false">MOD(MID($S637,X$2,1)*X$1,10)</f>
        <v>0</v>
      </c>
      <c r="Y637" s="1" t="n">
        <f aca="false">MOD(MID($S637,Y$2,1)*Y$1,10)</f>
        <v>4</v>
      </c>
      <c r="Z637" s="1" t="n">
        <f aca="false">MOD(MID($S637,Z$2,1)*Z$1,10)</f>
        <v>5</v>
      </c>
      <c r="AA637" s="1" t="n">
        <f aca="false">MOD(MID($S637,AA$2,1)*AA$1,10)</f>
        <v>2</v>
      </c>
      <c r="AB637" s="1" t="n">
        <f aca="false">MOD(MID($S637,AB$2,1)*AB$1,10)</f>
        <v>9</v>
      </c>
      <c r="AC637" s="1" t="n">
        <f aca="false">MOD(MID($S637,AC$2,1)*AC$1,10)</f>
        <v>3</v>
      </c>
      <c r="AD637" s="1" t="n">
        <f aca="false">MOD(10-MOD(SUM(T637:AC637),10),10)</f>
        <v>5</v>
      </c>
      <c r="AE637" s="1" t="str">
        <f aca="false">S637&amp;AD637</f>
        <v>65090858915</v>
      </c>
      <c r="AF637" s="1" t="n">
        <v>0.935483870967742</v>
      </c>
      <c r="AG637" s="1" t="n">
        <f aca="false">(D637+6935)*AF637</f>
        <v>-14007</v>
      </c>
      <c r="AH637" s="1" t="n">
        <f aca="false">INT(AG637)</f>
        <v>-14007</v>
      </c>
      <c r="AI637" s="4" t="n">
        <f aca="true">TODAY()+AH637</f>
        <v>31894</v>
      </c>
      <c r="AJ637" s="1" t="s">
        <v>658</v>
      </c>
      <c r="AK637" s="1" t="n">
        <v>3069.27701651051</v>
      </c>
      <c r="AL637" s="2" t="n">
        <f aca="false">INT(AK637*100)/100</f>
        <v>3069.27</v>
      </c>
      <c r="AM637" s="1" t="n">
        <v>336.555070650349</v>
      </c>
      <c r="AN637" s="2" t="n">
        <f aca="false">INT(AM637*100)/100</f>
        <v>336.55</v>
      </c>
    </row>
    <row r="638" customFormat="false" ht="15" hidden="false" customHeight="false" outlineLevel="0" collapsed="false">
      <c r="A638" s="1" t="n">
        <v>902</v>
      </c>
      <c r="B638" s="1" t="n">
        <v>0.652272103030488</v>
      </c>
      <c r="C638" s="1" t="n">
        <v>-10020.0137333293</v>
      </c>
      <c r="D638" s="1" t="n">
        <f aca="false">INT(C638)</f>
        <v>-10021</v>
      </c>
      <c r="E638" s="4" t="n">
        <f aca="true">TODAY()+D638</f>
        <v>35880</v>
      </c>
      <c r="F638" s="1" t="n">
        <f aca="false">MOD(YEAR(E638),100)</f>
        <v>98</v>
      </c>
      <c r="G638" s="1" t="n">
        <f aca="false">IF(YEAR(E638)&lt;2000,MONTH(E638),MONTH(E638)+20)</f>
        <v>3</v>
      </c>
      <c r="H638" s="1" t="n">
        <f aca="false">DAY(E638)</f>
        <v>26</v>
      </c>
      <c r="I638" s="1" t="str">
        <f aca="false">FIXED(F638,0,TRUE())</f>
        <v>98</v>
      </c>
      <c r="J638" s="1" t="str">
        <f aca="false">FIXED(G638,0,TRUE())</f>
        <v>3</v>
      </c>
      <c r="K638" s="1" t="str">
        <f aca="false">FIXED(H638,0,TRUE())</f>
        <v>26</v>
      </c>
      <c r="L638" s="1" t="str">
        <f aca="false">IF(LEN(I638)=1,"0"&amp;I638,I638)</f>
        <v>98</v>
      </c>
      <c r="M638" s="1" t="str">
        <f aca="false">IF(LEN(J638)=1,"0"&amp;J638,J638)</f>
        <v>03</v>
      </c>
      <c r="N638" s="1" t="str">
        <f aca="false">IF(LEN(K638)=1,"0"&amp;K638,K638)</f>
        <v>26</v>
      </c>
      <c r="O638" s="1" t="n">
        <v>1160.42634357738</v>
      </c>
      <c r="P638" s="1" t="n">
        <f aca="false">INT(O638)</f>
        <v>1160</v>
      </c>
      <c r="Q638" s="1" t="n">
        <f aca="false">2*P638+1</f>
        <v>2321</v>
      </c>
      <c r="R638" s="1" t="str">
        <f aca="false">FIXED(Q638,0,TRUE())</f>
        <v>2321</v>
      </c>
      <c r="S638" s="1" t="str">
        <f aca="false">L638&amp;M638&amp;N638&amp;R638</f>
        <v>9803262321</v>
      </c>
      <c r="T638" s="1" t="n">
        <f aca="false">MOD(MID($S638,T$2,1)*T$1,10)</f>
        <v>9</v>
      </c>
      <c r="U638" s="1" t="n">
        <f aca="false">MOD(MID($S638,U$2,1)*U$1,10)</f>
        <v>4</v>
      </c>
      <c r="V638" s="1" t="n">
        <f aca="false">MOD(MID($S638,V$2,1)*V$1,10)</f>
        <v>0</v>
      </c>
      <c r="W638" s="1" t="n">
        <f aca="false">MOD(MID($S638,W$2,1)*W$1,10)</f>
        <v>7</v>
      </c>
      <c r="X638" s="1" t="n">
        <f aca="false">MOD(MID($S638,X$2,1)*X$1,10)</f>
        <v>2</v>
      </c>
      <c r="Y638" s="1" t="n">
        <f aca="false">MOD(MID($S638,Y$2,1)*Y$1,10)</f>
        <v>8</v>
      </c>
      <c r="Z638" s="1" t="n">
        <f aca="false">MOD(MID($S638,Z$2,1)*Z$1,10)</f>
        <v>4</v>
      </c>
      <c r="AA638" s="1" t="n">
        <f aca="false">MOD(MID($S638,AA$2,1)*AA$1,10)</f>
        <v>7</v>
      </c>
      <c r="AB638" s="1" t="n">
        <f aca="false">MOD(MID($S638,AB$2,1)*AB$1,10)</f>
        <v>2</v>
      </c>
      <c r="AC638" s="1" t="n">
        <f aca="false">MOD(MID($S638,AC$2,1)*AC$1,10)</f>
        <v>3</v>
      </c>
      <c r="AD638" s="1" t="n">
        <f aca="false">MOD(10-MOD(SUM(T638:AC638),10),10)</f>
        <v>4</v>
      </c>
      <c r="AE638" s="1" t="str">
        <f aca="false">S638&amp;AD638</f>
        <v>98032623214</v>
      </c>
      <c r="AF638" s="1" t="n">
        <v>0.866695150608844</v>
      </c>
      <c r="AG638" s="1" t="n">
        <f aca="false">(D638+6935)*AF638</f>
        <v>-2674.62123477889</v>
      </c>
      <c r="AH638" s="1" t="n">
        <f aca="false">INT(AG638)</f>
        <v>-2675</v>
      </c>
      <c r="AI638" s="4" t="n">
        <f aca="true">TODAY()+AH638</f>
        <v>43226</v>
      </c>
      <c r="AJ638" s="1" t="s">
        <v>659</v>
      </c>
      <c r="AK638" s="1" t="n">
        <v>3332.04138309885</v>
      </c>
      <c r="AL638" s="2" t="n">
        <f aca="false">INT(AK638*100)/100</f>
        <v>3332.04</v>
      </c>
      <c r="AM638" s="1" t="n">
        <v>493.88409070101</v>
      </c>
      <c r="AN638" s="2" t="n">
        <f aca="false">INT(AM638*100)/100</f>
        <v>493.88</v>
      </c>
    </row>
    <row r="639" customFormat="false" ht="15" hidden="false" customHeight="false" outlineLevel="0" collapsed="false">
      <c r="A639" s="1" t="n">
        <v>805</v>
      </c>
      <c r="B639" s="1" t="n">
        <v>0.652760399182104</v>
      </c>
      <c r="C639" s="1" t="n">
        <v>-14767.0003357036</v>
      </c>
      <c r="D639" s="1" t="n">
        <f aca="false">INT(C639)</f>
        <v>-14768</v>
      </c>
      <c r="E639" s="4" t="n">
        <f aca="true">TODAY()+D639</f>
        <v>31133</v>
      </c>
      <c r="F639" s="1" t="n">
        <f aca="false">MOD(YEAR(E639),100)</f>
        <v>85</v>
      </c>
      <c r="G639" s="1" t="n">
        <f aca="false">IF(YEAR(E639)&lt;2000,MONTH(E639),MONTH(E639)+20)</f>
        <v>3</v>
      </c>
      <c r="H639" s="1" t="n">
        <f aca="false">DAY(E639)</f>
        <v>27</v>
      </c>
      <c r="I639" s="1" t="str">
        <f aca="false">FIXED(F639,0,TRUE())</f>
        <v>85</v>
      </c>
      <c r="J639" s="1" t="str">
        <f aca="false">FIXED(G639,0,TRUE())</f>
        <v>3</v>
      </c>
      <c r="K639" s="1" t="str">
        <f aca="false">FIXED(H639,0,TRUE())</f>
        <v>27</v>
      </c>
      <c r="L639" s="1" t="str">
        <f aca="false">IF(LEN(I639)=1,"0"&amp;I639,I639)</f>
        <v>85</v>
      </c>
      <c r="M639" s="1" t="str">
        <f aca="false">IF(LEN(J639)=1,"0"&amp;J639,J639)</f>
        <v>03</v>
      </c>
      <c r="N639" s="1" t="str">
        <f aca="false">IF(LEN(K639)=1,"0"&amp;K639,K639)</f>
        <v>27</v>
      </c>
      <c r="O639" s="1" t="n">
        <v>2912.40974150822</v>
      </c>
      <c r="P639" s="1" t="n">
        <f aca="false">INT(O639)</f>
        <v>2912</v>
      </c>
      <c r="Q639" s="1" t="n">
        <f aca="false">2*P639+1</f>
        <v>5825</v>
      </c>
      <c r="R639" s="1" t="str">
        <f aca="false">FIXED(Q639,0,TRUE())</f>
        <v>5825</v>
      </c>
      <c r="S639" s="1" t="str">
        <f aca="false">L639&amp;M639&amp;N639&amp;R639</f>
        <v>8503275825</v>
      </c>
      <c r="T639" s="1" t="n">
        <f aca="false">MOD(MID($S639,T$2,1)*T$1,10)</f>
        <v>8</v>
      </c>
      <c r="U639" s="1" t="n">
        <f aca="false">MOD(MID($S639,U$2,1)*U$1,10)</f>
        <v>5</v>
      </c>
      <c r="V639" s="1" t="n">
        <f aca="false">MOD(MID($S639,V$2,1)*V$1,10)</f>
        <v>0</v>
      </c>
      <c r="W639" s="1" t="n">
        <f aca="false">MOD(MID($S639,W$2,1)*W$1,10)</f>
        <v>7</v>
      </c>
      <c r="X639" s="1" t="n">
        <f aca="false">MOD(MID($S639,X$2,1)*X$1,10)</f>
        <v>2</v>
      </c>
      <c r="Y639" s="1" t="n">
        <f aca="false">MOD(MID($S639,Y$2,1)*Y$1,10)</f>
        <v>1</v>
      </c>
      <c r="Z639" s="1" t="n">
        <f aca="false">MOD(MID($S639,Z$2,1)*Z$1,10)</f>
        <v>5</v>
      </c>
      <c r="AA639" s="1" t="n">
        <f aca="false">MOD(MID($S639,AA$2,1)*AA$1,10)</f>
        <v>2</v>
      </c>
      <c r="AB639" s="1" t="n">
        <f aca="false">MOD(MID($S639,AB$2,1)*AB$1,10)</f>
        <v>2</v>
      </c>
      <c r="AC639" s="1" t="n">
        <f aca="false">MOD(MID($S639,AC$2,1)*AC$1,10)</f>
        <v>5</v>
      </c>
      <c r="AD639" s="1" t="n">
        <f aca="false">MOD(10-MOD(SUM(T639:AC639),10),10)</f>
        <v>3</v>
      </c>
      <c r="AE639" s="1" t="str">
        <f aca="false">S639&amp;AD639</f>
        <v>85032758253</v>
      </c>
      <c r="AF639" s="1" t="n">
        <v>0.142979216895047</v>
      </c>
      <c r="AG639" s="1" t="n">
        <f aca="false">(D639+6935)*AF639</f>
        <v>-1119.9562059389</v>
      </c>
      <c r="AH639" s="1" t="n">
        <f aca="false">INT(AG639)</f>
        <v>-1120</v>
      </c>
      <c r="AI639" s="4" t="n">
        <f aca="true">TODAY()+AH639</f>
        <v>44781</v>
      </c>
      <c r="AJ639" s="1" t="s">
        <v>660</v>
      </c>
      <c r="AK639" s="1" t="n">
        <v>4880.7336649678</v>
      </c>
      <c r="AL639" s="2" t="n">
        <f aca="false">INT(AK639*100)/100</f>
        <v>4880.73</v>
      </c>
      <c r="AM639" s="1" t="n">
        <v>362.208929715873</v>
      </c>
      <c r="AN639" s="2" t="n">
        <f aca="false">INT(AM639*100)/100</f>
        <v>362.2</v>
      </c>
    </row>
    <row r="640" customFormat="false" ht="15" hidden="false" customHeight="false" outlineLevel="0" collapsed="false">
      <c r="A640" s="1" t="n">
        <v>674</v>
      </c>
      <c r="B640" s="1" t="n">
        <v>0.653004547257912</v>
      </c>
      <c r="C640" s="1" t="n">
        <v>-7906.69240394299</v>
      </c>
      <c r="D640" s="1" t="n">
        <f aca="false">INT(C640)</f>
        <v>-7907</v>
      </c>
      <c r="E640" s="4" t="n">
        <f aca="true">TODAY()+D640</f>
        <v>37994</v>
      </c>
      <c r="F640" s="1" t="n">
        <f aca="false">MOD(YEAR(E640),100)</f>
        <v>4</v>
      </c>
      <c r="G640" s="1" t="n">
        <f aca="false">IF(YEAR(E640)&lt;2000,MONTH(E640),MONTH(E640)+20)</f>
        <v>21</v>
      </c>
      <c r="H640" s="1" t="n">
        <f aca="false">DAY(E640)</f>
        <v>8</v>
      </c>
      <c r="I640" s="1" t="str">
        <f aca="false">FIXED(F640,0,TRUE())</f>
        <v>4</v>
      </c>
      <c r="J640" s="1" t="str">
        <f aca="false">FIXED(G640,0,TRUE())</f>
        <v>21</v>
      </c>
      <c r="K640" s="1" t="str">
        <f aca="false">FIXED(H640,0,TRUE())</f>
        <v>8</v>
      </c>
      <c r="L640" s="1" t="str">
        <f aca="false">IF(LEN(I640)=1,"0"&amp;I640,I640)</f>
        <v>04</v>
      </c>
      <c r="M640" s="1" t="str">
        <f aca="false">IF(LEN(J640)=1,"0"&amp;J640,J640)</f>
        <v>21</v>
      </c>
      <c r="N640" s="1" t="str">
        <f aca="false">IF(LEN(K640)=1,"0"&amp;K640,K640)</f>
        <v>08</v>
      </c>
      <c r="O640" s="1" t="n">
        <v>4668.64952543718</v>
      </c>
      <c r="P640" s="1" t="n">
        <f aca="false">INT(O640)</f>
        <v>4668</v>
      </c>
      <c r="Q640" s="1" t="n">
        <f aca="false">2*P640+1</f>
        <v>9337</v>
      </c>
      <c r="R640" s="1" t="str">
        <f aca="false">FIXED(Q640,0,TRUE())</f>
        <v>9337</v>
      </c>
      <c r="S640" s="1" t="str">
        <f aca="false">L640&amp;M640&amp;N640&amp;R640</f>
        <v>0421089337</v>
      </c>
      <c r="T640" s="1" t="n">
        <f aca="false">MOD(MID($S640,T$2,1)*T$1,10)</f>
        <v>0</v>
      </c>
      <c r="U640" s="1" t="n">
        <f aca="false">MOD(MID($S640,U$2,1)*U$1,10)</f>
        <v>2</v>
      </c>
      <c r="V640" s="1" t="n">
        <f aca="false">MOD(MID($S640,V$2,1)*V$1,10)</f>
        <v>4</v>
      </c>
      <c r="W640" s="1" t="n">
        <f aca="false">MOD(MID($S640,W$2,1)*W$1,10)</f>
        <v>9</v>
      </c>
      <c r="X640" s="1" t="n">
        <f aca="false">MOD(MID($S640,X$2,1)*X$1,10)</f>
        <v>0</v>
      </c>
      <c r="Y640" s="1" t="n">
        <f aca="false">MOD(MID($S640,Y$2,1)*Y$1,10)</f>
        <v>4</v>
      </c>
      <c r="Z640" s="1" t="n">
        <f aca="false">MOD(MID($S640,Z$2,1)*Z$1,10)</f>
        <v>3</v>
      </c>
      <c r="AA640" s="1" t="n">
        <f aca="false">MOD(MID($S640,AA$2,1)*AA$1,10)</f>
        <v>7</v>
      </c>
      <c r="AB640" s="1" t="n">
        <f aca="false">MOD(MID($S640,AB$2,1)*AB$1,10)</f>
        <v>3</v>
      </c>
      <c r="AC640" s="1" t="n">
        <f aca="false">MOD(MID($S640,AC$2,1)*AC$1,10)</f>
        <v>1</v>
      </c>
      <c r="AD640" s="1" t="n">
        <f aca="false">MOD(10-MOD(SUM(T640:AC640),10),10)</f>
        <v>7</v>
      </c>
      <c r="AE640" s="1" t="str">
        <f aca="false">S640&amp;AD640</f>
        <v>04210893377</v>
      </c>
      <c r="AF640" s="1" t="n">
        <v>0.706595049897763</v>
      </c>
      <c r="AG640" s="1" t="n">
        <f aca="false">(D640+6935)*AF640</f>
        <v>-686.810388500626</v>
      </c>
      <c r="AH640" s="1" t="n">
        <f aca="false">INT(AG640)</f>
        <v>-687</v>
      </c>
      <c r="AI640" s="4" t="n">
        <f aca="true">TODAY()+AH640</f>
        <v>45214</v>
      </c>
      <c r="AJ640" s="1" t="s">
        <v>661</v>
      </c>
      <c r="AK640" s="1" t="n">
        <v>4836.42078920866</v>
      </c>
      <c r="AL640" s="2" t="n">
        <f aca="false">INT(AK640*100)/100</f>
        <v>4836.42</v>
      </c>
      <c r="AM640" s="1" t="n">
        <v>378.420361949522</v>
      </c>
      <c r="AN640" s="2" t="n">
        <f aca="false">INT(AM640*100)/100</f>
        <v>378.42</v>
      </c>
    </row>
    <row r="641" customFormat="false" ht="15" hidden="false" customHeight="false" outlineLevel="0" collapsed="false">
      <c r="A641" s="1" t="n">
        <v>279</v>
      </c>
      <c r="B641" s="1" t="n">
        <v>0.654438917203284</v>
      </c>
      <c r="C641" s="1" t="n">
        <v>-8277.75231177709</v>
      </c>
      <c r="D641" s="1" t="n">
        <f aca="false">INT(C641)</f>
        <v>-8278</v>
      </c>
      <c r="E641" s="4" t="n">
        <f aca="true">TODAY()+D641</f>
        <v>37623</v>
      </c>
      <c r="F641" s="1" t="n">
        <f aca="false">MOD(YEAR(E641),100)</f>
        <v>3</v>
      </c>
      <c r="G641" s="1" t="n">
        <f aca="false">IF(YEAR(E641)&lt;2000,MONTH(E641),MONTH(E641)+20)</f>
        <v>21</v>
      </c>
      <c r="H641" s="1" t="n">
        <f aca="false">DAY(E641)</f>
        <v>2</v>
      </c>
      <c r="I641" s="1" t="str">
        <f aca="false">FIXED(F641,0,TRUE())</f>
        <v>3</v>
      </c>
      <c r="J641" s="1" t="str">
        <f aca="false">FIXED(G641,0,TRUE())</f>
        <v>21</v>
      </c>
      <c r="K641" s="1" t="str">
        <f aca="false">FIXED(H641,0,TRUE())</f>
        <v>2</v>
      </c>
      <c r="L641" s="1" t="str">
        <f aca="false">IF(LEN(I641)=1,"0"&amp;I641,I641)</f>
        <v>03</v>
      </c>
      <c r="M641" s="1" t="str">
        <f aca="false">IF(LEN(J641)=1,"0"&amp;J641,J641)</f>
        <v>21</v>
      </c>
      <c r="N641" s="1" t="str">
        <f aca="false">IF(LEN(K641)=1,"0"&amp;K641,K641)</f>
        <v>02</v>
      </c>
      <c r="O641" s="1" t="n">
        <v>3317.86483352153</v>
      </c>
      <c r="P641" s="1" t="n">
        <f aca="false">INT(O641)</f>
        <v>3317</v>
      </c>
      <c r="Q641" s="1" t="n">
        <f aca="false">P641*2</f>
        <v>6634</v>
      </c>
      <c r="R641" s="1" t="str">
        <f aca="false">FIXED(Q641,0,TRUE())</f>
        <v>6634</v>
      </c>
      <c r="S641" s="1" t="str">
        <f aca="false">L641&amp;M641&amp;N641&amp;R641</f>
        <v>0321026634</v>
      </c>
      <c r="T641" s="1" t="n">
        <f aca="false">MOD(MID($S641,T$2,1)*T$1,10)</f>
        <v>0</v>
      </c>
      <c r="U641" s="1" t="n">
        <f aca="false">MOD(MID($S641,U$2,1)*U$1,10)</f>
        <v>9</v>
      </c>
      <c r="V641" s="1" t="n">
        <f aca="false">MOD(MID($S641,V$2,1)*V$1,10)</f>
        <v>4</v>
      </c>
      <c r="W641" s="1" t="n">
        <f aca="false">MOD(MID($S641,W$2,1)*W$1,10)</f>
        <v>9</v>
      </c>
      <c r="X641" s="1" t="n">
        <f aca="false">MOD(MID($S641,X$2,1)*X$1,10)</f>
        <v>0</v>
      </c>
      <c r="Y641" s="1" t="n">
        <f aca="false">MOD(MID($S641,Y$2,1)*Y$1,10)</f>
        <v>6</v>
      </c>
      <c r="Z641" s="1" t="n">
        <f aca="false">MOD(MID($S641,Z$2,1)*Z$1,10)</f>
        <v>2</v>
      </c>
      <c r="AA641" s="1" t="n">
        <f aca="false">MOD(MID($S641,AA$2,1)*AA$1,10)</f>
        <v>4</v>
      </c>
      <c r="AB641" s="1" t="n">
        <f aca="false">MOD(MID($S641,AB$2,1)*AB$1,10)</f>
        <v>3</v>
      </c>
      <c r="AC641" s="1" t="n">
        <f aca="false">MOD(MID($S641,AC$2,1)*AC$1,10)</f>
        <v>2</v>
      </c>
      <c r="AD641" s="1" t="n">
        <f aca="false">MOD(10-MOD(SUM(T641:AC641),10),10)</f>
        <v>1</v>
      </c>
      <c r="AE641" s="1" t="str">
        <f aca="false">S641&amp;AD641</f>
        <v>03210266341</v>
      </c>
      <c r="AF641" s="1" t="n">
        <v>0.143620105594043</v>
      </c>
      <c r="AG641" s="1" t="n">
        <f aca="false">(D641+6935)*AF641</f>
        <v>-192.881801812799</v>
      </c>
      <c r="AH641" s="1" t="n">
        <f aca="false">INT(AG641)</f>
        <v>-193</v>
      </c>
      <c r="AI641" s="4" t="n">
        <f aca="true">TODAY()+AH641</f>
        <v>45708</v>
      </c>
      <c r="AJ641" s="1" t="s">
        <v>662</v>
      </c>
      <c r="AK641" s="1" t="n">
        <v>3327.70775475326</v>
      </c>
      <c r="AL641" s="2" t="n">
        <f aca="false">INT(AK641*100)/100</f>
        <v>3327.7</v>
      </c>
      <c r="AM641" s="1" t="n">
        <v>439.902951139866</v>
      </c>
      <c r="AN641" s="2" t="n">
        <f aca="false">INT(AM641*100)/100</f>
        <v>439.9</v>
      </c>
    </row>
    <row r="642" customFormat="false" ht="15" hidden="false" customHeight="false" outlineLevel="0" collapsed="false">
      <c r="A642" s="1" t="n">
        <v>903</v>
      </c>
      <c r="B642" s="1" t="n">
        <v>0.654438917203284</v>
      </c>
      <c r="C642" s="1" t="n">
        <v>-7867.37479781488</v>
      </c>
      <c r="D642" s="1" t="n">
        <f aca="false">INT(C642)</f>
        <v>-7868</v>
      </c>
      <c r="E642" s="4" t="n">
        <f aca="true">TODAY()+D642</f>
        <v>38033</v>
      </c>
      <c r="F642" s="1" t="n">
        <f aca="false">MOD(YEAR(E642),100)</f>
        <v>4</v>
      </c>
      <c r="G642" s="1" t="n">
        <f aca="false">IF(YEAR(E642)&lt;2000,MONTH(E642),MONTH(E642)+20)</f>
        <v>22</v>
      </c>
      <c r="H642" s="1" t="n">
        <f aca="false">DAY(E642)</f>
        <v>16</v>
      </c>
      <c r="I642" s="1" t="str">
        <f aca="false">FIXED(F642,0,TRUE())</f>
        <v>4</v>
      </c>
      <c r="J642" s="1" t="str">
        <f aca="false">FIXED(G642,0,TRUE())</f>
        <v>22</v>
      </c>
      <c r="K642" s="1" t="str">
        <f aca="false">FIXED(H642,0,TRUE())</f>
        <v>16</v>
      </c>
      <c r="L642" s="1" t="str">
        <f aca="false">IF(LEN(I642)=1,"0"&amp;I642,I642)</f>
        <v>04</v>
      </c>
      <c r="M642" s="1" t="str">
        <f aca="false">IF(LEN(J642)=1,"0"&amp;J642,J642)</f>
        <v>22</v>
      </c>
      <c r="N642" s="1" t="str">
        <f aca="false">IF(LEN(K642)=1,"0"&amp;K642,K642)</f>
        <v>16</v>
      </c>
      <c r="O642" s="1" t="n">
        <v>3991.7468489639</v>
      </c>
      <c r="P642" s="1" t="n">
        <f aca="false">INT(O642)</f>
        <v>3991</v>
      </c>
      <c r="Q642" s="1" t="n">
        <f aca="false">2*P642+1</f>
        <v>7983</v>
      </c>
      <c r="R642" s="1" t="str">
        <f aca="false">FIXED(Q642,0,TRUE())</f>
        <v>7983</v>
      </c>
      <c r="S642" s="1" t="str">
        <f aca="false">L642&amp;M642&amp;N642&amp;R642</f>
        <v>0422167983</v>
      </c>
      <c r="T642" s="1" t="n">
        <f aca="false">MOD(MID($S642,T$2,1)*T$1,10)</f>
        <v>0</v>
      </c>
      <c r="U642" s="1" t="n">
        <f aca="false">MOD(MID($S642,U$2,1)*U$1,10)</f>
        <v>2</v>
      </c>
      <c r="V642" s="1" t="n">
        <f aca="false">MOD(MID($S642,V$2,1)*V$1,10)</f>
        <v>4</v>
      </c>
      <c r="W642" s="1" t="n">
        <f aca="false">MOD(MID($S642,W$2,1)*W$1,10)</f>
        <v>8</v>
      </c>
      <c r="X642" s="1" t="n">
        <f aca="false">MOD(MID($S642,X$2,1)*X$1,10)</f>
        <v>1</v>
      </c>
      <c r="Y642" s="1" t="n">
        <f aca="false">MOD(MID($S642,Y$2,1)*Y$1,10)</f>
        <v>8</v>
      </c>
      <c r="Z642" s="1" t="n">
        <f aca="false">MOD(MID($S642,Z$2,1)*Z$1,10)</f>
        <v>9</v>
      </c>
      <c r="AA642" s="1" t="n">
        <f aca="false">MOD(MID($S642,AA$2,1)*AA$1,10)</f>
        <v>1</v>
      </c>
      <c r="AB642" s="1" t="n">
        <f aca="false">MOD(MID($S642,AB$2,1)*AB$1,10)</f>
        <v>8</v>
      </c>
      <c r="AC642" s="1" t="n">
        <f aca="false">MOD(MID($S642,AC$2,1)*AC$1,10)</f>
        <v>9</v>
      </c>
      <c r="AD642" s="1" t="n">
        <f aca="false">MOD(10-MOD(SUM(T642:AC642),10),10)</f>
        <v>0</v>
      </c>
      <c r="AE642" s="1" t="str">
        <f aca="false">S642&amp;AD642</f>
        <v>04221679830</v>
      </c>
      <c r="AF642" s="1" t="n">
        <v>0.185888241218299</v>
      </c>
      <c r="AG642" s="1" t="n">
        <f aca="false">(D642+6935)*AF642</f>
        <v>-173.433729056673</v>
      </c>
      <c r="AH642" s="1" t="n">
        <f aca="false">INT(AG642)</f>
        <v>-174</v>
      </c>
      <c r="AI642" s="4" t="n">
        <f aca="true">TODAY()+AH642</f>
        <v>45727</v>
      </c>
      <c r="AJ642" s="1" t="s">
        <v>663</v>
      </c>
      <c r="AK642" s="1" t="n">
        <v>3289.2544328135</v>
      </c>
      <c r="AL642" s="2" t="n">
        <f aca="false">INT(AK642*100)/100</f>
        <v>3289.25</v>
      </c>
      <c r="AM642" s="1" t="n">
        <v>303.906369212928</v>
      </c>
      <c r="AN642" s="2" t="n">
        <f aca="false">INT(AM642*100)/100</f>
        <v>303.9</v>
      </c>
    </row>
    <row r="643" customFormat="false" ht="15" hidden="false" customHeight="false" outlineLevel="0" collapsed="false">
      <c r="A643" s="1" t="n">
        <v>917</v>
      </c>
      <c r="B643" s="1" t="n">
        <v>0.65523239844966</v>
      </c>
      <c r="C643" s="1" t="n">
        <v>-25261.729483932</v>
      </c>
      <c r="D643" s="1" t="n">
        <f aca="false">INT(C643)</f>
        <v>-25262</v>
      </c>
      <c r="E643" s="4" t="n">
        <f aca="true">TODAY()+D643</f>
        <v>20639</v>
      </c>
      <c r="F643" s="1" t="n">
        <f aca="false">MOD(YEAR(E643),100)</f>
        <v>56</v>
      </c>
      <c r="G643" s="1" t="n">
        <f aca="false">IF(YEAR(E643)&lt;2000,MONTH(E643),MONTH(E643)+20)</f>
        <v>7</v>
      </c>
      <c r="H643" s="1" t="n">
        <f aca="false">DAY(E643)</f>
        <v>3</v>
      </c>
      <c r="I643" s="1" t="str">
        <f aca="false">FIXED(F643,0,TRUE())</f>
        <v>56</v>
      </c>
      <c r="J643" s="1" t="str">
        <f aca="false">FIXED(G643,0,TRUE())</f>
        <v>7</v>
      </c>
      <c r="K643" s="1" t="str">
        <f aca="false">FIXED(H643,0,TRUE())</f>
        <v>3</v>
      </c>
      <c r="L643" s="1" t="str">
        <f aca="false">IF(LEN(I643)=1,"0"&amp;I643,I643)</f>
        <v>56</v>
      </c>
      <c r="M643" s="1" t="str">
        <f aca="false">IF(LEN(J643)=1,"0"&amp;J643,J643)</f>
        <v>07</v>
      </c>
      <c r="N643" s="1" t="str">
        <f aca="false">IF(LEN(K643)=1,"0"&amp;K643,K643)</f>
        <v>03</v>
      </c>
      <c r="O643" s="1" t="n">
        <v>2384.20596942045</v>
      </c>
      <c r="P643" s="1" t="n">
        <f aca="false">INT(O643)</f>
        <v>2384</v>
      </c>
      <c r="Q643" s="1" t="n">
        <f aca="false">2*P643+1</f>
        <v>4769</v>
      </c>
      <c r="R643" s="1" t="str">
        <f aca="false">FIXED(Q643,0,TRUE())</f>
        <v>4769</v>
      </c>
      <c r="S643" s="1" t="str">
        <f aca="false">L643&amp;M643&amp;N643&amp;R643</f>
        <v>5607034769</v>
      </c>
      <c r="T643" s="1" t="n">
        <f aca="false">MOD(MID($S643,T$2,1)*T$1,10)</f>
        <v>5</v>
      </c>
      <c r="U643" s="1" t="n">
        <f aca="false">MOD(MID($S643,U$2,1)*U$1,10)</f>
        <v>8</v>
      </c>
      <c r="V643" s="1" t="n">
        <f aca="false">MOD(MID($S643,V$2,1)*V$1,10)</f>
        <v>0</v>
      </c>
      <c r="W643" s="1" t="n">
        <f aca="false">MOD(MID($S643,W$2,1)*W$1,10)</f>
        <v>3</v>
      </c>
      <c r="X643" s="1" t="n">
        <f aca="false">MOD(MID($S643,X$2,1)*X$1,10)</f>
        <v>0</v>
      </c>
      <c r="Y643" s="1" t="n">
        <f aca="false">MOD(MID($S643,Y$2,1)*Y$1,10)</f>
        <v>9</v>
      </c>
      <c r="Z643" s="1" t="n">
        <f aca="false">MOD(MID($S643,Z$2,1)*Z$1,10)</f>
        <v>8</v>
      </c>
      <c r="AA643" s="1" t="n">
        <f aca="false">MOD(MID($S643,AA$2,1)*AA$1,10)</f>
        <v>3</v>
      </c>
      <c r="AB643" s="1" t="n">
        <f aca="false">MOD(MID($S643,AB$2,1)*AB$1,10)</f>
        <v>6</v>
      </c>
      <c r="AC643" s="1" t="n">
        <f aca="false">MOD(MID($S643,AC$2,1)*AC$1,10)</f>
        <v>7</v>
      </c>
      <c r="AD643" s="1" t="n">
        <f aca="false">MOD(10-MOD(SUM(T643:AC643),10),10)</f>
        <v>1</v>
      </c>
      <c r="AE643" s="1" t="str">
        <f aca="false">S643&amp;AD643</f>
        <v>56070347691</v>
      </c>
      <c r="AF643" s="1" t="n">
        <v>0.183721427045503</v>
      </c>
      <c r="AG643" s="1" t="n">
        <f aca="false">(D643+6935)*AF643</f>
        <v>-3367.06259346294</v>
      </c>
      <c r="AH643" s="1" t="n">
        <f aca="false">INT(AG643)</f>
        <v>-3368</v>
      </c>
      <c r="AI643" s="4" t="n">
        <f aca="true">TODAY()+AH643</f>
        <v>42533</v>
      </c>
      <c r="AJ643" s="1" t="s">
        <v>664</v>
      </c>
      <c r="AK643" s="1" t="n">
        <v>4565.96575823237</v>
      </c>
      <c r="AL643" s="2" t="n">
        <f aca="false">INT(AK643*100)/100</f>
        <v>4565.96</v>
      </c>
      <c r="AM643" s="1" t="n">
        <v>330.103457747124</v>
      </c>
      <c r="AN643" s="2" t="n">
        <f aca="false">INT(AM643*100)/100</f>
        <v>330.1</v>
      </c>
    </row>
    <row r="644" customFormat="false" ht="15" hidden="false" customHeight="false" outlineLevel="0" collapsed="false">
      <c r="A644" s="1" t="n">
        <v>703</v>
      </c>
      <c r="B644" s="1" t="n">
        <v>0.657948545793023</v>
      </c>
      <c r="C644" s="1" t="n">
        <v>-16148.0312509537</v>
      </c>
      <c r="D644" s="1" t="n">
        <f aca="false">INT(C644)</f>
        <v>-16149</v>
      </c>
      <c r="E644" s="4" t="n">
        <f aca="true">TODAY()+D644</f>
        <v>29752</v>
      </c>
      <c r="F644" s="1" t="n">
        <f aca="false">MOD(YEAR(E644),100)</f>
        <v>81</v>
      </c>
      <c r="G644" s="1" t="n">
        <f aca="false">IF(YEAR(E644)&lt;2000,MONTH(E644),MONTH(E644)+20)</f>
        <v>6</v>
      </c>
      <c r="H644" s="1" t="n">
        <f aca="false">DAY(E644)</f>
        <v>15</v>
      </c>
      <c r="I644" s="1" t="str">
        <f aca="false">FIXED(F644,0,TRUE())</f>
        <v>81</v>
      </c>
      <c r="J644" s="1" t="str">
        <f aca="false">FIXED(G644,0,TRUE())</f>
        <v>6</v>
      </c>
      <c r="K644" s="1" t="str">
        <f aca="false">FIXED(H644,0,TRUE())</f>
        <v>15</v>
      </c>
      <c r="L644" s="1" t="str">
        <f aca="false">IF(LEN(I644)=1,"0"&amp;I644,I644)</f>
        <v>81</v>
      </c>
      <c r="M644" s="1" t="str">
        <f aca="false">IF(LEN(J644)=1,"0"&amp;J644,J644)</f>
        <v>06</v>
      </c>
      <c r="N644" s="1" t="str">
        <f aca="false">IF(LEN(K644)=1,"0"&amp;K644,K644)</f>
        <v>15</v>
      </c>
      <c r="O644" s="1" t="n">
        <v>1124.31571398053</v>
      </c>
      <c r="P644" s="1" t="n">
        <f aca="false">INT(O644)</f>
        <v>1124</v>
      </c>
      <c r="Q644" s="1" t="n">
        <f aca="false">2*P644+1</f>
        <v>2249</v>
      </c>
      <c r="R644" s="1" t="str">
        <f aca="false">FIXED(Q644,0,TRUE())</f>
        <v>2249</v>
      </c>
      <c r="S644" s="1" t="str">
        <f aca="false">L644&amp;M644&amp;N644&amp;R644</f>
        <v>8106152249</v>
      </c>
      <c r="T644" s="1" t="n">
        <f aca="false">MOD(MID($S644,T$2,1)*T$1,10)</f>
        <v>8</v>
      </c>
      <c r="U644" s="1" t="n">
        <f aca="false">MOD(MID($S644,U$2,1)*U$1,10)</f>
        <v>3</v>
      </c>
      <c r="V644" s="1" t="n">
        <f aca="false">MOD(MID($S644,V$2,1)*V$1,10)</f>
        <v>0</v>
      </c>
      <c r="W644" s="1" t="n">
        <f aca="false">MOD(MID($S644,W$2,1)*W$1,10)</f>
        <v>4</v>
      </c>
      <c r="X644" s="1" t="n">
        <f aca="false">MOD(MID($S644,X$2,1)*X$1,10)</f>
        <v>1</v>
      </c>
      <c r="Y644" s="1" t="n">
        <f aca="false">MOD(MID($S644,Y$2,1)*Y$1,10)</f>
        <v>5</v>
      </c>
      <c r="Z644" s="1" t="n">
        <f aca="false">MOD(MID($S644,Z$2,1)*Z$1,10)</f>
        <v>4</v>
      </c>
      <c r="AA644" s="1" t="n">
        <f aca="false">MOD(MID($S644,AA$2,1)*AA$1,10)</f>
        <v>8</v>
      </c>
      <c r="AB644" s="1" t="n">
        <f aca="false">MOD(MID($S644,AB$2,1)*AB$1,10)</f>
        <v>4</v>
      </c>
      <c r="AC644" s="1" t="n">
        <f aca="false">MOD(MID($S644,AC$2,1)*AC$1,10)</f>
        <v>7</v>
      </c>
      <c r="AD644" s="1" t="n">
        <f aca="false">MOD(10-MOD(SUM(T644:AC644),10),10)</f>
        <v>6</v>
      </c>
      <c r="AE644" s="1" t="str">
        <f aca="false">S644&amp;AD644</f>
        <v>81061522496</v>
      </c>
      <c r="AF644" s="1" t="n">
        <v>0.972869045075839</v>
      </c>
      <c r="AG644" s="1" t="n">
        <f aca="false">(D644+6935)*AF644</f>
        <v>-8964.01538132878</v>
      </c>
      <c r="AH644" s="1" t="n">
        <f aca="false">INT(AG644)</f>
        <v>-8965</v>
      </c>
      <c r="AI644" s="4" t="n">
        <f aca="true">TODAY()+AH644</f>
        <v>36936</v>
      </c>
      <c r="AJ644" s="1" t="s">
        <v>665</v>
      </c>
      <c r="AK644" s="1" t="n">
        <v>3848.41456343272</v>
      </c>
      <c r="AL644" s="2" t="n">
        <f aca="false">INT(AK644*100)/100</f>
        <v>3848.41</v>
      </c>
      <c r="AM644" s="1" t="n">
        <v>406.143375957518</v>
      </c>
      <c r="AN644" s="2" t="n">
        <f aca="false">INT(AM644*100)/100</f>
        <v>406.14</v>
      </c>
    </row>
    <row r="645" customFormat="false" ht="15" hidden="false" customHeight="false" outlineLevel="0" collapsed="false">
      <c r="A645" s="1" t="n">
        <v>672</v>
      </c>
      <c r="B645" s="1" t="n">
        <v>0.658833582567827</v>
      </c>
      <c r="C645" s="1" t="n">
        <v>-11000.4965361492</v>
      </c>
      <c r="D645" s="1" t="n">
        <f aca="false">INT(C645)</f>
        <v>-11001</v>
      </c>
      <c r="E645" s="4" t="n">
        <f aca="true">TODAY()+D645</f>
        <v>34900</v>
      </c>
      <c r="F645" s="1" t="n">
        <f aca="false">MOD(YEAR(E645),100)</f>
        <v>95</v>
      </c>
      <c r="G645" s="1" t="n">
        <f aca="false">IF(YEAR(E645)&lt;2000,MONTH(E645),MONTH(E645)+20)</f>
        <v>7</v>
      </c>
      <c r="H645" s="1" t="n">
        <f aca="false">DAY(E645)</f>
        <v>20</v>
      </c>
      <c r="I645" s="1" t="str">
        <f aca="false">FIXED(F645,0,TRUE())</f>
        <v>95</v>
      </c>
      <c r="J645" s="1" t="str">
        <f aca="false">FIXED(G645,0,TRUE())</f>
        <v>7</v>
      </c>
      <c r="K645" s="1" t="str">
        <f aca="false">FIXED(H645,0,TRUE())</f>
        <v>20</v>
      </c>
      <c r="L645" s="1" t="str">
        <f aca="false">IF(LEN(I645)=1,"0"&amp;I645,I645)</f>
        <v>95</v>
      </c>
      <c r="M645" s="1" t="str">
        <f aca="false">IF(LEN(J645)=1,"0"&amp;J645,J645)</f>
        <v>07</v>
      </c>
      <c r="N645" s="1" t="str">
        <f aca="false">IF(LEN(K645)=1,"0"&amp;K645,K645)</f>
        <v>20</v>
      </c>
      <c r="O645" s="1" t="n">
        <v>2116.74016541032</v>
      </c>
      <c r="P645" s="1" t="n">
        <f aca="false">INT(O645)</f>
        <v>2116</v>
      </c>
      <c r="Q645" s="1" t="n">
        <f aca="false">2*P645+1</f>
        <v>4233</v>
      </c>
      <c r="R645" s="1" t="str">
        <f aca="false">FIXED(Q645,0,TRUE())</f>
        <v>4233</v>
      </c>
      <c r="S645" s="1" t="str">
        <f aca="false">L645&amp;M645&amp;N645&amp;R645</f>
        <v>9507204233</v>
      </c>
      <c r="T645" s="1" t="n">
        <f aca="false">MOD(MID($S645,T$2,1)*T$1,10)</f>
        <v>9</v>
      </c>
      <c r="U645" s="1" t="n">
        <f aca="false">MOD(MID($S645,U$2,1)*U$1,10)</f>
        <v>5</v>
      </c>
      <c r="V645" s="1" t="n">
        <f aca="false">MOD(MID($S645,V$2,1)*V$1,10)</f>
        <v>0</v>
      </c>
      <c r="W645" s="1" t="n">
        <f aca="false">MOD(MID($S645,W$2,1)*W$1,10)</f>
        <v>3</v>
      </c>
      <c r="X645" s="1" t="n">
        <f aca="false">MOD(MID($S645,X$2,1)*X$1,10)</f>
        <v>2</v>
      </c>
      <c r="Y645" s="1" t="n">
        <f aca="false">MOD(MID($S645,Y$2,1)*Y$1,10)</f>
        <v>0</v>
      </c>
      <c r="Z645" s="1" t="n">
        <f aca="false">MOD(MID($S645,Z$2,1)*Z$1,10)</f>
        <v>8</v>
      </c>
      <c r="AA645" s="1" t="n">
        <f aca="false">MOD(MID($S645,AA$2,1)*AA$1,10)</f>
        <v>8</v>
      </c>
      <c r="AB645" s="1" t="n">
        <f aca="false">MOD(MID($S645,AB$2,1)*AB$1,10)</f>
        <v>3</v>
      </c>
      <c r="AC645" s="1" t="n">
        <f aca="false">MOD(MID($S645,AC$2,1)*AC$1,10)</f>
        <v>9</v>
      </c>
      <c r="AD645" s="1" t="n">
        <f aca="false">MOD(10-MOD(SUM(T645:AC645),10),10)</f>
        <v>3</v>
      </c>
      <c r="AE645" s="1" t="str">
        <f aca="false">S645&amp;AD645</f>
        <v>95072042333</v>
      </c>
      <c r="AF645" s="1" t="n">
        <v>0.417462691122166</v>
      </c>
      <c r="AG645" s="1" t="n">
        <f aca="false">(D645+6935)*AF645</f>
        <v>-1697.40330210273</v>
      </c>
      <c r="AH645" s="1" t="n">
        <f aca="false">INT(AG645)</f>
        <v>-1698</v>
      </c>
      <c r="AI645" s="4" t="n">
        <f aca="true">TODAY()+AH645</f>
        <v>44203</v>
      </c>
      <c r="AJ645" s="1" t="s">
        <v>666</v>
      </c>
      <c r="AK645" s="1" t="n">
        <v>3873.25663014618</v>
      </c>
      <c r="AL645" s="2" t="n">
        <f aca="false">INT(AK645*100)/100</f>
        <v>3873.25</v>
      </c>
      <c r="AM645" s="1" t="n">
        <v>386.31855220191</v>
      </c>
      <c r="AN645" s="2" t="n">
        <f aca="false">INT(AM645*100)/100</f>
        <v>386.31</v>
      </c>
    </row>
    <row r="646" customFormat="false" ht="15" hidden="false" customHeight="false" outlineLevel="0" collapsed="false">
      <c r="A646" s="1" t="n">
        <v>565</v>
      </c>
      <c r="B646" s="1" t="n">
        <v>0.659901730399487</v>
      </c>
      <c r="C646" s="1" t="n">
        <v>-21833.1113620411</v>
      </c>
      <c r="D646" s="1" t="n">
        <f aca="false">INT(C646)</f>
        <v>-21834</v>
      </c>
      <c r="E646" s="4" t="n">
        <f aca="true">TODAY()+D646</f>
        <v>24067</v>
      </c>
      <c r="F646" s="1" t="n">
        <f aca="false">MOD(YEAR(E646),100)</f>
        <v>65</v>
      </c>
      <c r="G646" s="1" t="n">
        <f aca="false">IF(YEAR(E646)&lt;2000,MONTH(E646),MONTH(E646)+20)</f>
        <v>11</v>
      </c>
      <c r="H646" s="1" t="n">
        <f aca="false">DAY(E646)</f>
        <v>21</v>
      </c>
      <c r="I646" s="1" t="str">
        <f aca="false">FIXED(F646,0,TRUE())</f>
        <v>65</v>
      </c>
      <c r="J646" s="1" t="str">
        <f aca="false">FIXED(G646,0,TRUE())</f>
        <v>11</v>
      </c>
      <c r="K646" s="1" t="str">
        <f aca="false">FIXED(H646,0,TRUE())</f>
        <v>21</v>
      </c>
      <c r="L646" s="1" t="str">
        <f aca="false">IF(LEN(I646)=1,"0"&amp;I646,I646)</f>
        <v>65</v>
      </c>
      <c r="M646" s="1" t="str">
        <f aca="false">IF(LEN(J646)=1,"0"&amp;J646,J646)</f>
        <v>11</v>
      </c>
      <c r="N646" s="1" t="str">
        <f aca="false">IF(LEN(K646)=1,"0"&amp;K646,K646)</f>
        <v>21</v>
      </c>
      <c r="O646" s="1" t="n">
        <v>4971.81405072176</v>
      </c>
      <c r="P646" s="1" t="n">
        <f aca="false">INT(O646)</f>
        <v>4971</v>
      </c>
      <c r="Q646" s="1" t="n">
        <f aca="false">2*P646+1</f>
        <v>9943</v>
      </c>
      <c r="R646" s="1" t="str">
        <f aca="false">FIXED(Q646,0,TRUE())</f>
        <v>9943</v>
      </c>
      <c r="S646" s="1" t="str">
        <f aca="false">L646&amp;M646&amp;N646&amp;R646</f>
        <v>6511219943</v>
      </c>
      <c r="T646" s="1" t="n">
        <f aca="false">MOD(MID($S646,T$2,1)*T$1,10)</f>
        <v>6</v>
      </c>
      <c r="U646" s="1" t="n">
        <f aca="false">MOD(MID($S646,U$2,1)*U$1,10)</f>
        <v>5</v>
      </c>
      <c r="V646" s="1" t="n">
        <f aca="false">MOD(MID($S646,V$2,1)*V$1,10)</f>
        <v>7</v>
      </c>
      <c r="W646" s="1" t="n">
        <f aca="false">MOD(MID($S646,W$2,1)*W$1,10)</f>
        <v>9</v>
      </c>
      <c r="X646" s="1" t="n">
        <f aca="false">MOD(MID($S646,X$2,1)*X$1,10)</f>
        <v>2</v>
      </c>
      <c r="Y646" s="1" t="n">
        <f aca="false">MOD(MID($S646,Y$2,1)*Y$1,10)</f>
        <v>3</v>
      </c>
      <c r="Z646" s="1" t="n">
        <f aca="false">MOD(MID($S646,Z$2,1)*Z$1,10)</f>
        <v>3</v>
      </c>
      <c r="AA646" s="1" t="n">
        <f aca="false">MOD(MID($S646,AA$2,1)*AA$1,10)</f>
        <v>1</v>
      </c>
      <c r="AB646" s="1" t="n">
        <f aca="false">MOD(MID($S646,AB$2,1)*AB$1,10)</f>
        <v>4</v>
      </c>
      <c r="AC646" s="1" t="n">
        <f aca="false">MOD(MID($S646,AC$2,1)*AC$1,10)</f>
        <v>9</v>
      </c>
      <c r="AD646" s="1" t="n">
        <f aca="false">MOD(10-MOD(SUM(T646:AC646),10),10)</f>
        <v>1</v>
      </c>
      <c r="AE646" s="1" t="str">
        <f aca="false">S646&amp;AD646</f>
        <v>65112199431</v>
      </c>
      <c r="AF646" s="1" t="n">
        <v>0.19235816522721</v>
      </c>
      <c r="AG646" s="1" t="n">
        <f aca="false">(D646+6935)*AF646</f>
        <v>-2865.94430372021</v>
      </c>
      <c r="AH646" s="1" t="n">
        <f aca="false">INT(AG646)</f>
        <v>-2866</v>
      </c>
      <c r="AI646" s="4" t="n">
        <f aca="true">TODAY()+AH646</f>
        <v>43035</v>
      </c>
      <c r="AJ646" s="1" t="s">
        <v>667</v>
      </c>
      <c r="AK646" s="1" t="n">
        <v>3552.20191045869</v>
      </c>
      <c r="AL646" s="2" t="n">
        <f aca="false">INT(AK646*100)/100</f>
        <v>3552.2</v>
      </c>
      <c r="AM646" s="1" t="n">
        <v>304.419080172124</v>
      </c>
      <c r="AN646" s="2" t="n">
        <f aca="false">INT(AM646*100)/100</f>
        <v>304.41</v>
      </c>
    </row>
    <row r="647" customFormat="false" ht="15" hidden="false" customHeight="false" outlineLevel="0" collapsed="false">
      <c r="A647" s="1" t="n">
        <v>623</v>
      </c>
      <c r="B647" s="1" t="n">
        <v>0.660939359721671</v>
      </c>
      <c r="C647" s="1" t="n">
        <v>-19124.4969023713</v>
      </c>
      <c r="D647" s="1" t="n">
        <f aca="false">INT(C647)</f>
        <v>-19125</v>
      </c>
      <c r="E647" s="4" t="n">
        <f aca="true">TODAY()+D647</f>
        <v>26776</v>
      </c>
      <c r="F647" s="1" t="n">
        <f aca="false">MOD(YEAR(E647),100)</f>
        <v>73</v>
      </c>
      <c r="G647" s="1" t="n">
        <f aca="false">IF(YEAR(E647)&lt;2000,MONTH(E647),MONTH(E647)+20)</f>
        <v>4</v>
      </c>
      <c r="H647" s="1" t="n">
        <f aca="false">DAY(E647)</f>
        <v>22</v>
      </c>
      <c r="I647" s="1" t="str">
        <f aca="false">FIXED(F647,0,TRUE())</f>
        <v>73</v>
      </c>
      <c r="J647" s="1" t="str">
        <f aca="false">FIXED(G647,0,TRUE())</f>
        <v>4</v>
      </c>
      <c r="K647" s="1" t="str">
        <f aca="false">FIXED(H647,0,TRUE())</f>
        <v>22</v>
      </c>
      <c r="L647" s="1" t="str">
        <f aca="false">IF(LEN(I647)=1,"0"&amp;I647,I647)</f>
        <v>73</v>
      </c>
      <c r="M647" s="1" t="str">
        <f aca="false">IF(LEN(J647)=1,"0"&amp;J647,J647)</f>
        <v>04</v>
      </c>
      <c r="N647" s="1" t="str">
        <f aca="false">IF(LEN(K647)=1,"0"&amp;K647,K647)</f>
        <v>22</v>
      </c>
      <c r="O647" s="1" t="n">
        <v>4169.41663869137</v>
      </c>
      <c r="P647" s="1" t="n">
        <f aca="false">INT(O647)</f>
        <v>4169</v>
      </c>
      <c r="Q647" s="1" t="n">
        <f aca="false">2*P647+1</f>
        <v>8339</v>
      </c>
      <c r="R647" s="1" t="str">
        <f aca="false">FIXED(Q647,0,TRUE())</f>
        <v>8339</v>
      </c>
      <c r="S647" s="1" t="str">
        <f aca="false">L647&amp;M647&amp;N647&amp;R647</f>
        <v>7304228339</v>
      </c>
      <c r="T647" s="1" t="n">
        <f aca="false">MOD(MID($S647,T$2,1)*T$1,10)</f>
        <v>7</v>
      </c>
      <c r="U647" s="1" t="n">
        <f aca="false">MOD(MID($S647,U$2,1)*U$1,10)</f>
        <v>9</v>
      </c>
      <c r="V647" s="1" t="n">
        <f aca="false">MOD(MID($S647,V$2,1)*V$1,10)</f>
        <v>0</v>
      </c>
      <c r="W647" s="1" t="n">
        <f aca="false">MOD(MID($S647,W$2,1)*W$1,10)</f>
        <v>6</v>
      </c>
      <c r="X647" s="1" t="n">
        <f aca="false">MOD(MID($S647,X$2,1)*X$1,10)</f>
        <v>2</v>
      </c>
      <c r="Y647" s="1" t="n">
        <f aca="false">MOD(MID($S647,Y$2,1)*Y$1,10)</f>
        <v>6</v>
      </c>
      <c r="Z647" s="1" t="n">
        <f aca="false">MOD(MID($S647,Z$2,1)*Z$1,10)</f>
        <v>6</v>
      </c>
      <c r="AA647" s="1" t="n">
        <f aca="false">MOD(MID($S647,AA$2,1)*AA$1,10)</f>
        <v>7</v>
      </c>
      <c r="AB647" s="1" t="n">
        <f aca="false">MOD(MID($S647,AB$2,1)*AB$1,10)</f>
        <v>3</v>
      </c>
      <c r="AC647" s="1" t="n">
        <f aca="false">MOD(MID($S647,AC$2,1)*AC$1,10)</f>
        <v>7</v>
      </c>
      <c r="AD647" s="1" t="n">
        <f aca="false">MOD(10-MOD(SUM(T647:AC647),10),10)</f>
        <v>7</v>
      </c>
      <c r="AE647" s="1" t="str">
        <f aca="false">S647&amp;AD647</f>
        <v>73042283397</v>
      </c>
      <c r="AF647" s="1" t="n">
        <v>0.724173711355937</v>
      </c>
      <c r="AG647" s="1" t="n">
        <f aca="false">(D647+6935)*AF647</f>
        <v>-8827.67754142888</v>
      </c>
      <c r="AH647" s="1" t="n">
        <f aca="false">INT(AG647)</f>
        <v>-8828</v>
      </c>
      <c r="AI647" s="4" t="n">
        <f aca="true">TODAY()+AH647</f>
        <v>37073</v>
      </c>
      <c r="AJ647" s="1" t="s">
        <v>668</v>
      </c>
      <c r="AK647" s="1" t="n">
        <v>4144.5661793878</v>
      </c>
      <c r="AL647" s="2" t="n">
        <f aca="false">INT(AK647*100)/100</f>
        <v>4144.56</v>
      </c>
      <c r="AM647" s="1" t="n">
        <v>423.764763328959</v>
      </c>
      <c r="AN647" s="2" t="n">
        <f aca="false">INT(AM647*100)/100</f>
        <v>423.76</v>
      </c>
    </row>
    <row r="648" customFormat="false" ht="15" hidden="false" customHeight="false" outlineLevel="0" collapsed="false">
      <c r="A648" s="1" t="n">
        <v>29</v>
      </c>
      <c r="B648" s="1" t="n">
        <v>0.664906765953551</v>
      </c>
      <c r="C648" s="1" t="n">
        <v>-9964.10901211585</v>
      </c>
      <c r="D648" s="1" t="n">
        <f aca="false">INT(C648)</f>
        <v>-9965</v>
      </c>
      <c r="E648" s="4" t="n">
        <f aca="true">TODAY()+D648</f>
        <v>35936</v>
      </c>
      <c r="F648" s="1" t="n">
        <f aca="false">MOD(YEAR(E648),100)</f>
        <v>98</v>
      </c>
      <c r="G648" s="1" t="n">
        <f aca="false">IF(YEAR(E648)&lt;2000,MONTH(E648),MONTH(E648)+20)</f>
        <v>5</v>
      </c>
      <c r="H648" s="1" t="n">
        <f aca="false">DAY(E648)</f>
        <v>21</v>
      </c>
      <c r="I648" s="1" t="str">
        <f aca="false">FIXED(F648,0,TRUE())</f>
        <v>98</v>
      </c>
      <c r="J648" s="1" t="str">
        <f aca="false">FIXED(G648,0,TRUE())</f>
        <v>5</v>
      </c>
      <c r="K648" s="1" t="str">
        <f aca="false">FIXED(H648,0,TRUE())</f>
        <v>21</v>
      </c>
      <c r="L648" s="1" t="str">
        <f aca="false">IF(LEN(I648)=1,"0"&amp;I648,I648)</f>
        <v>98</v>
      </c>
      <c r="M648" s="1" t="str">
        <f aca="false">IF(LEN(J648)=1,"0"&amp;J648,J648)</f>
        <v>05</v>
      </c>
      <c r="N648" s="1" t="str">
        <f aca="false">IF(LEN(K648)=1,"0"&amp;K648,K648)</f>
        <v>21</v>
      </c>
      <c r="O648" s="1" t="n">
        <v>4148.82122257149</v>
      </c>
      <c r="P648" s="1" t="n">
        <f aca="false">INT(O648)</f>
        <v>4148</v>
      </c>
      <c r="Q648" s="1" t="n">
        <f aca="false">P648*2</f>
        <v>8296</v>
      </c>
      <c r="R648" s="1" t="str">
        <f aca="false">FIXED(Q648,0,TRUE())</f>
        <v>8296</v>
      </c>
      <c r="S648" s="1" t="str">
        <f aca="false">L648&amp;M648&amp;N648&amp;R648</f>
        <v>9805218296</v>
      </c>
      <c r="T648" s="1" t="n">
        <f aca="false">MOD(MID($S648,T$2,1)*T$1,10)</f>
        <v>9</v>
      </c>
      <c r="U648" s="1" t="n">
        <f aca="false">MOD(MID($S648,U$2,1)*U$1,10)</f>
        <v>4</v>
      </c>
      <c r="V648" s="1" t="n">
        <f aca="false">MOD(MID($S648,V$2,1)*V$1,10)</f>
        <v>0</v>
      </c>
      <c r="W648" s="1" t="n">
        <f aca="false">MOD(MID($S648,W$2,1)*W$1,10)</f>
        <v>5</v>
      </c>
      <c r="X648" s="1" t="n">
        <f aca="false">MOD(MID($S648,X$2,1)*X$1,10)</f>
        <v>2</v>
      </c>
      <c r="Y648" s="1" t="n">
        <f aca="false">MOD(MID($S648,Y$2,1)*Y$1,10)</f>
        <v>3</v>
      </c>
      <c r="Z648" s="1" t="n">
        <f aca="false">MOD(MID($S648,Z$2,1)*Z$1,10)</f>
        <v>6</v>
      </c>
      <c r="AA648" s="1" t="n">
        <f aca="false">MOD(MID($S648,AA$2,1)*AA$1,10)</f>
        <v>8</v>
      </c>
      <c r="AB648" s="1" t="n">
        <f aca="false">MOD(MID($S648,AB$2,1)*AB$1,10)</f>
        <v>9</v>
      </c>
      <c r="AC648" s="1" t="n">
        <f aca="false">MOD(MID($S648,AC$2,1)*AC$1,10)</f>
        <v>8</v>
      </c>
      <c r="AD648" s="1" t="n">
        <f aca="false">MOD(10-MOD(SUM(T648:AC648),10),10)</f>
        <v>6</v>
      </c>
      <c r="AE648" s="1" t="str">
        <f aca="false">S648&amp;AD648</f>
        <v>98052182966</v>
      </c>
      <c r="AF648" s="1" t="n">
        <v>0.681875057222205</v>
      </c>
      <c r="AG648" s="1" t="n">
        <f aca="false">(D648+6935)*AF648</f>
        <v>-2066.08142338328</v>
      </c>
      <c r="AH648" s="1" t="n">
        <f aca="false">INT(AG648)</f>
        <v>-2067</v>
      </c>
      <c r="AI648" s="4" t="n">
        <f aca="true">TODAY()+AH648</f>
        <v>43834</v>
      </c>
      <c r="AJ648" s="1" t="s">
        <v>669</v>
      </c>
      <c r="AK648" s="1" t="n">
        <v>3811.12094485305</v>
      </c>
      <c r="AL648" s="2" t="n">
        <f aca="false">INT(AK648*100)/100</f>
        <v>3811.12</v>
      </c>
      <c r="AM648" s="1" t="n">
        <v>396.23706778161</v>
      </c>
      <c r="AN648" s="2" t="n">
        <f aca="false">INT(AM648*100)/100</f>
        <v>396.23</v>
      </c>
    </row>
    <row r="649" customFormat="false" ht="15" hidden="false" customHeight="false" outlineLevel="0" collapsed="false">
      <c r="A649" s="1" t="n">
        <v>871</v>
      </c>
      <c r="B649" s="1" t="n">
        <v>0.666219061861019</v>
      </c>
      <c r="C649" s="1" t="n">
        <v>-20529.4869838557</v>
      </c>
      <c r="D649" s="1" t="n">
        <f aca="false">INT(C649)</f>
        <v>-20530</v>
      </c>
      <c r="E649" s="4" t="n">
        <f aca="true">TODAY()+D649</f>
        <v>25371</v>
      </c>
      <c r="F649" s="1" t="n">
        <f aca="false">MOD(YEAR(E649),100)</f>
        <v>69</v>
      </c>
      <c r="G649" s="1" t="n">
        <f aca="false">IF(YEAR(E649)&lt;2000,MONTH(E649),MONTH(E649)+20)</f>
        <v>6</v>
      </c>
      <c r="H649" s="1" t="n">
        <f aca="false">DAY(E649)</f>
        <v>17</v>
      </c>
      <c r="I649" s="1" t="str">
        <f aca="false">FIXED(F649,0,TRUE())</f>
        <v>69</v>
      </c>
      <c r="J649" s="1" t="str">
        <f aca="false">FIXED(G649,0,TRUE())</f>
        <v>6</v>
      </c>
      <c r="K649" s="1" t="str">
        <f aca="false">FIXED(H649,0,TRUE())</f>
        <v>17</v>
      </c>
      <c r="L649" s="1" t="str">
        <f aca="false">IF(LEN(I649)=1,"0"&amp;I649,I649)</f>
        <v>69</v>
      </c>
      <c r="M649" s="1" t="str">
        <f aca="false">IF(LEN(J649)=1,"0"&amp;J649,J649)</f>
        <v>06</v>
      </c>
      <c r="N649" s="1" t="str">
        <f aca="false">IF(LEN(K649)=1,"0"&amp;K649,K649)</f>
        <v>17</v>
      </c>
      <c r="O649" s="1" t="n">
        <v>4260.31107516709</v>
      </c>
      <c r="P649" s="1" t="n">
        <f aca="false">INT(O649)</f>
        <v>4260</v>
      </c>
      <c r="Q649" s="1" t="n">
        <f aca="false">2*P649+1</f>
        <v>8521</v>
      </c>
      <c r="R649" s="1" t="str">
        <f aca="false">FIXED(Q649,0,TRUE())</f>
        <v>8521</v>
      </c>
      <c r="S649" s="1" t="str">
        <f aca="false">L649&amp;M649&amp;N649&amp;R649</f>
        <v>6906178521</v>
      </c>
      <c r="T649" s="1" t="n">
        <f aca="false">MOD(MID($S649,T$2,1)*T$1,10)</f>
        <v>6</v>
      </c>
      <c r="U649" s="1" t="n">
        <f aca="false">MOD(MID($S649,U$2,1)*U$1,10)</f>
        <v>7</v>
      </c>
      <c r="V649" s="1" t="n">
        <f aca="false">MOD(MID($S649,V$2,1)*V$1,10)</f>
        <v>0</v>
      </c>
      <c r="W649" s="1" t="n">
        <f aca="false">MOD(MID($S649,W$2,1)*W$1,10)</f>
        <v>4</v>
      </c>
      <c r="X649" s="1" t="n">
        <f aca="false">MOD(MID($S649,X$2,1)*X$1,10)</f>
        <v>1</v>
      </c>
      <c r="Y649" s="1" t="n">
        <f aca="false">MOD(MID($S649,Y$2,1)*Y$1,10)</f>
        <v>1</v>
      </c>
      <c r="Z649" s="1" t="n">
        <f aca="false">MOD(MID($S649,Z$2,1)*Z$1,10)</f>
        <v>6</v>
      </c>
      <c r="AA649" s="1" t="n">
        <f aca="false">MOD(MID($S649,AA$2,1)*AA$1,10)</f>
        <v>5</v>
      </c>
      <c r="AB649" s="1" t="n">
        <f aca="false">MOD(MID($S649,AB$2,1)*AB$1,10)</f>
        <v>2</v>
      </c>
      <c r="AC649" s="1" t="n">
        <f aca="false">MOD(MID($S649,AC$2,1)*AC$1,10)</f>
        <v>3</v>
      </c>
      <c r="AD649" s="1" t="n">
        <f aca="false">MOD(10-MOD(SUM(T649:AC649),10),10)</f>
        <v>5</v>
      </c>
      <c r="AE649" s="1" t="str">
        <f aca="false">S649&amp;AD649</f>
        <v>69061785215</v>
      </c>
      <c r="AF649" s="1" t="n">
        <v>0.195745719779046</v>
      </c>
      <c r="AG649" s="1" t="n">
        <f aca="false">(D649+6935)*AF649</f>
        <v>-2661.16306039613</v>
      </c>
      <c r="AH649" s="1" t="n">
        <f aca="false">INT(AG649)</f>
        <v>-2662</v>
      </c>
      <c r="AI649" s="4" t="n">
        <f aca="true">TODAY()+AH649</f>
        <v>43239</v>
      </c>
      <c r="AJ649" s="1" t="s">
        <v>299</v>
      </c>
      <c r="AK649" s="1" t="n">
        <v>4487.3500778222</v>
      </c>
      <c r="AL649" s="2" t="n">
        <f aca="false">INT(AK649*100)/100</f>
        <v>4487.35</v>
      </c>
      <c r="AM649" s="1" t="n">
        <v>332.911160618915</v>
      </c>
      <c r="AN649" s="2" t="n">
        <f aca="false">INT(AM649*100)/100</f>
        <v>332.91</v>
      </c>
    </row>
    <row r="650" customFormat="false" ht="15" hidden="false" customHeight="false" outlineLevel="0" collapsed="false">
      <c r="A650" s="1" t="n">
        <v>574</v>
      </c>
      <c r="B650" s="1" t="n">
        <v>0.668080690939055</v>
      </c>
      <c r="C650" s="1" t="n">
        <v>-8068.87752922147</v>
      </c>
      <c r="D650" s="1" t="n">
        <f aca="false">INT(C650)</f>
        <v>-8069</v>
      </c>
      <c r="E650" s="4" t="n">
        <f aca="true">TODAY()+D650</f>
        <v>37832</v>
      </c>
      <c r="F650" s="1" t="n">
        <f aca="false">MOD(YEAR(E650),100)</f>
        <v>3</v>
      </c>
      <c r="G650" s="1" t="n">
        <f aca="false">IF(YEAR(E650)&lt;2000,MONTH(E650),MONTH(E650)+20)</f>
        <v>27</v>
      </c>
      <c r="H650" s="1" t="n">
        <f aca="false">DAY(E650)</f>
        <v>30</v>
      </c>
      <c r="I650" s="1" t="str">
        <f aca="false">FIXED(F650,0,TRUE())</f>
        <v>3</v>
      </c>
      <c r="J650" s="1" t="str">
        <f aca="false">FIXED(G650,0,TRUE())</f>
        <v>27</v>
      </c>
      <c r="K650" s="1" t="str">
        <f aca="false">FIXED(H650,0,TRUE())</f>
        <v>30</v>
      </c>
      <c r="L650" s="1" t="str">
        <f aca="false">IF(LEN(I650)=1,"0"&amp;I650,I650)</f>
        <v>03</v>
      </c>
      <c r="M650" s="1" t="str">
        <f aca="false">IF(LEN(J650)=1,"0"&amp;J650,J650)</f>
        <v>27</v>
      </c>
      <c r="N650" s="1" t="str">
        <f aca="false">IF(LEN(K650)=1,"0"&amp;K650,K650)</f>
        <v>30</v>
      </c>
      <c r="O650" s="1" t="n">
        <v>1919.8479873043</v>
      </c>
      <c r="P650" s="1" t="n">
        <f aca="false">INT(O650)</f>
        <v>1919</v>
      </c>
      <c r="Q650" s="1" t="n">
        <f aca="false">2*P650+1</f>
        <v>3839</v>
      </c>
      <c r="R650" s="1" t="str">
        <f aca="false">FIXED(Q650,0,TRUE())</f>
        <v>3839</v>
      </c>
      <c r="S650" s="1" t="str">
        <f aca="false">L650&amp;M650&amp;N650&amp;R650</f>
        <v>0327303839</v>
      </c>
      <c r="T650" s="1" t="n">
        <f aca="false">MOD(MID($S650,T$2,1)*T$1,10)</f>
        <v>0</v>
      </c>
      <c r="U650" s="1" t="n">
        <f aca="false">MOD(MID($S650,U$2,1)*U$1,10)</f>
        <v>9</v>
      </c>
      <c r="V650" s="1" t="n">
        <f aca="false">MOD(MID($S650,V$2,1)*V$1,10)</f>
        <v>4</v>
      </c>
      <c r="W650" s="1" t="n">
        <f aca="false">MOD(MID($S650,W$2,1)*W$1,10)</f>
        <v>3</v>
      </c>
      <c r="X650" s="1" t="n">
        <f aca="false">MOD(MID($S650,X$2,1)*X$1,10)</f>
        <v>3</v>
      </c>
      <c r="Y650" s="1" t="n">
        <f aca="false">MOD(MID($S650,Y$2,1)*Y$1,10)</f>
        <v>0</v>
      </c>
      <c r="Z650" s="1" t="n">
        <f aca="false">MOD(MID($S650,Z$2,1)*Z$1,10)</f>
        <v>1</v>
      </c>
      <c r="AA650" s="1" t="n">
        <f aca="false">MOD(MID($S650,AA$2,1)*AA$1,10)</f>
        <v>2</v>
      </c>
      <c r="AB650" s="1" t="n">
        <f aca="false">MOD(MID($S650,AB$2,1)*AB$1,10)</f>
        <v>3</v>
      </c>
      <c r="AC650" s="1" t="n">
        <f aca="false">MOD(MID($S650,AC$2,1)*AC$1,10)</f>
        <v>7</v>
      </c>
      <c r="AD650" s="1" t="n">
        <f aca="false">MOD(10-MOD(SUM(T650:AC650),10),10)</f>
        <v>8</v>
      </c>
      <c r="AE650" s="1" t="str">
        <f aca="false">S650&amp;AD650</f>
        <v>03273038398</v>
      </c>
      <c r="AF650" s="1" t="n">
        <v>0.87160863063448</v>
      </c>
      <c r="AG650" s="1" t="n">
        <f aca="false">(D650+6935)*AF650</f>
        <v>-988.4041871395</v>
      </c>
      <c r="AH650" s="1" t="n">
        <f aca="false">INT(AG650)</f>
        <v>-989</v>
      </c>
      <c r="AI650" s="4" t="n">
        <f aca="true">TODAY()+AH650</f>
        <v>44912</v>
      </c>
      <c r="AJ650" s="1" t="s">
        <v>670</v>
      </c>
      <c r="AK650" s="1" t="n">
        <v>4410.74861903745</v>
      </c>
      <c r="AL650" s="2" t="n">
        <f aca="false">INT(AK650*100)/100</f>
        <v>4410.74</v>
      </c>
      <c r="AM650" s="1" t="n">
        <v>323.767815179907</v>
      </c>
      <c r="AN650" s="2" t="n">
        <f aca="false">INT(AM650*100)/100</f>
        <v>323.76</v>
      </c>
    </row>
    <row r="651" customFormat="false" ht="15" hidden="false" customHeight="false" outlineLevel="0" collapsed="false">
      <c r="A651" s="1" t="n">
        <v>192</v>
      </c>
      <c r="B651" s="1" t="n">
        <v>0.669515060884426</v>
      </c>
      <c r="C651" s="1" t="n">
        <v>-22115.0923184912</v>
      </c>
      <c r="D651" s="1" t="n">
        <f aca="false">INT(C651)</f>
        <v>-22116</v>
      </c>
      <c r="E651" s="4" t="n">
        <f aca="true">TODAY()+D651</f>
        <v>23785</v>
      </c>
      <c r="F651" s="1" t="n">
        <f aca="false">MOD(YEAR(E651),100)</f>
        <v>65</v>
      </c>
      <c r="G651" s="1" t="n">
        <f aca="false">IF(YEAR(E651)&lt;2000,MONTH(E651),MONTH(E651)+20)</f>
        <v>2</v>
      </c>
      <c r="H651" s="1" t="n">
        <f aca="false">DAY(E651)</f>
        <v>12</v>
      </c>
      <c r="I651" s="1" t="str">
        <f aca="false">FIXED(F651,0,TRUE())</f>
        <v>65</v>
      </c>
      <c r="J651" s="1" t="str">
        <f aca="false">FIXED(G651,0,TRUE())</f>
        <v>2</v>
      </c>
      <c r="K651" s="1" t="str">
        <f aca="false">FIXED(H651,0,TRUE())</f>
        <v>12</v>
      </c>
      <c r="L651" s="1" t="str">
        <f aca="false">IF(LEN(I651)=1,"0"&amp;I651,I651)</f>
        <v>65</v>
      </c>
      <c r="M651" s="1" t="str">
        <f aca="false">IF(LEN(J651)=1,"0"&amp;J651,J651)</f>
        <v>02</v>
      </c>
      <c r="N651" s="1" t="str">
        <f aca="false">IF(LEN(K651)=1,"0"&amp;K651,K651)</f>
        <v>12</v>
      </c>
      <c r="O651" s="1" t="n">
        <v>4497.43296609394</v>
      </c>
      <c r="P651" s="1" t="n">
        <f aca="false">INT(O651)</f>
        <v>4497</v>
      </c>
      <c r="Q651" s="1" t="n">
        <f aca="false">P651*2</f>
        <v>8994</v>
      </c>
      <c r="R651" s="1" t="str">
        <f aca="false">FIXED(Q651,0,TRUE())</f>
        <v>8994</v>
      </c>
      <c r="S651" s="1" t="str">
        <f aca="false">L651&amp;M651&amp;N651&amp;R651</f>
        <v>6502128994</v>
      </c>
      <c r="T651" s="1" t="n">
        <f aca="false">MOD(MID($S651,T$2,1)*T$1,10)</f>
        <v>6</v>
      </c>
      <c r="U651" s="1" t="n">
        <f aca="false">MOD(MID($S651,U$2,1)*U$1,10)</f>
        <v>5</v>
      </c>
      <c r="V651" s="1" t="n">
        <f aca="false">MOD(MID($S651,V$2,1)*V$1,10)</f>
        <v>0</v>
      </c>
      <c r="W651" s="1" t="n">
        <f aca="false">MOD(MID($S651,W$2,1)*W$1,10)</f>
        <v>8</v>
      </c>
      <c r="X651" s="1" t="n">
        <f aca="false">MOD(MID($S651,X$2,1)*X$1,10)</f>
        <v>1</v>
      </c>
      <c r="Y651" s="1" t="n">
        <f aca="false">MOD(MID($S651,Y$2,1)*Y$1,10)</f>
        <v>6</v>
      </c>
      <c r="Z651" s="1" t="n">
        <f aca="false">MOD(MID($S651,Z$2,1)*Z$1,10)</f>
        <v>6</v>
      </c>
      <c r="AA651" s="1" t="n">
        <f aca="false">MOD(MID($S651,AA$2,1)*AA$1,10)</f>
        <v>1</v>
      </c>
      <c r="AB651" s="1" t="n">
        <f aca="false">MOD(MID($S651,AB$2,1)*AB$1,10)</f>
        <v>9</v>
      </c>
      <c r="AC651" s="1" t="n">
        <f aca="false">MOD(MID($S651,AC$2,1)*AC$1,10)</f>
        <v>2</v>
      </c>
      <c r="AD651" s="1" t="n">
        <f aca="false">MOD(10-MOD(SUM(T651:AC651),10),10)</f>
        <v>6</v>
      </c>
      <c r="AE651" s="1" t="str">
        <f aca="false">S651&amp;AD651</f>
        <v>65021289946</v>
      </c>
      <c r="AF651" s="1" t="n">
        <v>0.379833368938261</v>
      </c>
      <c r="AG651" s="1" t="n">
        <f aca="false">(D651+6935)*AF651</f>
        <v>-5766.25037385174</v>
      </c>
      <c r="AH651" s="1" t="n">
        <f aca="false">INT(AG651)</f>
        <v>-5767</v>
      </c>
      <c r="AI651" s="4" t="n">
        <f aca="true">TODAY()+AH651</f>
        <v>40134</v>
      </c>
      <c r="AJ651" s="1" t="s">
        <v>671</v>
      </c>
      <c r="AK651" s="1" t="n">
        <v>4845.57634205145</v>
      </c>
      <c r="AL651" s="2" t="n">
        <f aca="false">INT(AK651*100)/100</f>
        <v>4845.57</v>
      </c>
      <c r="AM651" s="1" t="n">
        <v>358.973967711417</v>
      </c>
      <c r="AN651" s="2" t="n">
        <f aca="false">INT(AM651*100)/100</f>
        <v>358.97</v>
      </c>
    </row>
    <row r="652" customFormat="false" ht="15" hidden="false" customHeight="false" outlineLevel="0" collapsed="false">
      <c r="A652" s="1" t="n">
        <v>431</v>
      </c>
      <c r="B652" s="1" t="n">
        <v>0.670461134678182</v>
      </c>
      <c r="C652" s="1" t="n">
        <v>-16070.0103762932</v>
      </c>
      <c r="D652" s="1" t="n">
        <f aca="false">INT(C652)</f>
        <v>-16071</v>
      </c>
      <c r="E652" s="4" t="n">
        <f aca="true">TODAY()+D652</f>
        <v>29830</v>
      </c>
      <c r="F652" s="1" t="n">
        <f aca="false">MOD(YEAR(E652),100)</f>
        <v>81</v>
      </c>
      <c r="G652" s="1" t="n">
        <f aca="false">IF(YEAR(E652)&lt;2000,MONTH(E652),MONTH(E652)+20)</f>
        <v>9</v>
      </c>
      <c r="H652" s="1" t="n">
        <f aca="false">DAY(E652)</f>
        <v>1</v>
      </c>
      <c r="I652" s="1" t="str">
        <f aca="false">FIXED(F652,0,TRUE())</f>
        <v>81</v>
      </c>
      <c r="J652" s="1" t="str">
        <f aca="false">FIXED(G652,0,TRUE())</f>
        <v>9</v>
      </c>
      <c r="K652" s="1" t="str">
        <f aca="false">FIXED(H652,0,TRUE())</f>
        <v>1</v>
      </c>
      <c r="L652" s="1" t="str">
        <f aca="false">IF(LEN(I652)=1,"0"&amp;I652,I652)</f>
        <v>81</v>
      </c>
      <c r="M652" s="1" t="str">
        <f aca="false">IF(LEN(J652)=1,"0"&amp;J652,J652)</f>
        <v>09</v>
      </c>
      <c r="N652" s="1" t="str">
        <f aca="false">IF(LEN(K652)=1,"0"&amp;K652,K652)</f>
        <v>01</v>
      </c>
      <c r="O652" s="1" t="n">
        <v>943.350657673879</v>
      </c>
      <c r="P652" s="1" t="n">
        <f aca="false">INT(O652)</f>
        <v>943</v>
      </c>
      <c r="Q652" s="1" t="n">
        <f aca="false">P652*2</f>
        <v>1886</v>
      </c>
      <c r="R652" s="1" t="str">
        <f aca="false">FIXED(Q652,0,TRUE())</f>
        <v>1886</v>
      </c>
      <c r="S652" s="1" t="str">
        <f aca="false">L652&amp;M652&amp;N652&amp;R652</f>
        <v>8109011886</v>
      </c>
      <c r="T652" s="1" t="n">
        <f aca="false">MOD(MID($S652,T$2,1)*T$1,10)</f>
        <v>8</v>
      </c>
      <c r="U652" s="1" t="n">
        <f aca="false">MOD(MID($S652,U$2,1)*U$1,10)</f>
        <v>3</v>
      </c>
      <c r="V652" s="1" t="n">
        <f aca="false">MOD(MID($S652,V$2,1)*V$1,10)</f>
        <v>0</v>
      </c>
      <c r="W652" s="1" t="n">
        <f aca="false">MOD(MID($S652,W$2,1)*W$1,10)</f>
        <v>1</v>
      </c>
      <c r="X652" s="1" t="n">
        <f aca="false">MOD(MID($S652,X$2,1)*X$1,10)</f>
        <v>0</v>
      </c>
      <c r="Y652" s="1" t="n">
        <f aca="false">MOD(MID($S652,Y$2,1)*Y$1,10)</f>
        <v>3</v>
      </c>
      <c r="Z652" s="1" t="n">
        <f aca="false">MOD(MID($S652,Z$2,1)*Z$1,10)</f>
        <v>7</v>
      </c>
      <c r="AA652" s="1" t="n">
        <f aca="false">MOD(MID($S652,AA$2,1)*AA$1,10)</f>
        <v>2</v>
      </c>
      <c r="AB652" s="1" t="n">
        <f aca="false">MOD(MID($S652,AB$2,1)*AB$1,10)</f>
        <v>8</v>
      </c>
      <c r="AC652" s="1" t="n">
        <f aca="false">MOD(MID($S652,AC$2,1)*AC$1,10)</f>
        <v>8</v>
      </c>
      <c r="AD652" s="1" t="n">
        <f aca="false">MOD(10-MOD(SUM(T652:AC652),10),10)</f>
        <v>0</v>
      </c>
      <c r="AE652" s="1" t="str">
        <f aca="false">S652&amp;AD652</f>
        <v>81090118860</v>
      </c>
      <c r="AF652" s="1" t="n">
        <v>0.0793481246375927</v>
      </c>
      <c r="AG652" s="1" t="n">
        <f aca="false">(D652+6935)*AF652</f>
        <v>-724.924466689047</v>
      </c>
      <c r="AH652" s="1" t="n">
        <f aca="false">INT(AG652)</f>
        <v>-725</v>
      </c>
      <c r="AI652" s="4" t="n">
        <f aca="true">TODAY()+AH652</f>
        <v>45176</v>
      </c>
      <c r="AJ652" s="1" t="s">
        <v>672</v>
      </c>
      <c r="AK652" s="1" t="n">
        <v>3741.53874324778</v>
      </c>
      <c r="AL652" s="2" t="n">
        <f aca="false">INT(AK652*100)/100</f>
        <v>3741.53</v>
      </c>
      <c r="AM652" s="1" t="n">
        <v>498.687704092532</v>
      </c>
      <c r="AN652" s="2" t="n">
        <f aca="false">INT(AM652*100)/100</f>
        <v>498.68</v>
      </c>
    </row>
    <row r="653" customFormat="false" ht="15" hidden="false" customHeight="false" outlineLevel="0" collapsed="false">
      <c r="A653" s="1" t="n">
        <v>686</v>
      </c>
      <c r="B653" s="1" t="n">
        <v>0.670766319772942</v>
      </c>
      <c r="C653" s="1" t="n">
        <v>-22449.2919705802</v>
      </c>
      <c r="D653" s="1" t="n">
        <f aca="false">INT(C653)</f>
        <v>-22450</v>
      </c>
      <c r="E653" s="4" t="n">
        <f aca="true">TODAY()+D653</f>
        <v>23451</v>
      </c>
      <c r="F653" s="1" t="n">
        <f aca="false">MOD(YEAR(E653),100)</f>
        <v>64</v>
      </c>
      <c r="G653" s="1" t="n">
        <f aca="false">IF(YEAR(E653)&lt;2000,MONTH(E653),MONTH(E653)+20)</f>
        <v>3</v>
      </c>
      <c r="H653" s="1" t="n">
        <f aca="false">DAY(E653)</f>
        <v>15</v>
      </c>
      <c r="I653" s="1" t="str">
        <f aca="false">FIXED(F653,0,TRUE())</f>
        <v>64</v>
      </c>
      <c r="J653" s="1" t="str">
        <f aca="false">FIXED(G653,0,TRUE())</f>
        <v>3</v>
      </c>
      <c r="K653" s="1" t="str">
        <f aca="false">FIXED(H653,0,TRUE())</f>
        <v>15</v>
      </c>
      <c r="L653" s="1" t="str">
        <f aca="false">IF(LEN(I653)=1,"0"&amp;I653,I653)</f>
        <v>64</v>
      </c>
      <c r="M653" s="1" t="str">
        <f aca="false">IF(LEN(J653)=1,"0"&amp;J653,J653)</f>
        <v>03</v>
      </c>
      <c r="N653" s="1" t="str">
        <f aca="false">IF(LEN(K653)=1,"0"&amp;K653,K653)</f>
        <v>15</v>
      </c>
      <c r="O653" s="1" t="n">
        <v>3904.69689016388</v>
      </c>
      <c r="P653" s="1" t="n">
        <f aca="false">INT(O653)</f>
        <v>3904</v>
      </c>
      <c r="Q653" s="1" t="n">
        <f aca="false">2*P653+1</f>
        <v>7809</v>
      </c>
      <c r="R653" s="1" t="str">
        <f aca="false">FIXED(Q653,0,TRUE())</f>
        <v>7809</v>
      </c>
      <c r="S653" s="1" t="str">
        <f aca="false">L653&amp;M653&amp;N653&amp;R653</f>
        <v>6403157809</v>
      </c>
      <c r="T653" s="1" t="n">
        <f aca="false">MOD(MID($S653,T$2,1)*T$1,10)</f>
        <v>6</v>
      </c>
      <c r="U653" s="1" t="n">
        <f aca="false">MOD(MID($S653,U$2,1)*U$1,10)</f>
        <v>2</v>
      </c>
      <c r="V653" s="1" t="n">
        <f aca="false">MOD(MID($S653,V$2,1)*V$1,10)</f>
        <v>0</v>
      </c>
      <c r="W653" s="1" t="n">
        <f aca="false">MOD(MID($S653,W$2,1)*W$1,10)</f>
        <v>7</v>
      </c>
      <c r="X653" s="1" t="n">
        <f aca="false">MOD(MID($S653,X$2,1)*X$1,10)</f>
        <v>1</v>
      </c>
      <c r="Y653" s="1" t="n">
        <f aca="false">MOD(MID($S653,Y$2,1)*Y$1,10)</f>
        <v>5</v>
      </c>
      <c r="Z653" s="1" t="n">
        <f aca="false">MOD(MID($S653,Z$2,1)*Z$1,10)</f>
        <v>9</v>
      </c>
      <c r="AA653" s="1" t="n">
        <f aca="false">MOD(MID($S653,AA$2,1)*AA$1,10)</f>
        <v>2</v>
      </c>
      <c r="AB653" s="1" t="n">
        <f aca="false">MOD(MID($S653,AB$2,1)*AB$1,10)</f>
        <v>0</v>
      </c>
      <c r="AC653" s="1" t="n">
        <f aca="false">MOD(MID($S653,AC$2,1)*AC$1,10)</f>
        <v>7</v>
      </c>
      <c r="AD653" s="1" t="n">
        <f aca="false">MOD(10-MOD(SUM(T653:AC653),10),10)</f>
        <v>1</v>
      </c>
      <c r="AE653" s="1" t="str">
        <f aca="false">S653&amp;AD653</f>
        <v>64031578091</v>
      </c>
      <c r="AF653" s="1" t="n">
        <v>0.277260658589435</v>
      </c>
      <c r="AG653" s="1" t="n">
        <f aca="false">(D653+6935)*AF653</f>
        <v>-4301.69911801508</v>
      </c>
      <c r="AH653" s="1" t="n">
        <f aca="false">INT(AG653)</f>
        <v>-4302</v>
      </c>
      <c r="AI653" s="4" t="n">
        <f aca="true">TODAY()+AH653</f>
        <v>41599</v>
      </c>
      <c r="AJ653" s="1" t="s">
        <v>673</v>
      </c>
      <c r="AK653" s="1" t="n">
        <v>3006.28681295206</v>
      </c>
      <c r="AL653" s="2" t="n">
        <f aca="false">INT(AK653*100)/100</f>
        <v>3006.28</v>
      </c>
      <c r="AM653" s="1" t="n">
        <v>437.644581438643</v>
      </c>
      <c r="AN653" s="2" t="n">
        <f aca="false">INT(AM653*100)/100</f>
        <v>437.64</v>
      </c>
    </row>
    <row r="654" customFormat="false" ht="15" hidden="false" customHeight="false" outlineLevel="0" collapsed="false">
      <c r="A654" s="1" t="n">
        <v>812</v>
      </c>
      <c r="B654" s="1" t="n">
        <v>0.671437726981414</v>
      </c>
      <c r="C654" s="1" t="n">
        <v>-12546.7842646565</v>
      </c>
      <c r="D654" s="1" t="n">
        <f aca="false">INT(C654)</f>
        <v>-12547</v>
      </c>
      <c r="E654" s="4" t="n">
        <f aca="true">TODAY()+D654</f>
        <v>33354</v>
      </c>
      <c r="F654" s="1" t="n">
        <f aca="false">MOD(YEAR(E654),100)</f>
        <v>91</v>
      </c>
      <c r="G654" s="1" t="n">
        <f aca="false">IF(YEAR(E654)&lt;2000,MONTH(E654),MONTH(E654)+20)</f>
        <v>4</v>
      </c>
      <c r="H654" s="1" t="n">
        <f aca="false">DAY(E654)</f>
        <v>26</v>
      </c>
      <c r="I654" s="1" t="str">
        <f aca="false">FIXED(F654,0,TRUE())</f>
        <v>91</v>
      </c>
      <c r="J654" s="1" t="str">
        <f aca="false">FIXED(G654,0,TRUE())</f>
        <v>4</v>
      </c>
      <c r="K654" s="1" t="str">
        <f aca="false">FIXED(H654,0,TRUE())</f>
        <v>26</v>
      </c>
      <c r="L654" s="1" t="str">
        <f aca="false">IF(LEN(I654)=1,"0"&amp;I654,I654)</f>
        <v>91</v>
      </c>
      <c r="M654" s="1" t="str">
        <f aca="false">IF(LEN(J654)=1,"0"&amp;J654,J654)</f>
        <v>04</v>
      </c>
      <c r="N654" s="1" t="str">
        <f aca="false">IF(LEN(K654)=1,"0"&amp;K654,K654)</f>
        <v>26</v>
      </c>
      <c r="O654" s="1" t="n">
        <v>984.4041871395</v>
      </c>
      <c r="P654" s="1" t="n">
        <f aca="false">INT(O654)</f>
        <v>984</v>
      </c>
      <c r="Q654" s="1" t="n">
        <f aca="false">2*P654+1</f>
        <v>1969</v>
      </c>
      <c r="R654" s="1" t="str">
        <f aca="false">FIXED(Q654,0,TRUE())</f>
        <v>1969</v>
      </c>
      <c r="S654" s="1" t="str">
        <f aca="false">L654&amp;M654&amp;N654&amp;R654</f>
        <v>9104261969</v>
      </c>
      <c r="T654" s="1" t="n">
        <f aca="false">MOD(MID($S654,T$2,1)*T$1,10)</f>
        <v>9</v>
      </c>
      <c r="U654" s="1" t="n">
        <f aca="false">MOD(MID($S654,U$2,1)*U$1,10)</f>
        <v>3</v>
      </c>
      <c r="V654" s="1" t="n">
        <f aca="false">MOD(MID($S654,V$2,1)*V$1,10)</f>
        <v>0</v>
      </c>
      <c r="W654" s="1" t="n">
        <f aca="false">MOD(MID($S654,W$2,1)*W$1,10)</f>
        <v>6</v>
      </c>
      <c r="X654" s="1" t="n">
        <f aca="false">MOD(MID($S654,X$2,1)*X$1,10)</f>
        <v>2</v>
      </c>
      <c r="Y654" s="1" t="n">
        <f aca="false">MOD(MID($S654,Y$2,1)*Y$1,10)</f>
        <v>8</v>
      </c>
      <c r="Z654" s="1" t="n">
        <f aca="false">MOD(MID($S654,Z$2,1)*Z$1,10)</f>
        <v>7</v>
      </c>
      <c r="AA654" s="1" t="n">
        <f aca="false">MOD(MID($S654,AA$2,1)*AA$1,10)</f>
        <v>1</v>
      </c>
      <c r="AB654" s="1" t="n">
        <f aca="false">MOD(MID($S654,AB$2,1)*AB$1,10)</f>
        <v>6</v>
      </c>
      <c r="AC654" s="1" t="n">
        <f aca="false">MOD(MID($S654,AC$2,1)*AC$1,10)</f>
        <v>7</v>
      </c>
      <c r="AD654" s="1" t="n">
        <f aca="false">MOD(10-MOD(SUM(T654:AC654),10),10)</f>
        <v>1</v>
      </c>
      <c r="AE654" s="1" t="str">
        <f aca="false">S654&amp;AD654</f>
        <v>91042619691</v>
      </c>
      <c r="AF654" s="1" t="n">
        <v>0.242042298654134</v>
      </c>
      <c r="AG654" s="1" t="n">
        <f aca="false">(D654+6935)*AF654</f>
        <v>-1358.341380047</v>
      </c>
      <c r="AH654" s="1" t="n">
        <f aca="false">INT(AG654)</f>
        <v>-1359</v>
      </c>
      <c r="AI654" s="4" t="n">
        <f aca="true">TODAY()+AH654</f>
        <v>44542</v>
      </c>
      <c r="AJ654" s="1" t="s">
        <v>674</v>
      </c>
      <c r="AK654" s="1" t="n">
        <v>4692.61757255776</v>
      </c>
      <c r="AL654" s="2" t="n">
        <f aca="false">INT(AK654*100)/100</f>
        <v>4692.61</v>
      </c>
      <c r="AM654" s="1" t="n">
        <v>364.394054994354</v>
      </c>
      <c r="AN654" s="2" t="n">
        <f aca="false">INT(AM654*100)/100</f>
        <v>364.39</v>
      </c>
    </row>
    <row r="655" customFormat="false" ht="15" hidden="false" customHeight="false" outlineLevel="0" collapsed="false">
      <c r="A655" s="1" t="n">
        <v>252</v>
      </c>
      <c r="B655" s="1" t="n">
        <v>0.671529282509842</v>
      </c>
      <c r="C655" s="1" t="n">
        <v>-20460.0668355358</v>
      </c>
      <c r="D655" s="1" t="n">
        <f aca="false">INT(C655)</f>
        <v>-20461</v>
      </c>
      <c r="E655" s="4" t="n">
        <f aca="true">TODAY()+D655</f>
        <v>25440</v>
      </c>
      <c r="F655" s="1" t="n">
        <f aca="false">MOD(YEAR(E655),100)</f>
        <v>69</v>
      </c>
      <c r="G655" s="1" t="n">
        <f aca="false">IF(YEAR(E655)&lt;2000,MONTH(E655),MONTH(E655)+20)</f>
        <v>8</v>
      </c>
      <c r="H655" s="1" t="n">
        <f aca="false">DAY(E655)</f>
        <v>25</v>
      </c>
      <c r="I655" s="1" t="str">
        <f aca="false">FIXED(F655,0,TRUE())</f>
        <v>69</v>
      </c>
      <c r="J655" s="1" t="str">
        <f aca="false">FIXED(G655,0,TRUE())</f>
        <v>8</v>
      </c>
      <c r="K655" s="1" t="str">
        <f aca="false">FIXED(H655,0,TRUE())</f>
        <v>25</v>
      </c>
      <c r="L655" s="1" t="str">
        <f aca="false">IF(LEN(I655)=1,"0"&amp;I655,I655)</f>
        <v>69</v>
      </c>
      <c r="M655" s="1" t="str">
        <f aca="false">IF(LEN(J655)=1,"0"&amp;J655,J655)</f>
        <v>08</v>
      </c>
      <c r="N655" s="1" t="str">
        <f aca="false">IF(LEN(K655)=1,"0"&amp;K655,K655)</f>
        <v>25</v>
      </c>
      <c r="O655" s="1" t="n">
        <v>1862.45542771691</v>
      </c>
      <c r="P655" s="1" t="n">
        <f aca="false">INT(O655)</f>
        <v>1862</v>
      </c>
      <c r="Q655" s="1" t="n">
        <f aca="false">P655*2</f>
        <v>3724</v>
      </c>
      <c r="R655" s="1" t="str">
        <f aca="false">FIXED(Q655,0,TRUE())</f>
        <v>3724</v>
      </c>
      <c r="S655" s="1" t="str">
        <f aca="false">L655&amp;M655&amp;N655&amp;R655</f>
        <v>6908253724</v>
      </c>
      <c r="T655" s="1" t="n">
        <f aca="false">MOD(MID($S655,T$2,1)*T$1,10)</f>
        <v>6</v>
      </c>
      <c r="U655" s="1" t="n">
        <f aca="false">MOD(MID($S655,U$2,1)*U$1,10)</f>
        <v>7</v>
      </c>
      <c r="V655" s="1" t="n">
        <f aca="false">MOD(MID($S655,V$2,1)*V$1,10)</f>
        <v>0</v>
      </c>
      <c r="W655" s="1" t="n">
        <f aca="false">MOD(MID($S655,W$2,1)*W$1,10)</f>
        <v>2</v>
      </c>
      <c r="X655" s="1" t="n">
        <f aca="false">MOD(MID($S655,X$2,1)*X$1,10)</f>
        <v>2</v>
      </c>
      <c r="Y655" s="1" t="n">
        <f aca="false">MOD(MID($S655,Y$2,1)*Y$1,10)</f>
        <v>5</v>
      </c>
      <c r="Z655" s="1" t="n">
        <f aca="false">MOD(MID($S655,Z$2,1)*Z$1,10)</f>
        <v>1</v>
      </c>
      <c r="AA655" s="1" t="n">
        <f aca="false">MOD(MID($S655,AA$2,1)*AA$1,10)</f>
        <v>3</v>
      </c>
      <c r="AB655" s="1" t="n">
        <f aca="false">MOD(MID($S655,AB$2,1)*AB$1,10)</f>
        <v>2</v>
      </c>
      <c r="AC655" s="1" t="n">
        <f aca="false">MOD(MID($S655,AC$2,1)*AC$1,10)</f>
        <v>2</v>
      </c>
      <c r="AD655" s="1" t="n">
        <f aca="false">MOD(10-MOD(SUM(T655:AC655),10),10)</f>
        <v>0</v>
      </c>
      <c r="AE655" s="1" t="str">
        <f aca="false">S655&amp;AD655</f>
        <v>69082537240</v>
      </c>
      <c r="AF655" s="1" t="n">
        <v>0.56755272072512</v>
      </c>
      <c r="AG655" s="1" t="n">
        <f aca="false">(D655+6935)*AF655</f>
        <v>-7676.71810052797</v>
      </c>
      <c r="AH655" s="1" t="n">
        <f aca="false">INT(AG655)</f>
        <v>-7677</v>
      </c>
      <c r="AI655" s="4" t="n">
        <f aca="true">TODAY()+AH655</f>
        <v>38224</v>
      </c>
      <c r="AJ655" s="1" t="s">
        <v>675</v>
      </c>
      <c r="AK655" s="1" t="n">
        <v>4175.26779992065</v>
      </c>
      <c r="AL655" s="2" t="n">
        <f aca="false">INT(AK655*100)/100</f>
        <v>4175.26</v>
      </c>
      <c r="AM655" s="1" t="n">
        <v>399.642933439131</v>
      </c>
      <c r="AN655" s="2" t="n">
        <f aca="false">INT(AM655*100)/100</f>
        <v>399.64</v>
      </c>
    </row>
    <row r="656" customFormat="false" ht="15" hidden="false" customHeight="false" outlineLevel="0" collapsed="false">
      <c r="A656" s="1" t="n">
        <v>177</v>
      </c>
      <c r="B656" s="1" t="n">
        <v>0.67192602313303</v>
      </c>
      <c r="C656" s="1" t="n">
        <v>-13585.6291390729</v>
      </c>
      <c r="D656" s="1" t="n">
        <f aca="false">INT(C656)</f>
        <v>-13586</v>
      </c>
      <c r="E656" s="4" t="n">
        <f aca="true">TODAY()+D656</f>
        <v>32315</v>
      </c>
      <c r="F656" s="1" t="n">
        <f aca="false">MOD(YEAR(E656),100)</f>
        <v>88</v>
      </c>
      <c r="G656" s="1" t="n">
        <f aca="false">IF(YEAR(E656)&lt;2000,MONTH(E656),MONTH(E656)+20)</f>
        <v>6</v>
      </c>
      <c r="H656" s="1" t="n">
        <f aca="false">DAY(E656)</f>
        <v>21</v>
      </c>
      <c r="I656" s="1" t="str">
        <f aca="false">FIXED(F656,0,TRUE())</f>
        <v>88</v>
      </c>
      <c r="J656" s="1" t="str">
        <f aca="false">FIXED(G656,0,TRUE())</f>
        <v>6</v>
      </c>
      <c r="K656" s="1" t="str">
        <f aca="false">FIXED(H656,0,TRUE())</f>
        <v>21</v>
      </c>
      <c r="L656" s="1" t="str">
        <f aca="false">IF(LEN(I656)=1,"0"&amp;I656,I656)</f>
        <v>88</v>
      </c>
      <c r="M656" s="1" t="str">
        <f aca="false">IF(LEN(J656)=1,"0"&amp;J656,J656)</f>
        <v>06</v>
      </c>
      <c r="N656" s="1" t="str">
        <f aca="false">IF(LEN(K656)=1,"0"&amp;K656,K656)</f>
        <v>21</v>
      </c>
      <c r="O656" s="1" t="n">
        <v>4862.79564806055</v>
      </c>
      <c r="P656" s="1" t="n">
        <f aca="false">INT(O656)</f>
        <v>4862</v>
      </c>
      <c r="Q656" s="1" t="n">
        <f aca="false">P656*2</f>
        <v>9724</v>
      </c>
      <c r="R656" s="1" t="str">
        <f aca="false">FIXED(Q656,0,TRUE())</f>
        <v>9724</v>
      </c>
      <c r="S656" s="1" t="str">
        <f aca="false">L656&amp;M656&amp;N656&amp;R656</f>
        <v>8806219724</v>
      </c>
      <c r="T656" s="1" t="n">
        <f aca="false">MOD(MID($S656,T$2,1)*T$1,10)</f>
        <v>8</v>
      </c>
      <c r="U656" s="1" t="n">
        <f aca="false">MOD(MID($S656,U$2,1)*U$1,10)</f>
        <v>4</v>
      </c>
      <c r="V656" s="1" t="n">
        <f aca="false">MOD(MID($S656,V$2,1)*V$1,10)</f>
        <v>0</v>
      </c>
      <c r="W656" s="1" t="n">
        <f aca="false">MOD(MID($S656,W$2,1)*W$1,10)</f>
        <v>4</v>
      </c>
      <c r="X656" s="1" t="n">
        <f aca="false">MOD(MID($S656,X$2,1)*X$1,10)</f>
        <v>2</v>
      </c>
      <c r="Y656" s="1" t="n">
        <f aca="false">MOD(MID($S656,Y$2,1)*Y$1,10)</f>
        <v>3</v>
      </c>
      <c r="Z656" s="1" t="n">
        <f aca="false">MOD(MID($S656,Z$2,1)*Z$1,10)</f>
        <v>3</v>
      </c>
      <c r="AA656" s="1" t="n">
        <f aca="false">MOD(MID($S656,AA$2,1)*AA$1,10)</f>
        <v>3</v>
      </c>
      <c r="AB656" s="1" t="n">
        <f aca="false">MOD(MID($S656,AB$2,1)*AB$1,10)</f>
        <v>2</v>
      </c>
      <c r="AC656" s="1" t="n">
        <f aca="false">MOD(MID($S656,AC$2,1)*AC$1,10)</f>
        <v>2</v>
      </c>
      <c r="AD656" s="1" t="n">
        <f aca="false">MOD(10-MOD(SUM(T656:AC656),10),10)</f>
        <v>9</v>
      </c>
      <c r="AE656" s="1" t="str">
        <f aca="false">S656&amp;AD656</f>
        <v>88062197249</v>
      </c>
      <c r="AF656" s="1" t="n">
        <v>0.320322275460067</v>
      </c>
      <c r="AG656" s="1" t="n">
        <f aca="false">(D656+6935)*AF656</f>
        <v>-2130.4634540849</v>
      </c>
      <c r="AH656" s="1" t="n">
        <f aca="false">INT(AG656)</f>
        <v>-2131</v>
      </c>
      <c r="AI656" s="4" t="n">
        <f aca="true">TODAY()+AH656</f>
        <v>43770</v>
      </c>
      <c r="AJ656" s="1" t="s">
        <v>676</v>
      </c>
      <c r="AK656" s="1" t="n">
        <v>4152.68410290841</v>
      </c>
      <c r="AL656" s="2" t="n">
        <f aca="false">INT(AK656*100)/100</f>
        <v>4152.68</v>
      </c>
      <c r="AM656" s="1" t="n">
        <v>408.212530899991</v>
      </c>
      <c r="AN656" s="2" t="n">
        <f aca="false">INT(AM656*100)/100</f>
        <v>408.21</v>
      </c>
    </row>
    <row r="657" customFormat="false" ht="15" hidden="false" customHeight="false" outlineLevel="0" collapsed="false">
      <c r="A657" s="1" t="n">
        <v>59</v>
      </c>
      <c r="B657" s="1" t="n">
        <v>0.672017578661458</v>
      </c>
      <c r="C657" s="1" t="n">
        <v>-23550.1849421674</v>
      </c>
      <c r="D657" s="1" t="n">
        <f aca="false">INT(C657)</f>
        <v>-23551</v>
      </c>
      <c r="E657" s="4" t="n">
        <f aca="true">TODAY()+D657</f>
        <v>22350</v>
      </c>
      <c r="F657" s="1" t="n">
        <f aca="false">MOD(YEAR(E657),100)</f>
        <v>61</v>
      </c>
      <c r="G657" s="1" t="n">
        <f aca="false">IF(YEAR(E657)&lt;2000,MONTH(E657),MONTH(E657)+20)</f>
        <v>3</v>
      </c>
      <c r="H657" s="1" t="n">
        <f aca="false">DAY(E657)</f>
        <v>10</v>
      </c>
      <c r="I657" s="1" t="str">
        <f aca="false">FIXED(F657,0,TRUE())</f>
        <v>61</v>
      </c>
      <c r="J657" s="1" t="str">
        <f aca="false">FIXED(G657,0,TRUE())</f>
        <v>3</v>
      </c>
      <c r="K657" s="1" t="str">
        <f aca="false">FIXED(H657,0,TRUE())</f>
        <v>10</v>
      </c>
      <c r="L657" s="1" t="str">
        <f aca="false">IF(LEN(I657)=1,"0"&amp;I657,I657)</f>
        <v>61</v>
      </c>
      <c r="M657" s="1" t="str">
        <f aca="false">IF(LEN(J657)=1,"0"&amp;J657,J657)</f>
        <v>03</v>
      </c>
      <c r="N657" s="1" t="str">
        <f aca="false">IF(LEN(K657)=1,"0"&amp;K657,K657)</f>
        <v>10</v>
      </c>
      <c r="O657" s="1" t="n">
        <v>2496.38233588672</v>
      </c>
      <c r="P657" s="1" t="n">
        <f aca="false">INT(O657)</f>
        <v>2496</v>
      </c>
      <c r="Q657" s="1" t="n">
        <f aca="false">P657*2</f>
        <v>4992</v>
      </c>
      <c r="R657" s="1" t="str">
        <f aca="false">FIXED(Q657,0,TRUE())</f>
        <v>4992</v>
      </c>
      <c r="S657" s="1" t="str">
        <f aca="false">L657&amp;M657&amp;N657&amp;R657</f>
        <v>6103104992</v>
      </c>
      <c r="T657" s="1" t="n">
        <f aca="false">MOD(MID($S657,T$2,1)*T$1,10)</f>
        <v>6</v>
      </c>
      <c r="U657" s="1" t="n">
        <f aca="false">MOD(MID($S657,U$2,1)*U$1,10)</f>
        <v>3</v>
      </c>
      <c r="V657" s="1" t="n">
        <f aca="false">MOD(MID($S657,V$2,1)*V$1,10)</f>
        <v>0</v>
      </c>
      <c r="W657" s="1" t="n">
        <f aca="false">MOD(MID($S657,W$2,1)*W$1,10)</f>
        <v>7</v>
      </c>
      <c r="X657" s="1" t="n">
        <f aca="false">MOD(MID($S657,X$2,1)*X$1,10)</f>
        <v>1</v>
      </c>
      <c r="Y657" s="1" t="n">
        <f aca="false">MOD(MID($S657,Y$2,1)*Y$1,10)</f>
        <v>0</v>
      </c>
      <c r="Z657" s="1" t="n">
        <f aca="false">MOD(MID($S657,Z$2,1)*Z$1,10)</f>
        <v>8</v>
      </c>
      <c r="AA657" s="1" t="n">
        <f aca="false">MOD(MID($S657,AA$2,1)*AA$1,10)</f>
        <v>1</v>
      </c>
      <c r="AB657" s="1" t="n">
        <f aca="false">MOD(MID($S657,AB$2,1)*AB$1,10)</f>
        <v>9</v>
      </c>
      <c r="AC657" s="1" t="n">
        <f aca="false">MOD(MID($S657,AC$2,1)*AC$1,10)</f>
        <v>6</v>
      </c>
      <c r="AD657" s="1" t="n">
        <f aca="false">MOD(10-MOD(SUM(T657:AC657),10),10)</f>
        <v>9</v>
      </c>
      <c r="AE657" s="1" t="str">
        <f aca="false">S657&amp;AD657</f>
        <v>61031049929</v>
      </c>
      <c r="AF657" s="1" t="n">
        <v>0.359080782494583</v>
      </c>
      <c r="AG657" s="1" t="n">
        <f aca="false">(D657+6935)*AF657</f>
        <v>-5966.48628192999</v>
      </c>
      <c r="AH657" s="1" t="n">
        <f aca="false">INT(AG657)</f>
        <v>-5967</v>
      </c>
      <c r="AI657" s="4" t="n">
        <f aca="true">TODAY()+AH657</f>
        <v>39934</v>
      </c>
      <c r="AJ657" s="1" t="s">
        <v>677</v>
      </c>
      <c r="AK657" s="1" t="n">
        <v>3794.70198675497</v>
      </c>
      <c r="AL657" s="2" t="n">
        <f aca="false">INT(AK657*100)/100</f>
        <v>3794.7</v>
      </c>
      <c r="AM657" s="1" t="n">
        <v>457.060457167272</v>
      </c>
      <c r="AN657" s="2" t="n">
        <f aca="false">INT(AM657*100)/100</f>
        <v>457.06</v>
      </c>
    </row>
    <row r="658" customFormat="false" ht="15" hidden="false" customHeight="false" outlineLevel="0" collapsed="false">
      <c r="A658" s="1" t="n">
        <v>93</v>
      </c>
      <c r="B658" s="1" t="n">
        <v>0.672109134189886</v>
      </c>
      <c r="C658" s="1" t="n">
        <v>-14099.2153691214</v>
      </c>
      <c r="D658" s="1" t="n">
        <f aca="false">INT(C658)</f>
        <v>-14100</v>
      </c>
      <c r="E658" s="4" t="n">
        <f aca="true">TODAY()+D658</f>
        <v>31801</v>
      </c>
      <c r="F658" s="1" t="n">
        <f aca="false">MOD(YEAR(E658),100)</f>
        <v>87</v>
      </c>
      <c r="G658" s="1" t="n">
        <f aca="false">IF(YEAR(E658)&lt;2000,MONTH(E658),MONTH(E658)+20)</f>
        <v>1</v>
      </c>
      <c r="H658" s="1" t="n">
        <f aca="false">DAY(E658)</f>
        <v>24</v>
      </c>
      <c r="I658" s="1" t="str">
        <f aca="false">FIXED(F658,0,TRUE())</f>
        <v>87</v>
      </c>
      <c r="J658" s="1" t="str">
        <f aca="false">FIXED(G658,0,TRUE())</f>
        <v>1</v>
      </c>
      <c r="K658" s="1" t="str">
        <f aca="false">FIXED(H658,0,TRUE())</f>
        <v>24</v>
      </c>
      <c r="L658" s="1" t="str">
        <f aca="false">IF(LEN(I658)=1,"0"&amp;I658,I658)</f>
        <v>87</v>
      </c>
      <c r="M658" s="1" t="str">
        <f aca="false">IF(LEN(J658)=1,"0"&amp;J658,J658)</f>
        <v>01</v>
      </c>
      <c r="N658" s="1" t="str">
        <f aca="false">IF(LEN(K658)=1,"0"&amp;K658,K658)</f>
        <v>24</v>
      </c>
      <c r="O658" s="1" t="n">
        <v>618.08038575396</v>
      </c>
      <c r="P658" s="1" t="n">
        <f aca="false">INT(O658)</f>
        <v>618</v>
      </c>
      <c r="Q658" s="1" t="n">
        <f aca="false">P658*2</f>
        <v>1236</v>
      </c>
      <c r="R658" s="1" t="str">
        <f aca="false">FIXED(Q658,0,TRUE())</f>
        <v>1236</v>
      </c>
      <c r="S658" s="1" t="str">
        <f aca="false">L658&amp;M658&amp;N658&amp;R658</f>
        <v>8701241236</v>
      </c>
      <c r="T658" s="1" t="n">
        <f aca="false">MOD(MID($S658,T$2,1)*T$1,10)</f>
        <v>8</v>
      </c>
      <c r="U658" s="1" t="n">
        <f aca="false">MOD(MID($S658,U$2,1)*U$1,10)</f>
        <v>1</v>
      </c>
      <c r="V658" s="1" t="n">
        <f aca="false">MOD(MID($S658,V$2,1)*V$1,10)</f>
        <v>0</v>
      </c>
      <c r="W658" s="1" t="n">
        <f aca="false">MOD(MID($S658,W$2,1)*W$1,10)</f>
        <v>9</v>
      </c>
      <c r="X658" s="1" t="n">
        <f aca="false">MOD(MID($S658,X$2,1)*X$1,10)</f>
        <v>2</v>
      </c>
      <c r="Y658" s="1" t="n">
        <f aca="false">MOD(MID($S658,Y$2,1)*Y$1,10)</f>
        <v>2</v>
      </c>
      <c r="Z658" s="1" t="n">
        <f aca="false">MOD(MID($S658,Z$2,1)*Z$1,10)</f>
        <v>7</v>
      </c>
      <c r="AA658" s="1" t="n">
        <f aca="false">MOD(MID($S658,AA$2,1)*AA$1,10)</f>
        <v>8</v>
      </c>
      <c r="AB658" s="1" t="n">
        <f aca="false">MOD(MID($S658,AB$2,1)*AB$1,10)</f>
        <v>3</v>
      </c>
      <c r="AC658" s="1" t="n">
        <f aca="false">MOD(MID($S658,AC$2,1)*AC$1,10)</f>
        <v>8</v>
      </c>
      <c r="AD658" s="1" t="n">
        <f aca="false">MOD(10-MOD(SUM(T658:AC658),10),10)</f>
        <v>2</v>
      </c>
      <c r="AE658" s="1" t="str">
        <f aca="false">S658&amp;AD658</f>
        <v>87012412362</v>
      </c>
      <c r="AF658" s="1" t="n">
        <v>0.897427289651174</v>
      </c>
      <c r="AG658" s="1" t="n">
        <f aca="false">(D658+6935)*AF658</f>
        <v>-6430.06653035066</v>
      </c>
      <c r="AH658" s="1" t="n">
        <f aca="false">INT(AG658)</f>
        <v>-6431</v>
      </c>
      <c r="AI658" s="4" t="n">
        <f aca="true">TODAY()+AH658</f>
        <v>39470</v>
      </c>
      <c r="AJ658" s="1" t="s">
        <v>678</v>
      </c>
      <c r="AK658" s="1" t="n">
        <v>4594.28693502609</v>
      </c>
      <c r="AL658" s="2" t="n">
        <f aca="false">INT(AK658*100)/100</f>
        <v>4594.28</v>
      </c>
      <c r="AM658" s="1" t="n">
        <v>334.449293496506</v>
      </c>
      <c r="AN658" s="2" t="n">
        <f aca="false">INT(AM658*100)/100</f>
        <v>334.44</v>
      </c>
    </row>
    <row r="659" customFormat="false" ht="15" hidden="false" customHeight="false" outlineLevel="0" collapsed="false">
      <c r="A659" s="1" t="n">
        <v>130</v>
      </c>
      <c r="B659" s="1" t="n">
        <v>0.67635120700705</v>
      </c>
      <c r="C659" s="1" t="n">
        <v>-20705.8018738365</v>
      </c>
      <c r="D659" s="1" t="n">
        <f aca="false">INT(C659)</f>
        <v>-20706</v>
      </c>
      <c r="E659" s="4" t="n">
        <f aca="true">TODAY()+D659</f>
        <v>25195</v>
      </c>
      <c r="F659" s="1" t="n">
        <f aca="false">MOD(YEAR(E659),100)</f>
        <v>68</v>
      </c>
      <c r="G659" s="1" t="n">
        <f aca="false">IF(YEAR(E659)&lt;2000,MONTH(E659),MONTH(E659)+20)</f>
        <v>12</v>
      </c>
      <c r="H659" s="1" t="n">
        <f aca="false">DAY(E659)</f>
        <v>23</v>
      </c>
      <c r="I659" s="1" t="str">
        <f aca="false">FIXED(F659,0,TRUE())</f>
        <v>68</v>
      </c>
      <c r="J659" s="1" t="str">
        <f aca="false">FIXED(G659,0,TRUE())</f>
        <v>12</v>
      </c>
      <c r="K659" s="1" t="str">
        <f aca="false">FIXED(H659,0,TRUE())</f>
        <v>23</v>
      </c>
      <c r="L659" s="1" t="str">
        <f aca="false">IF(LEN(I659)=1,"0"&amp;I659,I659)</f>
        <v>68</v>
      </c>
      <c r="M659" s="1" t="str">
        <f aca="false">IF(LEN(J659)=1,"0"&amp;J659,J659)</f>
        <v>12</v>
      </c>
      <c r="N659" s="1" t="str">
        <f aca="false">IF(LEN(K659)=1,"0"&amp;K659,K659)</f>
        <v>23</v>
      </c>
      <c r="O659" s="1" t="n">
        <v>2908.42796105838</v>
      </c>
      <c r="P659" s="1" t="n">
        <f aca="false">INT(O659)</f>
        <v>2908</v>
      </c>
      <c r="Q659" s="1" t="n">
        <f aca="false">P659*2</f>
        <v>5816</v>
      </c>
      <c r="R659" s="1" t="str">
        <f aca="false">FIXED(Q659,0,TRUE())</f>
        <v>5816</v>
      </c>
      <c r="S659" s="1" t="str">
        <f aca="false">L659&amp;M659&amp;N659&amp;R659</f>
        <v>6812235816</v>
      </c>
      <c r="T659" s="1" t="n">
        <f aca="false">MOD(MID($S659,T$2,1)*T$1,10)</f>
        <v>6</v>
      </c>
      <c r="U659" s="1" t="n">
        <f aca="false">MOD(MID($S659,U$2,1)*U$1,10)</f>
        <v>4</v>
      </c>
      <c r="V659" s="1" t="n">
        <f aca="false">MOD(MID($S659,V$2,1)*V$1,10)</f>
        <v>7</v>
      </c>
      <c r="W659" s="1" t="n">
        <f aca="false">MOD(MID($S659,W$2,1)*W$1,10)</f>
        <v>8</v>
      </c>
      <c r="X659" s="1" t="n">
        <f aca="false">MOD(MID($S659,X$2,1)*X$1,10)</f>
        <v>2</v>
      </c>
      <c r="Y659" s="1" t="n">
        <f aca="false">MOD(MID($S659,Y$2,1)*Y$1,10)</f>
        <v>9</v>
      </c>
      <c r="Z659" s="1" t="n">
        <f aca="false">MOD(MID($S659,Z$2,1)*Z$1,10)</f>
        <v>5</v>
      </c>
      <c r="AA659" s="1" t="n">
        <f aca="false">MOD(MID($S659,AA$2,1)*AA$1,10)</f>
        <v>2</v>
      </c>
      <c r="AB659" s="1" t="n">
        <f aca="false">MOD(MID($S659,AB$2,1)*AB$1,10)</f>
        <v>1</v>
      </c>
      <c r="AC659" s="1" t="n">
        <f aca="false">MOD(MID($S659,AC$2,1)*AC$1,10)</f>
        <v>8</v>
      </c>
      <c r="AD659" s="1" t="n">
        <f aca="false">MOD(10-MOD(SUM(T659:AC659),10),10)</f>
        <v>8</v>
      </c>
      <c r="AE659" s="1" t="str">
        <f aca="false">S659&amp;AD659</f>
        <v>68122358168</v>
      </c>
      <c r="AF659" s="1" t="n">
        <v>0.853450117496261</v>
      </c>
      <c r="AG659" s="1" t="n">
        <f aca="false">(D659+6935)*AF659</f>
        <v>-11752.861568041</v>
      </c>
      <c r="AH659" s="1" t="n">
        <f aca="false">INT(AG659)</f>
        <v>-11753</v>
      </c>
      <c r="AI659" s="4" t="n">
        <f aca="true">TODAY()+AH659</f>
        <v>34148</v>
      </c>
      <c r="AJ659" s="1" t="s">
        <v>420</v>
      </c>
      <c r="AK659" s="1" t="n">
        <v>4673.75713370159</v>
      </c>
      <c r="AL659" s="2" t="n">
        <f aca="false">INT(AK659*100)/100</f>
        <v>4673.75</v>
      </c>
      <c r="AM659" s="1" t="n">
        <v>387.783440656758</v>
      </c>
      <c r="AN659" s="2" t="n">
        <f aca="false">INT(AM659*100)/100</f>
        <v>387.78</v>
      </c>
    </row>
    <row r="660" customFormat="false" ht="15" hidden="false" customHeight="false" outlineLevel="0" collapsed="false">
      <c r="A660" s="1" t="n">
        <v>240</v>
      </c>
      <c r="B660" s="1" t="n">
        <v>0.678426465651418</v>
      </c>
      <c r="C660" s="1" t="n">
        <v>-12026.4403210547</v>
      </c>
      <c r="D660" s="1" t="n">
        <f aca="false">INT(C660)</f>
        <v>-12027</v>
      </c>
      <c r="E660" s="4" t="n">
        <f aca="true">TODAY()+D660</f>
        <v>33874</v>
      </c>
      <c r="F660" s="1" t="n">
        <f aca="false">MOD(YEAR(E660),100)</f>
        <v>92</v>
      </c>
      <c r="G660" s="1" t="n">
        <f aca="false">IF(YEAR(E660)&lt;2000,MONTH(E660),MONTH(E660)+20)</f>
        <v>9</v>
      </c>
      <c r="H660" s="1" t="n">
        <f aca="false">DAY(E660)</f>
        <v>27</v>
      </c>
      <c r="I660" s="1" t="str">
        <f aca="false">FIXED(F660,0,TRUE())</f>
        <v>92</v>
      </c>
      <c r="J660" s="1" t="str">
        <f aca="false">FIXED(G660,0,TRUE())</f>
        <v>9</v>
      </c>
      <c r="K660" s="1" t="str">
        <f aca="false">FIXED(H660,0,TRUE())</f>
        <v>27</v>
      </c>
      <c r="L660" s="1" t="str">
        <f aca="false">IF(LEN(I660)=1,"0"&amp;I660,I660)</f>
        <v>92</v>
      </c>
      <c r="M660" s="1" t="str">
        <f aca="false">IF(LEN(J660)=1,"0"&amp;J660,J660)</f>
        <v>09</v>
      </c>
      <c r="N660" s="1" t="str">
        <f aca="false">IF(LEN(K660)=1,"0"&amp;K660,K660)</f>
        <v>27</v>
      </c>
      <c r="O660" s="1" t="n">
        <v>4324.84337900937</v>
      </c>
      <c r="P660" s="1" t="n">
        <f aca="false">INT(O660)</f>
        <v>4324</v>
      </c>
      <c r="Q660" s="1" t="n">
        <f aca="false">P660*2</f>
        <v>8648</v>
      </c>
      <c r="R660" s="1" t="str">
        <f aca="false">FIXED(Q660,0,TRUE())</f>
        <v>8648</v>
      </c>
      <c r="S660" s="1" t="str">
        <f aca="false">L660&amp;M660&amp;N660&amp;R660</f>
        <v>9209278648</v>
      </c>
      <c r="T660" s="1" t="n">
        <f aca="false">MOD(MID($S660,T$2,1)*T$1,10)</f>
        <v>9</v>
      </c>
      <c r="U660" s="1" t="n">
        <f aca="false">MOD(MID($S660,U$2,1)*U$1,10)</f>
        <v>6</v>
      </c>
      <c r="V660" s="1" t="n">
        <f aca="false">MOD(MID($S660,V$2,1)*V$1,10)</f>
        <v>0</v>
      </c>
      <c r="W660" s="1" t="n">
        <f aca="false">MOD(MID($S660,W$2,1)*W$1,10)</f>
        <v>1</v>
      </c>
      <c r="X660" s="1" t="n">
        <f aca="false">MOD(MID($S660,X$2,1)*X$1,10)</f>
        <v>2</v>
      </c>
      <c r="Y660" s="1" t="n">
        <f aca="false">MOD(MID($S660,Y$2,1)*Y$1,10)</f>
        <v>1</v>
      </c>
      <c r="Z660" s="1" t="n">
        <f aca="false">MOD(MID($S660,Z$2,1)*Z$1,10)</f>
        <v>6</v>
      </c>
      <c r="AA660" s="1" t="n">
        <f aca="false">MOD(MID($S660,AA$2,1)*AA$1,10)</f>
        <v>4</v>
      </c>
      <c r="AB660" s="1" t="n">
        <f aca="false">MOD(MID($S660,AB$2,1)*AB$1,10)</f>
        <v>4</v>
      </c>
      <c r="AC660" s="1" t="n">
        <f aca="false">MOD(MID($S660,AC$2,1)*AC$1,10)</f>
        <v>4</v>
      </c>
      <c r="AD660" s="1" t="n">
        <f aca="false">MOD(10-MOD(SUM(T660:AC660),10),10)</f>
        <v>3</v>
      </c>
      <c r="AE660" s="1" t="str">
        <f aca="false">S660&amp;AD660</f>
        <v>92092786483</v>
      </c>
      <c r="AF660" s="1" t="n">
        <v>0.745628223517563</v>
      </c>
      <c r="AG660" s="1" t="n">
        <f aca="false">(D660+6935)*AF660</f>
        <v>-3796.73891415143</v>
      </c>
      <c r="AH660" s="1" t="n">
        <f aca="false">INT(AG660)</f>
        <v>-3797</v>
      </c>
      <c r="AI660" s="4" t="n">
        <f aca="true">TODAY()+AH660</f>
        <v>42104</v>
      </c>
      <c r="AJ660" s="1" t="s">
        <v>679</v>
      </c>
      <c r="AK660" s="1" t="n">
        <v>3034.97421185949</v>
      </c>
      <c r="AL660" s="2" t="n">
        <f aca="false">INT(AK660*100)/100</f>
        <v>3034.97</v>
      </c>
      <c r="AM660" s="1" t="n">
        <v>399.252296517838</v>
      </c>
      <c r="AN660" s="2" t="n">
        <f aca="false">INT(AM660*100)/100</f>
        <v>399.25</v>
      </c>
    </row>
    <row r="661" customFormat="false" ht="15" hidden="false" customHeight="false" outlineLevel="0" collapsed="false">
      <c r="A661" s="1" t="n">
        <v>484</v>
      </c>
      <c r="B661" s="1" t="n">
        <v>0.678426465651418</v>
      </c>
      <c r="C661" s="1" t="n">
        <v>-18156.3008514664</v>
      </c>
      <c r="D661" s="1" t="n">
        <f aca="false">INT(C661)</f>
        <v>-18157</v>
      </c>
      <c r="E661" s="4" t="n">
        <f aca="true">TODAY()+D661</f>
        <v>27744</v>
      </c>
      <c r="F661" s="1" t="n">
        <f aca="false">MOD(YEAR(E661),100)</f>
        <v>75</v>
      </c>
      <c r="G661" s="1" t="n">
        <f aca="false">IF(YEAR(E661)&lt;2000,MONTH(E661),MONTH(E661)+20)</f>
        <v>12</v>
      </c>
      <c r="H661" s="1" t="n">
        <f aca="false">DAY(E661)</f>
        <v>16</v>
      </c>
      <c r="I661" s="1" t="str">
        <f aca="false">FIXED(F661,0,TRUE())</f>
        <v>75</v>
      </c>
      <c r="J661" s="1" t="str">
        <f aca="false">FIXED(G661,0,TRUE())</f>
        <v>12</v>
      </c>
      <c r="K661" s="1" t="str">
        <f aca="false">FIXED(H661,0,TRUE())</f>
        <v>16</v>
      </c>
      <c r="L661" s="1" t="str">
        <f aca="false">IF(LEN(I661)=1,"0"&amp;I661,I661)</f>
        <v>75</v>
      </c>
      <c r="M661" s="1" t="str">
        <f aca="false">IF(LEN(J661)=1,"0"&amp;J661,J661)</f>
        <v>12</v>
      </c>
      <c r="N661" s="1" t="str">
        <f aca="false">IF(LEN(K661)=1,"0"&amp;K661,K661)</f>
        <v>16</v>
      </c>
      <c r="O661" s="1" t="n">
        <v>3666.47657704398</v>
      </c>
      <c r="P661" s="1" t="n">
        <f aca="false">INT(O661)</f>
        <v>3666</v>
      </c>
      <c r="Q661" s="1" t="n">
        <f aca="false">P661*2</f>
        <v>7332</v>
      </c>
      <c r="R661" s="1" t="str">
        <f aca="false">FIXED(Q661,0,TRUE())</f>
        <v>7332</v>
      </c>
      <c r="S661" s="1" t="str">
        <f aca="false">L661&amp;M661&amp;N661&amp;R661</f>
        <v>7512167332</v>
      </c>
      <c r="T661" s="1" t="n">
        <f aca="false">MOD(MID($S661,T$2,1)*T$1,10)</f>
        <v>7</v>
      </c>
      <c r="U661" s="1" t="n">
        <f aca="false">MOD(MID($S661,U$2,1)*U$1,10)</f>
        <v>5</v>
      </c>
      <c r="V661" s="1" t="n">
        <f aca="false">MOD(MID($S661,V$2,1)*V$1,10)</f>
        <v>7</v>
      </c>
      <c r="W661" s="1" t="n">
        <f aca="false">MOD(MID($S661,W$2,1)*W$1,10)</f>
        <v>8</v>
      </c>
      <c r="X661" s="1" t="n">
        <f aca="false">MOD(MID($S661,X$2,1)*X$1,10)</f>
        <v>1</v>
      </c>
      <c r="Y661" s="1" t="n">
        <f aca="false">MOD(MID($S661,Y$2,1)*Y$1,10)</f>
        <v>8</v>
      </c>
      <c r="Z661" s="1" t="n">
        <f aca="false">MOD(MID($S661,Z$2,1)*Z$1,10)</f>
        <v>9</v>
      </c>
      <c r="AA661" s="1" t="n">
        <f aca="false">MOD(MID($S661,AA$2,1)*AA$1,10)</f>
        <v>7</v>
      </c>
      <c r="AB661" s="1" t="n">
        <f aca="false">MOD(MID($S661,AB$2,1)*AB$1,10)</f>
        <v>3</v>
      </c>
      <c r="AC661" s="1" t="n">
        <f aca="false">MOD(MID($S661,AC$2,1)*AC$1,10)</f>
        <v>6</v>
      </c>
      <c r="AD661" s="1" t="n">
        <f aca="false">MOD(10-MOD(SUM(T661:AC661),10),10)</f>
        <v>9</v>
      </c>
      <c r="AE661" s="1" t="str">
        <f aca="false">S661&amp;AD661</f>
        <v>75121673329</v>
      </c>
      <c r="AF661" s="1" t="n">
        <v>0.755302591021455</v>
      </c>
      <c r="AG661" s="1" t="n">
        <f aca="false">(D661+6935)*AF661</f>
        <v>-8476.00567644276</v>
      </c>
      <c r="AH661" s="1" t="n">
        <f aca="false">INT(AG661)</f>
        <v>-8477</v>
      </c>
      <c r="AI661" s="4" t="n">
        <f aca="true">TODAY()+AH661</f>
        <v>37424</v>
      </c>
      <c r="AJ661" s="1" t="s">
        <v>680</v>
      </c>
      <c r="AK661" s="1" t="n">
        <v>3049.80620746483</v>
      </c>
      <c r="AL661" s="2" t="n">
        <f aca="false">INT(AK661*100)/100</f>
        <v>3049.8</v>
      </c>
      <c r="AM661" s="1" t="n">
        <v>466.368602557451</v>
      </c>
      <c r="AN661" s="2" t="n">
        <f aca="false">INT(AM661*100)/100</f>
        <v>466.36</v>
      </c>
    </row>
    <row r="662" customFormat="false" ht="15" hidden="false" customHeight="false" outlineLevel="0" collapsed="false">
      <c r="A662" s="1" t="n">
        <v>135</v>
      </c>
      <c r="B662" s="1" t="n">
        <v>0.67848750267037</v>
      </c>
      <c r="C662" s="1" t="n">
        <v>-13682.6944792016</v>
      </c>
      <c r="D662" s="1" t="n">
        <f aca="false">INT(C662)</f>
        <v>-13683</v>
      </c>
      <c r="E662" s="4" t="n">
        <f aca="true">TODAY()+D662</f>
        <v>32218</v>
      </c>
      <c r="F662" s="1" t="n">
        <f aca="false">MOD(YEAR(E662),100)</f>
        <v>88</v>
      </c>
      <c r="G662" s="1" t="n">
        <f aca="false">IF(YEAR(E662)&lt;2000,MONTH(E662),MONTH(E662)+20)</f>
        <v>3</v>
      </c>
      <c r="H662" s="1" t="n">
        <f aca="false">DAY(E662)</f>
        <v>16</v>
      </c>
      <c r="I662" s="1" t="str">
        <f aca="false">FIXED(F662,0,TRUE())</f>
        <v>88</v>
      </c>
      <c r="J662" s="1" t="str">
        <f aca="false">FIXED(G662,0,TRUE())</f>
        <v>3</v>
      </c>
      <c r="K662" s="1" t="str">
        <f aca="false">FIXED(H662,0,TRUE())</f>
        <v>16</v>
      </c>
      <c r="L662" s="1" t="str">
        <f aca="false">IF(LEN(I662)=1,"0"&amp;I662,I662)</f>
        <v>88</v>
      </c>
      <c r="M662" s="1" t="str">
        <f aca="false">IF(LEN(J662)=1,"0"&amp;J662,J662)</f>
        <v>03</v>
      </c>
      <c r="N662" s="1" t="str">
        <f aca="false">IF(LEN(K662)=1,"0"&amp;K662,K662)</f>
        <v>16</v>
      </c>
      <c r="O662" s="1" t="n">
        <v>712.270088808863</v>
      </c>
      <c r="P662" s="1" t="n">
        <f aca="false">INT(O662)</f>
        <v>712</v>
      </c>
      <c r="Q662" s="1" t="n">
        <f aca="false">P662*2</f>
        <v>1424</v>
      </c>
      <c r="R662" s="1" t="str">
        <f aca="false">FIXED(Q662,0,TRUE())</f>
        <v>1424</v>
      </c>
      <c r="S662" s="1" t="str">
        <f aca="false">L662&amp;M662&amp;N662&amp;R662</f>
        <v>8803161424</v>
      </c>
      <c r="T662" s="1" t="n">
        <f aca="false">MOD(MID($S662,T$2,1)*T$1,10)</f>
        <v>8</v>
      </c>
      <c r="U662" s="1" t="n">
        <f aca="false">MOD(MID($S662,U$2,1)*U$1,10)</f>
        <v>4</v>
      </c>
      <c r="V662" s="1" t="n">
        <f aca="false">MOD(MID($S662,V$2,1)*V$1,10)</f>
        <v>0</v>
      </c>
      <c r="W662" s="1" t="n">
        <f aca="false">MOD(MID($S662,W$2,1)*W$1,10)</f>
        <v>7</v>
      </c>
      <c r="X662" s="1" t="n">
        <f aca="false">MOD(MID($S662,X$2,1)*X$1,10)</f>
        <v>1</v>
      </c>
      <c r="Y662" s="1" t="n">
        <f aca="false">MOD(MID($S662,Y$2,1)*Y$1,10)</f>
        <v>8</v>
      </c>
      <c r="Z662" s="1" t="n">
        <f aca="false">MOD(MID($S662,Z$2,1)*Z$1,10)</f>
        <v>7</v>
      </c>
      <c r="AA662" s="1" t="n">
        <f aca="false">MOD(MID($S662,AA$2,1)*AA$1,10)</f>
        <v>6</v>
      </c>
      <c r="AB662" s="1" t="n">
        <f aca="false">MOD(MID($S662,AB$2,1)*AB$1,10)</f>
        <v>2</v>
      </c>
      <c r="AC662" s="1" t="n">
        <f aca="false">MOD(MID($S662,AC$2,1)*AC$1,10)</f>
        <v>2</v>
      </c>
      <c r="AD662" s="1" t="n">
        <f aca="false">MOD(10-MOD(SUM(T662:AC662),10),10)</f>
        <v>5</v>
      </c>
      <c r="AE662" s="1" t="str">
        <f aca="false">S662&amp;AD662</f>
        <v>88031614245</v>
      </c>
      <c r="AF662" s="1" t="n">
        <v>0.704214606158635</v>
      </c>
      <c r="AG662" s="1" t="n">
        <f aca="false">(D662+6935)*AF662</f>
        <v>-4752.04016235847</v>
      </c>
      <c r="AH662" s="1" t="n">
        <f aca="false">INT(AG662)</f>
        <v>-4753</v>
      </c>
      <c r="AI662" s="4" t="n">
        <f aca="true">TODAY()+AH662</f>
        <v>41148</v>
      </c>
      <c r="AJ662" s="1" t="s">
        <v>681</v>
      </c>
      <c r="AK662" s="1" t="n">
        <v>4016.75466170232</v>
      </c>
      <c r="AL662" s="2" t="n">
        <f aca="false">INT(AK662*100)/100</f>
        <v>4016.75</v>
      </c>
      <c r="AM662" s="1" t="n">
        <v>412.704855494858</v>
      </c>
      <c r="AN662" s="2" t="n">
        <f aca="false">INT(AM662*100)/100</f>
        <v>412.7</v>
      </c>
    </row>
    <row r="663" customFormat="false" ht="15" hidden="false" customHeight="false" outlineLevel="0" collapsed="false">
      <c r="A663" s="1" t="n">
        <v>414</v>
      </c>
      <c r="B663" s="1" t="n">
        <v>0.67894528031251</v>
      </c>
      <c r="C663" s="1" t="n">
        <v>-27365.835749382</v>
      </c>
      <c r="D663" s="1" t="n">
        <f aca="false">INT(C663)</f>
        <v>-27366</v>
      </c>
      <c r="E663" s="4" t="n">
        <f aca="true">TODAY()+D663</f>
        <v>18535</v>
      </c>
      <c r="F663" s="1" t="n">
        <f aca="false">MOD(YEAR(E663),100)</f>
        <v>50</v>
      </c>
      <c r="G663" s="1" t="n">
        <f aca="false">IF(YEAR(E663)&lt;2000,MONTH(E663),MONTH(E663)+20)</f>
        <v>9</v>
      </c>
      <c r="H663" s="1" t="n">
        <f aca="false">DAY(E663)</f>
        <v>29</v>
      </c>
      <c r="I663" s="1" t="str">
        <f aca="false">FIXED(F663,0,TRUE())</f>
        <v>50</v>
      </c>
      <c r="J663" s="1" t="str">
        <f aca="false">FIXED(G663,0,TRUE())</f>
        <v>9</v>
      </c>
      <c r="K663" s="1" t="str">
        <f aca="false">FIXED(H663,0,TRUE())</f>
        <v>29</v>
      </c>
      <c r="L663" s="1" t="str">
        <f aca="false">IF(LEN(I663)=1,"0"&amp;I663,I663)</f>
        <v>50</v>
      </c>
      <c r="M663" s="1" t="str">
        <f aca="false">IF(LEN(J663)=1,"0"&amp;J663,J663)</f>
        <v>09</v>
      </c>
      <c r="N663" s="1" t="str">
        <f aca="false">IF(LEN(K663)=1,"0"&amp;K663,K663)</f>
        <v>29</v>
      </c>
      <c r="O663" s="1" t="n">
        <v>831.174291207617</v>
      </c>
      <c r="P663" s="1" t="n">
        <f aca="false">INT(O663)</f>
        <v>831</v>
      </c>
      <c r="Q663" s="1" t="n">
        <f aca="false">P663*2</f>
        <v>1662</v>
      </c>
      <c r="R663" s="1" t="str">
        <f aca="false">FIXED(Q663,0,TRUE())</f>
        <v>1662</v>
      </c>
      <c r="S663" s="1" t="str">
        <f aca="false">L663&amp;M663&amp;N663&amp;R663</f>
        <v>5009291662</v>
      </c>
      <c r="T663" s="1" t="n">
        <f aca="false">MOD(MID($S663,T$2,1)*T$1,10)</f>
        <v>5</v>
      </c>
      <c r="U663" s="1" t="n">
        <f aca="false">MOD(MID($S663,U$2,1)*U$1,10)</f>
        <v>0</v>
      </c>
      <c r="V663" s="1" t="n">
        <f aca="false">MOD(MID($S663,V$2,1)*V$1,10)</f>
        <v>0</v>
      </c>
      <c r="W663" s="1" t="n">
        <f aca="false">MOD(MID($S663,W$2,1)*W$1,10)</f>
        <v>1</v>
      </c>
      <c r="X663" s="1" t="n">
        <f aca="false">MOD(MID($S663,X$2,1)*X$1,10)</f>
        <v>2</v>
      </c>
      <c r="Y663" s="1" t="n">
        <f aca="false">MOD(MID($S663,Y$2,1)*Y$1,10)</f>
        <v>7</v>
      </c>
      <c r="Z663" s="1" t="n">
        <f aca="false">MOD(MID($S663,Z$2,1)*Z$1,10)</f>
        <v>7</v>
      </c>
      <c r="AA663" s="1" t="n">
        <f aca="false">MOD(MID($S663,AA$2,1)*AA$1,10)</f>
        <v>4</v>
      </c>
      <c r="AB663" s="1" t="n">
        <f aca="false">MOD(MID($S663,AB$2,1)*AB$1,10)</f>
        <v>6</v>
      </c>
      <c r="AC663" s="1" t="n">
        <f aca="false">MOD(MID($S663,AC$2,1)*AC$1,10)</f>
        <v>6</v>
      </c>
      <c r="AD663" s="1" t="n">
        <f aca="false">MOD(10-MOD(SUM(T663:AC663),10),10)</f>
        <v>2</v>
      </c>
      <c r="AE663" s="1" t="str">
        <f aca="false">S663&amp;AD663</f>
        <v>50092916622</v>
      </c>
      <c r="AF663" s="1" t="n">
        <v>0.475325785088656</v>
      </c>
      <c r="AG663" s="1" t="n">
        <f aca="false">(D663+6935)*AF663</f>
        <v>-9711.38111514634</v>
      </c>
      <c r="AH663" s="1" t="n">
        <f aca="false">INT(AG663)</f>
        <v>-9712</v>
      </c>
      <c r="AI663" s="4" t="n">
        <f aca="true">TODAY()+AH663</f>
        <v>36189</v>
      </c>
      <c r="AJ663" s="1" t="s">
        <v>682</v>
      </c>
      <c r="AK663" s="1" t="n">
        <v>4158.72676778466</v>
      </c>
      <c r="AL663" s="2" t="n">
        <f aca="false">INT(AK663*100)/100</f>
        <v>4158.72</v>
      </c>
      <c r="AM663" s="1" t="n">
        <v>473.918881801813</v>
      </c>
      <c r="AN663" s="2" t="n">
        <f aca="false">INT(AM663*100)/100</f>
        <v>473.91</v>
      </c>
    </row>
    <row r="664" customFormat="false" ht="15" hidden="false" customHeight="false" outlineLevel="0" collapsed="false">
      <c r="A664" s="1" t="n">
        <v>846</v>
      </c>
      <c r="B664" s="1" t="n">
        <v>0.679006317331462</v>
      </c>
      <c r="C664" s="1" t="n">
        <v>-24190.9390545366</v>
      </c>
      <c r="D664" s="1" t="n">
        <f aca="false">INT(C664)</f>
        <v>-24191</v>
      </c>
      <c r="E664" s="4" t="n">
        <f aca="true">TODAY()+D664</f>
        <v>21710</v>
      </c>
      <c r="F664" s="1" t="n">
        <f aca="false">MOD(YEAR(E664),100)</f>
        <v>59</v>
      </c>
      <c r="G664" s="1" t="n">
        <f aca="false">IF(YEAR(E664)&lt;2000,MONTH(E664),MONTH(E664)+20)</f>
        <v>6</v>
      </c>
      <c r="H664" s="1" t="n">
        <f aca="false">DAY(E664)</f>
        <v>9</v>
      </c>
      <c r="I664" s="1" t="str">
        <f aca="false">FIXED(F664,0,TRUE())</f>
        <v>59</v>
      </c>
      <c r="J664" s="1" t="str">
        <f aca="false">FIXED(G664,0,TRUE())</f>
        <v>6</v>
      </c>
      <c r="K664" s="1" t="str">
        <f aca="false">FIXED(H664,0,TRUE())</f>
        <v>9</v>
      </c>
      <c r="L664" s="1" t="str">
        <f aca="false">IF(LEN(I664)=1,"0"&amp;I664,I664)</f>
        <v>59</v>
      </c>
      <c r="M664" s="1" t="str">
        <f aca="false">IF(LEN(J664)=1,"0"&amp;J664,J664)</f>
        <v>06</v>
      </c>
      <c r="N664" s="1" t="str">
        <f aca="false">IF(LEN(K664)=1,"0"&amp;K664,K664)</f>
        <v>09</v>
      </c>
      <c r="O664" s="1" t="n">
        <v>3886.161015656</v>
      </c>
      <c r="P664" s="1" t="n">
        <f aca="false">INT(O664)</f>
        <v>3886</v>
      </c>
      <c r="Q664" s="1" t="n">
        <f aca="false">2*P664+1</f>
        <v>7773</v>
      </c>
      <c r="R664" s="1" t="str">
        <f aca="false">FIXED(Q664,0,TRUE())</f>
        <v>7773</v>
      </c>
      <c r="S664" s="1" t="str">
        <f aca="false">L664&amp;M664&amp;N664&amp;R664</f>
        <v>5906097773</v>
      </c>
      <c r="T664" s="1" t="n">
        <f aca="false">MOD(MID($S664,T$2,1)*T$1,10)</f>
        <v>5</v>
      </c>
      <c r="U664" s="1" t="n">
        <f aca="false">MOD(MID($S664,U$2,1)*U$1,10)</f>
        <v>7</v>
      </c>
      <c r="V664" s="1" t="n">
        <f aca="false">MOD(MID($S664,V$2,1)*V$1,10)</f>
        <v>0</v>
      </c>
      <c r="W664" s="1" t="n">
        <f aca="false">MOD(MID($S664,W$2,1)*W$1,10)</f>
        <v>4</v>
      </c>
      <c r="X664" s="1" t="n">
        <f aca="false">MOD(MID($S664,X$2,1)*X$1,10)</f>
        <v>0</v>
      </c>
      <c r="Y664" s="1" t="n">
        <f aca="false">MOD(MID($S664,Y$2,1)*Y$1,10)</f>
        <v>7</v>
      </c>
      <c r="Z664" s="1" t="n">
        <f aca="false">MOD(MID($S664,Z$2,1)*Z$1,10)</f>
        <v>9</v>
      </c>
      <c r="AA664" s="1" t="n">
        <f aca="false">MOD(MID($S664,AA$2,1)*AA$1,10)</f>
        <v>3</v>
      </c>
      <c r="AB664" s="1" t="n">
        <f aca="false">MOD(MID($S664,AB$2,1)*AB$1,10)</f>
        <v>7</v>
      </c>
      <c r="AC664" s="1" t="n">
        <f aca="false">MOD(MID($S664,AC$2,1)*AC$1,10)</f>
        <v>9</v>
      </c>
      <c r="AD664" s="1" t="n">
        <f aca="false">MOD(10-MOD(SUM(T664:AC664),10),10)</f>
        <v>9</v>
      </c>
      <c r="AE664" s="1" t="str">
        <f aca="false">S664&amp;AD664</f>
        <v>59060977739</v>
      </c>
      <c r="AF664" s="1" t="n">
        <v>0.531327249977111</v>
      </c>
      <c r="AG664" s="1" t="n">
        <f aca="false">(D664+6935)*AF664</f>
        <v>-9168.58302560503</v>
      </c>
      <c r="AH664" s="1" t="n">
        <f aca="false">INT(AG664)</f>
        <v>-9169</v>
      </c>
      <c r="AI664" s="4" t="n">
        <f aca="true">TODAY()+AH664</f>
        <v>36732</v>
      </c>
      <c r="AJ664" s="1" t="s">
        <v>683</v>
      </c>
      <c r="AK664" s="1" t="n">
        <v>3373.4244819483</v>
      </c>
      <c r="AL664" s="2" t="n">
        <f aca="false">INT(AK664*100)/100</f>
        <v>3373.42</v>
      </c>
      <c r="AM664" s="1" t="n">
        <v>459.794915616321</v>
      </c>
      <c r="AN664" s="2" t="n">
        <f aca="false">INT(AM664*100)/100</f>
        <v>459.79</v>
      </c>
    </row>
    <row r="665" customFormat="false" ht="15" hidden="false" customHeight="false" outlineLevel="0" collapsed="false">
      <c r="A665" s="1" t="n">
        <v>446</v>
      </c>
      <c r="B665" s="1" t="n">
        <v>0.679067354350414</v>
      </c>
      <c r="C665" s="1" t="n">
        <v>-23219.6713156529</v>
      </c>
      <c r="D665" s="1" t="n">
        <f aca="false">INT(C665)</f>
        <v>-23220</v>
      </c>
      <c r="E665" s="4" t="n">
        <f aca="true">TODAY()+D665</f>
        <v>22681</v>
      </c>
      <c r="F665" s="1" t="n">
        <f aca="false">MOD(YEAR(E665),100)</f>
        <v>62</v>
      </c>
      <c r="G665" s="1" t="n">
        <f aca="false">IF(YEAR(E665)&lt;2000,MONTH(E665),MONTH(E665)+20)</f>
        <v>2</v>
      </c>
      <c r="H665" s="1" t="n">
        <f aca="false">DAY(E665)</f>
        <v>4</v>
      </c>
      <c r="I665" s="1" t="str">
        <f aca="false">FIXED(F665,0,TRUE())</f>
        <v>62</v>
      </c>
      <c r="J665" s="1" t="str">
        <f aca="false">FIXED(G665,0,TRUE())</f>
        <v>2</v>
      </c>
      <c r="K665" s="1" t="str">
        <f aca="false">FIXED(H665,0,TRUE())</f>
        <v>4</v>
      </c>
      <c r="L665" s="1" t="str">
        <f aca="false">IF(LEN(I665)=1,"0"&amp;I665,I665)</f>
        <v>62</v>
      </c>
      <c r="M665" s="1" t="str">
        <f aca="false">IF(LEN(J665)=1,"0"&amp;J665,J665)</f>
        <v>02</v>
      </c>
      <c r="N665" s="1" t="str">
        <f aca="false">IF(LEN(K665)=1,"0"&amp;K665,K665)</f>
        <v>04</v>
      </c>
      <c r="O665" s="1" t="n">
        <v>4626.90948210089</v>
      </c>
      <c r="P665" s="1" t="n">
        <f aca="false">INT(O665)</f>
        <v>4626</v>
      </c>
      <c r="Q665" s="1" t="n">
        <f aca="false">P665*2</f>
        <v>9252</v>
      </c>
      <c r="R665" s="1" t="str">
        <f aca="false">FIXED(Q665,0,TRUE())</f>
        <v>9252</v>
      </c>
      <c r="S665" s="1" t="str">
        <f aca="false">L665&amp;M665&amp;N665&amp;R665</f>
        <v>6202049252</v>
      </c>
      <c r="T665" s="1" t="n">
        <f aca="false">MOD(MID($S665,T$2,1)*T$1,10)</f>
        <v>6</v>
      </c>
      <c r="U665" s="1" t="n">
        <f aca="false">MOD(MID($S665,U$2,1)*U$1,10)</f>
        <v>6</v>
      </c>
      <c r="V665" s="1" t="n">
        <f aca="false">MOD(MID($S665,V$2,1)*V$1,10)</f>
        <v>0</v>
      </c>
      <c r="W665" s="1" t="n">
        <f aca="false">MOD(MID($S665,W$2,1)*W$1,10)</f>
        <v>8</v>
      </c>
      <c r="X665" s="1" t="n">
        <f aca="false">MOD(MID($S665,X$2,1)*X$1,10)</f>
        <v>0</v>
      </c>
      <c r="Y665" s="1" t="n">
        <f aca="false">MOD(MID($S665,Y$2,1)*Y$1,10)</f>
        <v>2</v>
      </c>
      <c r="Z665" s="1" t="n">
        <f aca="false">MOD(MID($S665,Z$2,1)*Z$1,10)</f>
        <v>3</v>
      </c>
      <c r="AA665" s="1" t="n">
        <f aca="false">MOD(MID($S665,AA$2,1)*AA$1,10)</f>
        <v>8</v>
      </c>
      <c r="AB665" s="1" t="n">
        <f aca="false">MOD(MID($S665,AB$2,1)*AB$1,10)</f>
        <v>5</v>
      </c>
      <c r="AC665" s="1" t="n">
        <f aca="false">MOD(MID($S665,AC$2,1)*AC$1,10)</f>
        <v>6</v>
      </c>
      <c r="AD665" s="1" t="n">
        <f aca="false">MOD(10-MOD(SUM(T665:AC665),10),10)</f>
        <v>6</v>
      </c>
      <c r="AE665" s="1" t="str">
        <f aca="false">S665&amp;AD665</f>
        <v>62020492526</v>
      </c>
      <c r="AF665" s="1" t="n">
        <v>0.238654744102298</v>
      </c>
      <c r="AG665" s="1" t="n">
        <f aca="false">(D665+6935)*AF665</f>
        <v>-3886.49250770592</v>
      </c>
      <c r="AH665" s="1" t="n">
        <f aca="false">INT(AG665)</f>
        <v>-3887</v>
      </c>
      <c r="AI665" s="4" t="n">
        <f aca="true">TODAY()+AH665</f>
        <v>42014</v>
      </c>
      <c r="AJ665" s="1" t="s">
        <v>526</v>
      </c>
      <c r="AK665" s="1" t="n">
        <v>3501.66325876644</v>
      </c>
      <c r="AL665" s="2" t="n">
        <f aca="false">INT(AK665*100)/100</f>
        <v>3501.66</v>
      </c>
      <c r="AM665" s="1" t="n">
        <v>483.00119022187</v>
      </c>
      <c r="AN665" s="2" t="n">
        <f aca="false">INT(AM665*100)/100</f>
        <v>483</v>
      </c>
    </row>
    <row r="666" customFormat="false" ht="15" hidden="false" customHeight="false" outlineLevel="0" collapsed="false">
      <c r="A666" s="1" t="n">
        <v>819</v>
      </c>
      <c r="B666" s="1" t="n">
        <v>0.680410168767357</v>
      </c>
      <c r="C666" s="1" t="n">
        <v>-26547.5380718406</v>
      </c>
      <c r="D666" s="1" t="n">
        <f aca="false">INT(C666)</f>
        <v>-26548</v>
      </c>
      <c r="E666" s="4" t="n">
        <f aca="true">TODAY()+D666</f>
        <v>19353</v>
      </c>
      <c r="F666" s="1" t="n">
        <f aca="false">MOD(YEAR(E666),100)</f>
        <v>52</v>
      </c>
      <c r="G666" s="1" t="n">
        <f aca="false">IF(YEAR(E666)&lt;2000,MONTH(E666),MONTH(E666)+20)</f>
        <v>12</v>
      </c>
      <c r="H666" s="1" t="n">
        <f aca="false">DAY(E666)</f>
        <v>25</v>
      </c>
      <c r="I666" s="1" t="str">
        <f aca="false">FIXED(F666,0,TRUE())</f>
        <v>52</v>
      </c>
      <c r="J666" s="1" t="str">
        <f aca="false">FIXED(G666,0,TRUE())</f>
        <v>12</v>
      </c>
      <c r="K666" s="1" t="str">
        <f aca="false">FIXED(H666,0,TRUE())</f>
        <v>25</v>
      </c>
      <c r="L666" s="1" t="str">
        <f aca="false">IF(LEN(I666)=1,"0"&amp;I666,I666)</f>
        <v>52</v>
      </c>
      <c r="M666" s="1" t="str">
        <f aca="false">IF(LEN(J666)=1,"0"&amp;J666,J666)</f>
        <v>12</v>
      </c>
      <c r="N666" s="1" t="str">
        <f aca="false">IF(LEN(K666)=1,"0"&amp;K666,K666)</f>
        <v>25</v>
      </c>
      <c r="O666" s="1" t="n">
        <v>2908.42796105838</v>
      </c>
      <c r="P666" s="1" t="n">
        <f aca="false">INT(O666)</f>
        <v>2908</v>
      </c>
      <c r="Q666" s="1" t="n">
        <f aca="false">2*P666+1</f>
        <v>5817</v>
      </c>
      <c r="R666" s="1" t="str">
        <f aca="false">FIXED(Q666,0,TRUE())</f>
        <v>5817</v>
      </c>
      <c r="S666" s="1" t="str">
        <f aca="false">L666&amp;M666&amp;N666&amp;R666</f>
        <v>5212255817</v>
      </c>
      <c r="T666" s="1" t="n">
        <f aca="false">MOD(MID($S666,T$2,1)*T$1,10)</f>
        <v>5</v>
      </c>
      <c r="U666" s="1" t="n">
        <f aca="false">MOD(MID($S666,U$2,1)*U$1,10)</f>
        <v>6</v>
      </c>
      <c r="V666" s="1" t="n">
        <f aca="false">MOD(MID($S666,V$2,1)*V$1,10)</f>
        <v>7</v>
      </c>
      <c r="W666" s="1" t="n">
        <f aca="false">MOD(MID($S666,W$2,1)*W$1,10)</f>
        <v>8</v>
      </c>
      <c r="X666" s="1" t="n">
        <f aca="false">MOD(MID($S666,X$2,1)*X$1,10)</f>
        <v>2</v>
      </c>
      <c r="Y666" s="1" t="n">
        <f aca="false">MOD(MID($S666,Y$2,1)*Y$1,10)</f>
        <v>5</v>
      </c>
      <c r="Z666" s="1" t="n">
        <f aca="false">MOD(MID($S666,Z$2,1)*Z$1,10)</f>
        <v>5</v>
      </c>
      <c r="AA666" s="1" t="n">
        <f aca="false">MOD(MID($S666,AA$2,1)*AA$1,10)</f>
        <v>2</v>
      </c>
      <c r="AB666" s="1" t="n">
        <f aca="false">MOD(MID($S666,AB$2,1)*AB$1,10)</f>
        <v>1</v>
      </c>
      <c r="AC666" s="1" t="n">
        <f aca="false">MOD(MID($S666,AC$2,1)*AC$1,10)</f>
        <v>1</v>
      </c>
      <c r="AD666" s="1" t="n">
        <f aca="false">MOD(10-MOD(SUM(T666:AC666),10),10)</f>
        <v>8</v>
      </c>
      <c r="AE666" s="1" t="str">
        <f aca="false">S666&amp;AD666</f>
        <v>52122558178</v>
      </c>
      <c r="AF666" s="1" t="n">
        <v>0.538010803552355</v>
      </c>
      <c r="AG666" s="1" t="n">
        <f aca="false">(D666+6935)*AF666</f>
        <v>-10552.0058900723</v>
      </c>
      <c r="AH666" s="1" t="n">
        <f aca="false">INT(AG666)</f>
        <v>-10553</v>
      </c>
      <c r="AI666" s="4" t="n">
        <f aca="true">TODAY()+AH666</f>
        <v>35348</v>
      </c>
      <c r="AJ666" s="1" t="s">
        <v>684</v>
      </c>
      <c r="AK666" s="1" t="n">
        <v>4716.72719504379</v>
      </c>
      <c r="AL666" s="2" t="n">
        <f aca="false">INT(AK666*100)/100</f>
        <v>4716.72</v>
      </c>
      <c r="AM666" s="1" t="n">
        <v>302.844325083163</v>
      </c>
      <c r="AN666" s="2" t="n">
        <f aca="false">INT(AM666*100)/100</f>
        <v>302.84</v>
      </c>
    </row>
    <row r="667" customFormat="false" ht="15" hidden="false" customHeight="false" outlineLevel="0" collapsed="false">
      <c r="A667" s="1" t="n">
        <v>349</v>
      </c>
      <c r="B667" s="1" t="n">
        <v>0.680959501937925</v>
      </c>
      <c r="C667" s="1" t="n">
        <v>-15705.0938444166</v>
      </c>
      <c r="D667" s="1" t="n">
        <f aca="false">INT(C667)</f>
        <v>-15706</v>
      </c>
      <c r="E667" s="4" t="n">
        <f aca="true">TODAY()+D667</f>
        <v>30195</v>
      </c>
      <c r="F667" s="1" t="n">
        <f aca="false">MOD(YEAR(E667),100)</f>
        <v>82</v>
      </c>
      <c r="G667" s="1" t="n">
        <f aca="false">IF(YEAR(E667)&lt;2000,MONTH(E667),MONTH(E667)+20)</f>
        <v>9</v>
      </c>
      <c r="H667" s="1" t="n">
        <f aca="false">DAY(E667)</f>
        <v>1</v>
      </c>
      <c r="I667" s="1" t="str">
        <f aca="false">FIXED(F667,0,TRUE())</f>
        <v>82</v>
      </c>
      <c r="J667" s="1" t="str">
        <f aca="false">FIXED(G667,0,TRUE())</f>
        <v>9</v>
      </c>
      <c r="K667" s="1" t="str">
        <f aca="false">FIXED(H667,0,TRUE())</f>
        <v>1</v>
      </c>
      <c r="L667" s="1" t="str">
        <f aca="false">IF(LEN(I667)=1,"0"&amp;I667,I667)</f>
        <v>82</v>
      </c>
      <c r="M667" s="1" t="str">
        <f aca="false">IF(LEN(J667)=1,"0"&amp;J667,J667)</f>
        <v>09</v>
      </c>
      <c r="N667" s="1" t="str">
        <f aca="false">IF(LEN(K667)=1,"0"&amp;K667,K667)</f>
        <v>01</v>
      </c>
      <c r="O667" s="1" t="n">
        <v>3746.7986999115</v>
      </c>
      <c r="P667" s="1" t="n">
        <f aca="false">INT(O667)</f>
        <v>3746</v>
      </c>
      <c r="Q667" s="1" t="n">
        <f aca="false">P667*2</f>
        <v>7492</v>
      </c>
      <c r="R667" s="1" t="str">
        <f aca="false">FIXED(Q667,0,TRUE())</f>
        <v>7492</v>
      </c>
      <c r="S667" s="1" t="str">
        <f aca="false">L667&amp;M667&amp;N667&amp;R667</f>
        <v>8209017492</v>
      </c>
      <c r="T667" s="1" t="n">
        <f aca="false">MOD(MID($S667,T$2,1)*T$1,10)</f>
        <v>8</v>
      </c>
      <c r="U667" s="1" t="n">
        <f aca="false">MOD(MID($S667,U$2,1)*U$1,10)</f>
        <v>6</v>
      </c>
      <c r="V667" s="1" t="n">
        <f aca="false">MOD(MID($S667,V$2,1)*V$1,10)</f>
        <v>0</v>
      </c>
      <c r="W667" s="1" t="n">
        <f aca="false">MOD(MID($S667,W$2,1)*W$1,10)</f>
        <v>1</v>
      </c>
      <c r="X667" s="1" t="n">
        <f aca="false">MOD(MID($S667,X$2,1)*X$1,10)</f>
        <v>0</v>
      </c>
      <c r="Y667" s="1" t="n">
        <f aca="false">MOD(MID($S667,Y$2,1)*Y$1,10)</f>
        <v>3</v>
      </c>
      <c r="Z667" s="1" t="n">
        <f aca="false">MOD(MID($S667,Z$2,1)*Z$1,10)</f>
        <v>9</v>
      </c>
      <c r="AA667" s="1" t="n">
        <f aca="false">MOD(MID($S667,AA$2,1)*AA$1,10)</f>
        <v>6</v>
      </c>
      <c r="AB667" s="1" t="n">
        <f aca="false">MOD(MID($S667,AB$2,1)*AB$1,10)</f>
        <v>9</v>
      </c>
      <c r="AC667" s="1" t="n">
        <f aca="false">MOD(MID($S667,AC$2,1)*AC$1,10)</f>
        <v>6</v>
      </c>
      <c r="AD667" s="1" t="n">
        <f aca="false">MOD(10-MOD(SUM(T667:AC667),10),10)</f>
        <v>2</v>
      </c>
      <c r="AE667" s="1" t="str">
        <f aca="false">S667&amp;AD667</f>
        <v>82090174922</v>
      </c>
      <c r="AF667" s="1" t="n">
        <v>0.160100100711081</v>
      </c>
      <c r="AG667" s="1" t="n">
        <f aca="false">(D667+6935)*AF667</f>
        <v>-1404.23798333689</v>
      </c>
      <c r="AH667" s="1" t="n">
        <f aca="false">INT(AG667)</f>
        <v>-1405</v>
      </c>
      <c r="AI667" s="4" t="n">
        <f aca="true">TODAY()+AH667</f>
        <v>44496</v>
      </c>
      <c r="AJ667" s="1" t="s">
        <v>685</v>
      </c>
      <c r="AK667" s="1" t="n">
        <v>4521.28666035951</v>
      </c>
      <c r="AL667" s="2" t="n">
        <f aca="false">INT(AK667*100)/100</f>
        <v>4521.28</v>
      </c>
      <c r="AM667" s="1" t="n">
        <v>379.12228766747</v>
      </c>
      <c r="AN667" s="2" t="n">
        <f aca="false">INT(AM667*100)/100</f>
        <v>379.12</v>
      </c>
    </row>
    <row r="668" customFormat="false" ht="15" hidden="false" customHeight="false" outlineLevel="0" collapsed="false">
      <c r="A668" s="1" t="n">
        <v>482</v>
      </c>
      <c r="B668" s="1" t="n">
        <v>0.681325724051637</v>
      </c>
      <c r="C668" s="1" t="n">
        <v>-19204.9751274148</v>
      </c>
      <c r="D668" s="1" t="n">
        <f aca="false">INT(C668)</f>
        <v>-19205</v>
      </c>
      <c r="E668" s="4" t="n">
        <f aca="true">TODAY()+D668</f>
        <v>26696</v>
      </c>
      <c r="F668" s="1" t="n">
        <f aca="false">MOD(YEAR(E668),100)</f>
        <v>73</v>
      </c>
      <c r="G668" s="1" t="n">
        <f aca="false">IF(YEAR(E668)&lt;2000,MONTH(E668),MONTH(E668)+20)</f>
        <v>2</v>
      </c>
      <c r="H668" s="1" t="n">
        <f aca="false">DAY(E668)</f>
        <v>1</v>
      </c>
      <c r="I668" s="1" t="str">
        <f aca="false">FIXED(F668,0,TRUE())</f>
        <v>73</v>
      </c>
      <c r="J668" s="1" t="str">
        <f aca="false">FIXED(G668,0,TRUE())</f>
        <v>2</v>
      </c>
      <c r="K668" s="1" t="str">
        <f aca="false">FIXED(H668,0,TRUE())</f>
        <v>1</v>
      </c>
      <c r="L668" s="1" t="str">
        <f aca="false">IF(LEN(I668)=1,"0"&amp;I668,I668)</f>
        <v>73</v>
      </c>
      <c r="M668" s="1" t="str">
        <f aca="false">IF(LEN(J668)=1,"0"&amp;J668,J668)</f>
        <v>02</v>
      </c>
      <c r="N668" s="1" t="str">
        <f aca="false">IF(LEN(K668)=1,"0"&amp;K668,K668)</f>
        <v>01</v>
      </c>
      <c r="O668" s="1" t="n">
        <v>2574.91952269051</v>
      </c>
      <c r="P668" s="1" t="n">
        <f aca="false">INT(O668)</f>
        <v>2574</v>
      </c>
      <c r="Q668" s="1" t="n">
        <f aca="false">P668*2</f>
        <v>5148</v>
      </c>
      <c r="R668" s="1" t="str">
        <f aca="false">FIXED(Q668,0,TRUE())</f>
        <v>5148</v>
      </c>
      <c r="S668" s="1" t="str">
        <f aca="false">L668&amp;M668&amp;N668&amp;R668</f>
        <v>7302015148</v>
      </c>
      <c r="T668" s="1" t="n">
        <f aca="false">MOD(MID($S668,T$2,1)*T$1,10)</f>
        <v>7</v>
      </c>
      <c r="U668" s="1" t="n">
        <f aca="false">MOD(MID($S668,U$2,1)*U$1,10)</f>
        <v>9</v>
      </c>
      <c r="V668" s="1" t="n">
        <f aca="false">MOD(MID($S668,V$2,1)*V$1,10)</f>
        <v>0</v>
      </c>
      <c r="W668" s="1" t="n">
        <f aca="false">MOD(MID($S668,W$2,1)*W$1,10)</f>
        <v>8</v>
      </c>
      <c r="X668" s="1" t="n">
        <f aca="false">MOD(MID($S668,X$2,1)*X$1,10)</f>
        <v>0</v>
      </c>
      <c r="Y668" s="1" t="n">
        <f aca="false">MOD(MID($S668,Y$2,1)*Y$1,10)</f>
        <v>3</v>
      </c>
      <c r="Z668" s="1" t="n">
        <f aca="false">MOD(MID($S668,Z$2,1)*Z$1,10)</f>
        <v>5</v>
      </c>
      <c r="AA668" s="1" t="n">
        <f aca="false">MOD(MID($S668,AA$2,1)*AA$1,10)</f>
        <v>9</v>
      </c>
      <c r="AB668" s="1" t="n">
        <f aca="false">MOD(MID($S668,AB$2,1)*AB$1,10)</f>
        <v>4</v>
      </c>
      <c r="AC668" s="1" t="n">
        <f aca="false">MOD(MID($S668,AC$2,1)*AC$1,10)</f>
        <v>4</v>
      </c>
      <c r="AD668" s="1" t="n">
        <f aca="false">MOD(10-MOD(SUM(T668:AC668),10),10)</f>
        <v>1</v>
      </c>
      <c r="AE668" s="1" t="str">
        <f aca="false">S668&amp;AD668</f>
        <v>73020151481</v>
      </c>
      <c r="AF668" s="1" t="n">
        <v>0.656636249885556</v>
      </c>
      <c r="AG668" s="1" t="n">
        <f aca="false">(D668+6935)*AF668</f>
        <v>-8056.92678609577</v>
      </c>
      <c r="AH668" s="1" t="n">
        <f aca="false">INT(AG668)</f>
        <v>-8057</v>
      </c>
      <c r="AI668" s="4" t="n">
        <f aca="true">TODAY()+AH668</f>
        <v>37844</v>
      </c>
      <c r="AJ668" s="1" t="s">
        <v>686</v>
      </c>
      <c r="AK668" s="1" t="n">
        <v>3011.78014465774</v>
      </c>
      <c r="AL668" s="2" t="n">
        <f aca="false">INT(AK668*100)/100</f>
        <v>3011.78</v>
      </c>
      <c r="AM668" s="1" t="n">
        <v>430.228583635975</v>
      </c>
      <c r="AN668" s="2" t="n">
        <f aca="false">INT(AM668*100)/100</f>
        <v>430.22</v>
      </c>
    </row>
    <row r="669" customFormat="false" ht="15" hidden="false" customHeight="false" outlineLevel="0" collapsed="false">
      <c r="A669" s="1" t="n">
        <v>506</v>
      </c>
      <c r="B669" s="1" t="n">
        <v>0.681966612750633</v>
      </c>
      <c r="C669" s="1" t="n">
        <v>-13436.3451033052</v>
      </c>
      <c r="D669" s="1" t="n">
        <f aca="false">INT(C669)</f>
        <v>-13437</v>
      </c>
      <c r="E669" s="4" t="n">
        <f aca="true">TODAY()+D669</f>
        <v>32464</v>
      </c>
      <c r="F669" s="1" t="n">
        <f aca="false">MOD(YEAR(E669),100)</f>
        <v>88</v>
      </c>
      <c r="G669" s="1" t="n">
        <f aca="false">IF(YEAR(E669)&lt;2000,MONTH(E669),MONTH(E669)+20)</f>
        <v>11</v>
      </c>
      <c r="H669" s="1" t="n">
        <f aca="false">DAY(E669)</f>
        <v>17</v>
      </c>
      <c r="I669" s="1" t="str">
        <f aca="false">FIXED(F669,0,TRUE())</f>
        <v>88</v>
      </c>
      <c r="J669" s="1" t="str">
        <f aca="false">FIXED(G669,0,TRUE())</f>
        <v>11</v>
      </c>
      <c r="K669" s="1" t="str">
        <f aca="false">FIXED(H669,0,TRUE())</f>
        <v>17</v>
      </c>
      <c r="L669" s="1" t="str">
        <f aca="false">IF(LEN(I669)=1,"0"&amp;I669,I669)</f>
        <v>88</v>
      </c>
      <c r="M669" s="1" t="str">
        <f aca="false">IF(LEN(J669)=1,"0"&amp;J669,J669)</f>
        <v>11</v>
      </c>
      <c r="N669" s="1" t="str">
        <f aca="false">IF(LEN(K669)=1,"0"&amp;K669,K669)</f>
        <v>17</v>
      </c>
      <c r="O669" s="1" t="n">
        <v>2513.27057710501</v>
      </c>
      <c r="P669" s="1" t="n">
        <f aca="false">INT(O669)</f>
        <v>2513</v>
      </c>
      <c r="Q669" s="1" t="n">
        <f aca="false">2*P669+1</f>
        <v>5027</v>
      </c>
      <c r="R669" s="1" t="str">
        <f aca="false">FIXED(Q669,0,TRUE())</f>
        <v>5027</v>
      </c>
      <c r="S669" s="1" t="str">
        <f aca="false">L669&amp;M669&amp;N669&amp;R669</f>
        <v>8811175027</v>
      </c>
      <c r="T669" s="1" t="n">
        <f aca="false">MOD(MID($S669,T$2,1)*T$1,10)</f>
        <v>8</v>
      </c>
      <c r="U669" s="1" t="n">
        <f aca="false">MOD(MID($S669,U$2,1)*U$1,10)</f>
        <v>4</v>
      </c>
      <c r="V669" s="1" t="n">
        <f aca="false">MOD(MID($S669,V$2,1)*V$1,10)</f>
        <v>7</v>
      </c>
      <c r="W669" s="1" t="n">
        <f aca="false">MOD(MID($S669,W$2,1)*W$1,10)</f>
        <v>9</v>
      </c>
      <c r="X669" s="1" t="n">
        <f aca="false">MOD(MID($S669,X$2,1)*X$1,10)</f>
        <v>1</v>
      </c>
      <c r="Y669" s="1" t="n">
        <f aca="false">MOD(MID($S669,Y$2,1)*Y$1,10)</f>
        <v>1</v>
      </c>
      <c r="Z669" s="1" t="n">
        <f aca="false">MOD(MID($S669,Z$2,1)*Z$1,10)</f>
        <v>5</v>
      </c>
      <c r="AA669" s="1" t="n">
        <f aca="false">MOD(MID($S669,AA$2,1)*AA$1,10)</f>
        <v>0</v>
      </c>
      <c r="AB669" s="1" t="n">
        <f aca="false">MOD(MID($S669,AB$2,1)*AB$1,10)</f>
        <v>2</v>
      </c>
      <c r="AC669" s="1" t="n">
        <f aca="false">MOD(MID($S669,AC$2,1)*AC$1,10)</f>
        <v>1</v>
      </c>
      <c r="AD669" s="1" t="n">
        <f aca="false">MOD(10-MOD(SUM(T669:AC669),10),10)</f>
        <v>2</v>
      </c>
      <c r="AE669" s="1" t="str">
        <f aca="false">S669&amp;AD669</f>
        <v>88111750272</v>
      </c>
      <c r="AF669" s="1" t="n">
        <v>0.585039826654866</v>
      </c>
      <c r="AG669" s="1" t="n">
        <f aca="false">(D669+6935)*AF669</f>
        <v>-3803.92895290994</v>
      </c>
      <c r="AH669" s="1" t="n">
        <f aca="false">INT(AG669)</f>
        <v>-3804</v>
      </c>
      <c r="AI669" s="4" t="n">
        <f aca="true">TODAY()+AH669</f>
        <v>42097</v>
      </c>
      <c r="AJ669" s="1" t="s">
        <v>687</v>
      </c>
      <c r="AK669" s="1" t="n">
        <v>4068.94131290628</v>
      </c>
      <c r="AL669" s="2" t="n">
        <f aca="false">INT(AK669*100)/100</f>
        <v>4068.94</v>
      </c>
      <c r="AM669" s="1" t="n">
        <v>474.91378521073</v>
      </c>
      <c r="AN669" s="2" t="n">
        <f aca="false">INT(AM669*100)/100</f>
        <v>474.91</v>
      </c>
    </row>
    <row r="670" customFormat="false" ht="15" hidden="false" customHeight="false" outlineLevel="0" collapsed="false">
      <c r="A670" s="1" t="n">
        <v>869</v>
      </c>
      <c r="B670" s="1" t="n">
        <v>0.681966612750633</v>
      </c>
      <c r="C670" s="1" t="n">
        <v>-23001.581469161</v>
      </c>
      <c r="D670" s="1" t="n">
        <f aca="false">INT(C670)</f>
        <v>-23002</v>
      </c>
      <c r="E670" s="4" t="n">
        <f aca="true">TODAY()+D670</f>
        <v>22899</v>
      </c>
      <c r="F670" s="1" t="n">
        <f aca="false">MOD(YEAR(E670),100)</f>
        <v>62</v>
      </c>
      <c r="G670" s="1" t="n">
        <f aca="false">IF(YEAR(E670)&lt;2000,MONTH(E670),MONTH(E670)+20)</f>
        <v>9</v>
      </c>
      <c r="H670" s="1" t="n">
        <f aca="false">DAY(E670)</f>
        <v>10</v>
      </c>
      <c r="I670" s="1" t="str">
        <f aca="false">FIXED(F670,0,TRUE())</f>
        <v>62</v>
      </c>
      <c r="J670" s="1" t="str">
        <f aca="false">FIXED(G670,0,TRUE())</f>
        <v>9</v>
      </c>
      <c r="K670" s="1" t="str">
        <f aca="false">FIXED(H670,0,TRUE())</f>
        <v>10</v>
      </c>
      <c r="L670" s="1" t="str">
        <f aca="false">IF(LEN(I670)=1,"0"&amp;I670,I670)</f>
        <v>62</v>
      </c>
      <c r="M670" s="1" t="str">
        <f aca="false">IF(LEN(J670)=1,"0"&amp;J670,J670)</f>
        <v>09</v>
      </c>
      <c r="N670" s="1" t="str">
        <f aca="false">IF(LEN(K670)=1,"0"&amp;K670,K670)</f>
        <v>10</v>
      </c>
      <c r="O670" s="1" t="n">
        <v>977.676351207007</v>
      </c>
      <c r="P670" s="1" t="n">
        <f aca="false">INT(O670)</f>
        <v>977</v>
      </c>
      <c r="Q670" s="1" t="n">
        <f aca="false">2*P670+1</f>
        <v>1955</v>
      </c>
      <c r="R670" s="1" t="str">
        <f aca="false">FIXED(Q670,0,TRUE())</f>
        <v>1955</v>
      </c>
      <c r="S670" s="1" t="str">
        <f aca="false">L670&amp;M670&amp;N670&amp;R670</f>
        <v>6209101955</v>
      </c>
      <c r="T670" s="1" t="n">
        <f aca="false">MOD(MID($S670,T$2,1)*T$1,10)</f>
        <v>6</v>
      </c>
      <c r="U670" s="1" t="n">
        <f aca="false">MOD(MID($S670,U$2,1)*U$1,10)</f>
        <v>6</v>
      </c>
      <c r="V670" s="1" t="n">
        <f aca="false">MOD(MID($S670,V$2,1)*V$1,10)</f>
        <v>0</v>
      </c>
      <c r="W670" s="1" t="n">
        <f aca="false">MOD(MID($S670,W$2,1)*W$1,10)</f>
        <v>1</v>
      </c>
      <c r="X670" s="1" t="n">
        <f aca="false">MOD(MID($S670,X$2,1)*X$1,10)</f>
        <v>1</v>
      </c>
      <c r="Y670" s="1" t="n">
        <f aca="false">MOD(MID($S670,Y$2,1)*Y$1,10)</f>
        <v>0</v>
      </c>
      <c r="Z670" s="1" t="n">
        <f aca="false">MOD(MID($S670,Z$2,1)*Z$1,10)</f>
        <v>7</v>
      </c>
      <c r="AA670" s="1" t="n">
        <f aca="false">MOD(MID($S670,AA$2,1)*AA$1,10)</f>
        <v>1</v>
      </c>
      <c r="AB670" s="1" t="n">
        <f aca="false">MOD(MID($S670,AB$2,1)*AB$1,10)</f>
        <v>5</v>
      </c>
      <c r="AC670" s="1" t="n">
        <f aca="false">MOD(MID($S670,AC$2,1)*AC$1,10)</f>
        <v>5</v>
      </c>
      <c r="AD670" s="1" t="n">
        <f aca="false">MOD(10-MOD(SUM(T670:AC670),10),10)</f>
        <v>8</v>
      </c>
      <c r="AE670" s="1" t="str">
        <f aca="false">S670&amp;AD670</f>
        <v>62091019558</v>
      </c>
      <c r="AF670" s="1" t="n">
        <v>0.901303140354625</v>
      </c>
      <c r="AG670" s="1" t="n">
        <f aca="false">(D670+6935)*AF670</f>
        <v>-14481.2375560778</v>
      </c>
      <c r="AH670" s="1" t="n">
        <f aca="false">INT(AG670)</f>
        <v>-14482</v>
      </c>
      <c r="AI670" s="4" t="n">
        <f aca="true">TODAY()+AH670</f>
        <v>31419</v>
      </c>
      <c r="AJ670" s="1" t="s">
        <v>688</v>
      </c>
      <c r="AK670" s="1" t="n">
        <v>3587.29819635609</v>
      </c>
      <c r="AL670" s="2" t="n">
        <f aca="false">INT(AK670*100)/100</f>
        <v>3587.29</v>
      </c>
      <c r="AM670" s="1" t="n">
        <v>333.497116000855</v>
      </c>
      <c r="AN670" s="2" t="n">
        <f aca="false">INT(AM670*100)/100</f>
        <v>333.49</v>
      </c>
    </row>
    <row r="671" customFormat="false" ht="15" hidden="false" customHeight="false" outlineLevel="0" collapsed="false">
      <c r="A671" s="1" t="n">
        <v>935</v>
      </c>
      <c r="B671" s="1" t="n">
        <v>0.683919797357097</v>
      </c>
      <c r="C671" s="1" t="n">
        <v>-20864.3009735405</v>
      </c>
      <c r="D671" s="1" t="n">
        <f aca="false">INT(C671)</f>
        <v>-20865</v>
      </c>
      <c r="E671" s="4" t="n">
        <f aca="true">TODAY()+D671</f>
        <v>25036</v>
      </c>
      <c r="F671" s="1" t="n">
        <f aca="false">MOD(YEAR(E671),100)</f>
        <v>68</v>
      </c>
      <c r="G671" s="1" t="n">
        <f aca="false">IF(YEAR(E671)&lt;2000,MONTH(E671),MONTH(E671)+20)</f>
        <v>7</v>
      </c>
      <c r="H671" s="1" t="n">
        <f aca="false">DAY(E671)</f>
        <v>17</v>
      </c>
      <c r="I671" s="1" t="str">
        <f aca="false">FIXED(F671,0,TRUE())</f>
        <v>68</v>
      </c>
      <c r="J671" s="1" t="str">
        <f aca="false">FIXED(G671,0,TRUE())</f>
        <v>7</v>
      </c>
      <c r="K671" s="1" t="str">
        <f aca="false">FIXED(H671,0,TRUE())</f>
        <v>17</v>
      </c>
      <c r="L671" s="1" t="str">
        <f aca="false">IF(LEN(I671)=1,"0"&amp;I671,I671)</f>
        <v>68</v>
      </c>
      <c r="M671" s="1" t="str">
        <f aca="false">IF(LEN(J671)=1,"0"&amp;J671,J671)</f>
        <v>07</v>
      </c>
      <c r="N671" s="1" t="str">
        <f aca="false">IF(LEN(K671)=1,"0"&amp;K671,K671)</f>
        <v>17</v>
      </c>
      <c r="O671" s="1" t="n">
        <v>2098.20429090243</v>
      </c>
      <c r="P671" s="1" t="n">
        <f aca="false">INT(O671)</f>
        <v>2098</v>
      </c>
      <c r="Q671" s="1" t="n">
        <f aca="false">2*P671+1</f>
        <v>4197</v>
      </c>
      <c r="R671" s="1" t="str">
        <f aca="false">FIXED(Q671,0,TRUE())</f>
        <v>4197</v>
      </c>
      <c r="S671" s="1" t="str">
        <f aca="false">L671&amp;M671&amp;N671&amp;R671</f>
        <v>6807174197</v>
      </c>
      <c r="T671" s="1" t="n">
        <f aca="false">MOD(MID($S671,T$2,1)*T$1,10)</f>
        <v>6</v>
      </c>
      <c r="U671" s="1" t="n">
        <f aca="false">MOD(MID($S671,U$2,1)*U$1,10)</f>
        <v>4</v>
      </c>
      <c r="V671" s="1" t="n">
        <f aca="false">MOD(MID($S671,V$2,1)*V$1,10)</f>
        <v>0</v>
      </c>
      <c r="W671" s="1" t="n">
        <f aca="false">MOD(MID($S671,W$2,1)*W$1,10)</f>
        <v>3</v>
      </c>
      <c r="X671" s="1" t="n">
        <f aca="false">MOD(MID($S671,X$2,1)*X$1,10)</f>
        <v>1</v>
      </c>
      <c r="Y671" s="1" t="n">
        <f aca="false">MOD(MID($S671,Y$2,1)*Y$1,10)</f>
        <v>1</v>
      </c>
      <c r="Z671" s="1" t="n">
        <f aca="false">MOD(MID($S671,Z$2,1)*Z$1,10)</f>
        <v>8</v>
      </c>
      <c r="AA671" s="1" t="n">
        <f aca="false">MOD(MID($S671,AA$2,1)*AA$1,10)</f>
        <v>9</v>
      </c>
      <c r="AB671" s="1" t="n">
        <f aca="false">MOD(MID($S671,AB$2,1)*AB$1,10)</f>
        <v>9</v>
      </c>
      <c r="AC671" s="1" t="n">
        <f aca="false">MOD(MID($S671,AC$2,1)*AC$1,10)</f>
        <v>1</v>
      </c>
      <c r="AD671" s="1" t="n">
        <f aca="false">MOD(10-MOD(SUM(T671:AC671),10),10)</f>
        <v>8</v>
      </c>
      <c r="AE671" s="1" t="str">
        <f aca="false">S671&amp;AD671</f>
        <v>68071741978</v>
      </c>
      <c r="AF671" s="1" t="n">
        <v>0.223212378307443</v>
      </c>
      <c r="AG671" s="1" t="n">
        <f aca="false">(D671+6935)*AF671</f>
        <v>-3109.34842982269</v>
      </c>
      <c r="AH671" s="1" t="n">
        <f aca="false">INT(AG671)</f>
        <v>-3110</v>
      </c>
      <c r="AI671" s="4" t="n">
        <f aca="true">TODAY()+AH671</f>
        <v>42791</v>
      </c>
      <c r="AJ671" s="1" t="s">
        <v>689</v>
      </c>
      <c r="AK671" s="1" t="n">
        <v>3133.67107150487</v>
      </c>
      <c r="AL671" s="2" t="n">
        <f aca="false">INT(AK671*100)/100</f>
        <v>3133.67</v>
      </c>
      <c r="AM671" s="1" t="n">
        <v>319.934690389721</v>
      </c>
      <c r="AN671" s="2" t="n">
        <f aca="false">INT(AM671*100)/100</f>
        <v>319.93</v>
      </c>
    </row>
    <row r="672" customFormat="false" ht="15" hidden="false" customHeight="false" outlineLevel="0" collapsed="false">
      <c r="A672" s="1" t="n">
        <v>927</v>
      </c>
      <c r="B672" s="1" t="n">
        <v>0.685537278359325</v>
      </c>
      <c r="C672" s="1" t="n">
        <v>-9728.8177129429</v>
      </c>
      <c r="D672" s="1" t="n">
        <f aca="false">INT(C672)</f>
        <v>-9729</v>
      </c>
      <c r="E672" s="4" t="n">
        <f aca="true">TODAY()+D672</f>
        <v>36172</v>
      </c>
      <c r="F672" s="1" t="n">
        <f aca="false">MOD(YEAR(E672),100)</f>
        <v>99</v>
      </c>
      <c r="G672" s="1" t="n">
        <f aca="false">IF(YEAR(E672)&lt;2000,MONTH(E672),MONTH(E672)+20)</f>
        <v>1</v>
      </c>
      <c r="H672" s="1" t="n">
        <f aca="false">DAY(E672)</f>
        <v>12</v>
      </c>
      <c r="I672" s="1" t="str">
        <f aca="false">FIXED(F672,0,TRUE())</f>
        <v>99</v>
      </c>
      <c r="J672" s="1" t="str">
        <f aca="false">FIXED(G672,0,TRUE())</f>
        <v>1</v>
      </c>
      <c r="K672" s="1" t="str">
        <f aca="false">FIXED(H672,0,TRUE())</f>
        <v>12</v>
      </c>
      <c r="L672" s="1" t="str">
        <f aca="false">IF(LEN(I672)=1,"0"&amp;I672,I672)</f>
        <v>99</v>
      </c>
      <c r="M672" s="1" t="str">
        <f aca="false">IF(LEN(J672)=1,"0"&amp;J672,J672)</f>
        <v>01</v>
      </c>
      <c r="N672" s="1" t="str">
        <f aca="false">IF(LEN(K672)=1,"0"&amp;K672,K672)</f>
        <v>12</v>
      </c>
      <c r="O672" s="1" t="n">
        <v>1794.21594897305</v>
      </c>
      <c r="P672" s="1" t="n">
        <f aca="false">INT(O672)</f>
        <v>1794</v>
      </c>
      <c r="Q672" s="1" t="n">
        <f aca="false">2*P672+1</f>
        <v>3589</v>
      </c>
      <c r="R672" s="1" t="str">
        <f aca="false">FIXED(Q672,0,TRUE())</f>
        <v>3589</v>
      </c>
      <c r="S672" s="1" t="str">
        <f aca="false">L672&amp;M672&amp;N672&amp;R672</f>
        <v>9901123589</v>
      </c>
      <c r="T672" s="1" t="n">
        <f aca="false">MOD(MID($S672,T$2,1)*T$1,10)</f>
        <v>9</v>
      </c>
      <c r="U672" s="1" t="n">
        <f aca="false">MOD(MID($S672,U$2,1)*U$1,10)</f>
        <v>7</v>
      </c>
      <c r="V672" s="1" t="n">
        <f aca="false">MOD(MID($S672,V$2,1)*V$1,10)</f>
        <v>0</v>
      </c>
      <c r="W672" s="1" t="n">
        <f aca="false">MOD(MID($S672,W$2,1)*W$1,10)</f>
        <v>9</v>
      </c>
      <c r="X672" s="1" t="n">
        <f aca="false">MOD(MID($S672,X$2,1)*X$1,10)</f>
        <v>1</v>
      </c>
      <c r="Y672" s="1" t="n">
        <f aca="false">MOD(MID($S672,Y$2,1)*Y$1,10)</f>
        <v>6</v>
      </c>
      <c r="Z672" s="1" t="n">
        <f aca="false">MOD(MID($S672,Z$2,1)*Z$1,10)</f>
        <v>1</v>
      </c>
      <c r="AA672" s="1" t="n">
        <f aca="false">MOD(MID($S672,AA$2,1)*AA$1,10)</f>
        <v>5</v>
      </c>
      <c r="AB672" s="1" t="n">
        <f aca="false">MOD(MID($S672,AB$2,1)*AB$1,10)</f>
        <v>8</v>
      </c>
      <c r="AC672" s="1" t="n">
        <f aca="false">MOD(MID($S672,AC$2,1)*AC$1,10)</f>
        <v>7</v>
      </c>
      <c r="AD672" s="1" t="n">
        <f aca="false">MOD(10-MOD(SUM(T672:AC672),10),10)</f>
        <v>7</v>
      </c>
      <c r="AE672" s="1" t="str">
        <f aca="false">S672&amp;AD672</f>
        <v>99011235897</v>
      </c>
      <c r="AF672" s="1" t="n">
        <v>0.680135502182073</v>
      </c>
      <c r="AG672" s="1" t="n">
        <f aca="false">(D672+6935)*AF672</f>
        <v>-1900.29859309671</v>
      </c>
      <c r="AH672" s="1" t="n">
        <f aca="false">INT(AG672)</f>
        <v>-1901</v>
      </c>
      <c r="AI672" s="4" t="n">
        <f aca="true">TODAY()+AH672</f>
        <v>44000</v>
      </c>
      <c r="AJ672" s="1" t="s">
        <v>690</v>
      </c>
      <c r="AK672" s="1" t="n">
        <v>4677.48039185766</v>
      </c>
      <c r="AL672" s="2" t="n">
        <f aca="false">INT(AK672*100)/100</f>
        <v>4677.48</v>
      </c>
      <c r="AM672" s="1" t="n">
        <v>353.590502639851</v>
      </c>
      <c r="AN672" s="2" t="n">
        <f aca="false">INT(AM672*100)/100</f>
        <v>353.59</v>
      </c>
    </row>
    <row r="673" customFormat="false" ht="15" hidden="false" customHeight="false" outlineLevel="0" collapsed="false">
      <c r="A673" s="1" t="n">
        <v>583</v>
      </c>
      <c r="B673" s="1" t="n">
        <v>0.686208685567797</v>
      </c>
      <c r="C673" s="1" t="n">
        <v>-20726.0750144963</v>
      </c>
      <c r="D673" s="1" t="n">
        <f aca="false">INT(C673)</f>
        <v>-20727</v>
      </c>
      <c r="E673" s="4" t="n">
        <f aca="true">TODAY()+D673</f>
        <v>25174</v>
      </c>
      <c r="F673" s="1" t="n">
        <f aca="false">MOD(YEAR(E673),100)</f>
        <v>68</v>
      </c>
      <c r="G673" s="1" t="n">
        <f aca="false">IF(YEAR(E673)&lt;2000,MONTH(E673),MONTH(E673)+20)</f>
        <v>12</v>
      </c>
      <c r="H673" s="1" t="n">
        <f aca="false">DAY(E673)</f>
        <v>2</v>
      </c>
      <c r="I673" s="1" t="str">
        <f aca="false">FIXED(F673,0,TRUE())</f>
        <v>68</v>
      </c>
      <c r="J673" s="1" t="str">
        <f aca="false">FIXED(G673,0,TRUE())</f>
        <v>12</v>
      </c>
      <c r="K673" s="1" t="str">
        <f aca="false">FIXED(H673,0,TRUE())</f>
        <v>2</v>
      </c>
      <c r="L673" s="1" t="str">
        <f aca="false">IF(LEN(I673)=1,"0"&amp;I673,I673)</f>
        <v>68</v>
      </c>
      <c r="M673" s="1" t="str">
        <f aca="false">IF(LEN(J673)=1,"0"&amp;J673,J673)</f>
        <v>12</v>
      </c>
      <c r="N673" s="1" t="str">
        <f aca="false">IF(LEN(K673)=1,"0"&amp;K673,K673)</f>
        <v>02</v>
      </c>
      <c r="O673" s="1" t="n">
        <v>2413.58876308481</v>
      </c>
      <c r="P673" s="1" t="n">
        <f aca="false">INT(O673)</f>
        <v>2413</v>
      </c>
      <c r="Q673" s="1" t="n">
        <f aca="false">2*P673+1</f>
        <v>4827</v>
      </c>
      <c r="R673" s="1" t="str">
        <f aca="false">FIXED(Q673,0,TRUE())</f>
        <v>4827</v>
      </c>
      <c r="S673" s="1" t="str">
        <f aca="false">L673&amp;M673&amp;N673&amp;R673</f>
        <v>6812024827</v>
      </c>
      <c r="T673" s="1" t="n">
        <f aca="false">MOD(MID($S673,T$2,1)*T$1,10)</f>
        <v>6</v>
      </c>
      <c r="U673" s="1" t="n">
        <f aca="false">MOD(MID($S673,U$2,1)*U$1,10)</f>
        <v>4</v>
      </c>
      <c r="V673" s="1" t="n">
        <f aca="false">MOD(MID($S673,V$2,1)*V$1,10)</f>
        <v>7</v>
      </c>
      <c r="W673" s="1" t="n">
        <f aca="false">MOD(MID($S673,W$2,1)*W$1,10)</f>
        <v>8</v>
      </c>
      <c r="X673" s="1" t="n">
        <f aca="false">MOD(MID($S673,X$2,1)*X$1,10)</f>
        <v>0</v>
      </c>
      <c r="Y673" s="1" t="n">
        <f aca="false">MOD(MID($S673,Y$2,1)*Y$1,10)</f>
        <v>6</v>
      </c>
      <c r="Z673" s="1" t="n">
        <f aca="false">MOD(MID($S673,Z$2,1)*Z$1,10)</f>
        <v>8</v>
      </c>
      <c r="AA673" s="1" t="n">
        <f aca="false">MOD(MID($S673,AA$2,1)*AA$1,10)</f>
        <v>2</v>
      </c>
      <c r="AB673" s="1" t="n">
        <f aca="false">MOD(MID($S673,AB$2,1)*AB$1,10)</f>
        <v>2</v>
      </c>
      <c r="AC673" s="1" t="n">
        <f aca="false">MOD(MID($S673,AC$2,1)*AC$1,10)</f>
        <v>1</v>
      </c>
      <c r="AD673" s="1" t="n">
        <f aca="false">MOD(10-MOD(SUM(T673:AC673),10),10)</f>
        <v>6</v>
      </c>
      <c r="AE673" s="1" t="str">
        <f aca="false">S673&amp;AD673</f>
        <v>68120248276</v>
      </c>
      <c r="AF673" s="1" t="n">
        <v>0.582079531235694</v>
      </c>
      <c r="AG673" s="1" t="n">
        <f aca="false">(D673+6935)*AF673</f>
        <v>-8028.0408948027</v>
      </c>
      <c r="AH673" s="1" t="n">
        <f aca="false">INT(AG673)</f>
        <v>-8029</v>
      </c>
      <c r="AI673" s="4" t="n">
        <f aca="true">TODAY()+AH673</f>
        <v>37872</v>
      </c>
      <c r="AJ673" s="1" t="s">
        <v>691</v>
      </c>
      <c r="AK673" s="1" t="n">
        <v>3035.3404339732</v>
      </c>
      <c r="AL673" s="2" t="n">
        <f aca="false">INT(AK673*100)/100</f>
        <v>3035.34</v>
      </c>
      <c r="AM673" s="1" t="n">
        <v>334.943693350017</v>
      </c>
      <c r="AN673" s="2" t="n">
        <f aca="false">INT(AM673*100)/100</f>
        <v>334.94</v>
      </c>
    </row>
    <row r="674" customFormat="false" ht="15" hidden="false" customHeight="false" outlineLevel="0" collapsed="false">
      <c r="A674" s="1" t="n">
        <v>864</v>
      </c>
      <c r="B674" s="1" t="n">
        <v>0.686574907681509</v>
      </c>
      <c r="C674" s="1" t="n">
        <v>-23015.0968962676</v>
      </c>
      <c r="D674" s="1" t="n">
        <f aca="false">INT(C674)</f>
        <v>-23016</v>
      </c>
      <c r="E674" s="4" t="n">
        <f aca="true">TODAY()+D674</f>
        <v>22885</v>
      </c>
      <c r="F674" s="1" t="n">
        <f aca="false">MOD(YEAR(E674),100)</f>
        <v>62</v>
      </c>
      <c r="G674" s="1" t="n">
        <f aca="false">IF(YEAR(E674)&lt;2000,MONTH(E674),MONTH(E674)+20)</f>
        <v>8</v>
      </c>
      <c r="H674" s="1" t="n">
        <f aca="false">DAY(E674)</f>
        <v>27</v>
      </c>
      <c r="I674" s="1" t="str">
        <f aca="false">FIXED(F674,0,TRUE())</f>
        <v>62</v>
      </c>
      <c r="J674" s="1" t="str">
        <f aca="false">FIXED(G674,0,TRUE())</f>
        <v>8</v>
      </c>
      <c r="K674" s="1" t="str">
        <f aca="false">FIXED(H674,0,TRUE())</f>
        <v>27</v>
      </c>
      <c r="L674" s="1" t="str">
        <f aca="false">IF(LEN(I674)=1,"0"&amp;I674,I674)</f>
        <v>62</v>
      </c>
      <c r="M674" s="1" t="str">
        <f aca="false">IF(LEN(J674)=1,"0"&amp;J674,J674)</f>
        <v>08</v>
      </c>
      <c r="N674" s="1" t="str">
        <f aca="false">IF(LEN(K674)=1,"0"&amp;K674,K674)</f>
        <v>27</v>
      </c>
      <c r="O674" s="1" t="n">
        <v>570.299020355846</v>
      </c>
      <c r="P674" s="1" t="n">
        <f aca="false">INT(O674)</f>
        <v>570</v>
      </c>
      <c r="Q674" s="1" t="n">
        <f aca="false">2*P674+1</f>
        <v>1141</v>
      </c>
      <c r="R674" s="1" t="str">
        <f aca="false">FIXED(Q674,0,TRUE())</f>
        <v>1141</v>
      </c>
      <c r="S674" s="1" t="str">
        <f aca="false">L674&amp;M674&amp;N674&amp;R674</f>
        <v>6208271141</v>
      </c>
      <c r="T674" s="1" t="n">
        <f aca="false">MOD(MID($S674,T$2,1)*T$1,10)</f>
        <v>6</v>
      </c>
      <c r="U674" s="1" t="n">
        <f aca="false">MOD(MID($S674,U$2,1)*U$1,10)</f>
        <v>6</v>
      </c>
      <c r="V674" s="1" t="n">
        <f aca="false">MOD(MID($S674,V$2,1)*V$1,10)</f>
        <v>0</v>
      </c>
      <c r="W674" s="1" t="n">
        <f aca="false">MOD(MID($S674,W$2,1)*W$1,10)</f>
        <v>2</v>
      </c>
      <c r="X674" s="1" t="n">
        <f aca="false">MOD(MID($S674,X$2,1)*X$1,10)</f>
        <v>2</v>
      </c>
      <c r="Y674" s="1" t="n">
        <f aca="false">MOD(MID($S674,Y$2,1)*Y$1,10)</f>
        <v>1</v>
      </c>
      <c r="Z674" s="1" t="n">
        <f aca="false">MOD(MID($S674,Z$2,1)*Z$1,10)</f>
        <v>7</v>
      </c>
      <c r="AA674" s="1" t="n">
        <f aca="false">MOD(MID($S674,AA$2,1)*AA$1,10)</f>
        <v>9</v>
      </c>
      <c r="AB674" s="1" t="n">
        <f aca="false">MOD(MID($S674,AB$2,1)*AB$1,10)</f>
        <v>4</v>
      </c>
      <c r="AC674" s="1" t="n">
        <f aca="false">MOD(MID($S674,AC$2,1)*AC$1,10)</f>
        <v>3</v>
      </c>
      <c r="AD674" s="1" t="n">
        <f aca="false">MOD(10-MOD(SUM(T674:AC674),10),10)</f>
        <v>0</v>
      </c>
      <c r="AE674" s="1" t="str">
        <f aca="false">S674&amp;AD674</f>
        <v>62082711410</v>
      </c>
      <c r="AF674" s="1" t="n">
        <v>0.135013885921812</v>
      </c>
      <c r="AG674" s="1" t="n">
        <f aca="false">(D674+6935)*AF674</f>
        <v>-2171.15829950865</v>
      </c>
      <c r="AH674" s="1" t="n">
        <f aca="false">INT(AG674)</f>
        <v>-2172</v>
      </c>
      <c r="AI674" s="4" t="n">
        <f aca="true">TODAY()+AH674</f>
        <v>43729</v>
      </c>
      <c r="AJ674" s="1" t="s">
        <v>692</v>
      </c>
      <c r="AK674" s="1" t="n">
        <v>3379.89440595721</v>
      </c>
      <c r="AL674" s="2" t="n">
        <f aca="false">INT(AK674*100)/100</f>
        <v>3379.89</v>
      </c>
      <c r="AM674" s="1" t="n">
        <v>460.22827845088</v>
      </c>
      <c r="AN674" s="2" t="n">
        <f aca="false">INT(AM674*100)/100</f>
        <v>460.22</v>
      </c>
    </row>
    <row r="675" customFormat="false" ht="15" hidden="false" customHeight="false" outlineLevel="0" collapsed="false">
      <c r="A675" s="1" t="n">
        <v>614</v>
      </c>
      <c r="B675" s="1" t="n">
        <v>0.688192388683737</v>
      </c>
      <c r="C675" s="1" t="n">
        <v>-20142.4542985321</v>
      </c>
      <c r="D675" s="1" t="n">
        <f aca="false">INT(C675)</f>
        <v>-20143</v>
      </c>
      <c r="E675" s="4" t="n">
        <f aca="true">TODAY()+D675</f>
        <v>25758</v>
      </c>
      <c r="F675" s="1" t="n">
        <f aca="false">MOD(YEAR(E675),100)</f>
        <v>70</v>
      </c>
      <c r="G675" s="1" t="n">
        <f aca="false">IF(YEAR(E675)&lt;2000,MONTH(E675),MONTH(E675)+20)</f>
        <v>7</v>
      </c>
      <c r="H675" s="1" t="n">
        <f aca="false">DAY(E675)</f>
        <v>9</v>
      </c>
      <c r="I675" s="1" t="str">
        <f aca="false">FIXED(F675,0,TRUE())</f>
        <v>70</v>
      </c>
      <c r="J675" s="1" t="str">
        <f aca="false">FIXED(G675,0,TRUE())</f>
        <v>7</v>
      </c>
      <c r="K675" s="1" t="str">
        <f aca="false">FIXED(H675,0,TRUE())</f>
        <v>9</v>
      </c>
      <c r="L675" s="1" t="str">
        <f aca="false">IF(LEN(I675)=1,"0"&amp;I675,I675)</f>
        <v>70</v>
      </c>
      <c r="M675" s="1" t="str">
        <f aca="false">IF(LEN(J675)=1,"0"&amp;J675,J675)</f>
        <v>07</v>
      </c>
      <c r="N675" s="1" t="str">
        <f aca="false">IF(LEN(K675)=1,"0"&amp;K675,K675)</f>
        <v>09</v>
      </c>
      <c r="O675" s="1" t="n">
        <v>4624.02612384411</v>
      </c>
      <c r="P675" s="1" t="n">
        <f aca="false">INT(O675)</f>
        <v>4624</v>
      </c>
      <c r="Q675" s="1" t="n">
        <f aca="false">2*P675+1</f>
        <v>9249</v>
      </c>
      <c r="R675" s="1" t="str">
        <f aca="false">FIXED(Q675,0,TRUE())</f>
        <v>9249</v>
      </c>
      <c r="S675" s="1" t="str">
        <f aca="false">L675&amp;M675&amp;N675&amp;R675</f>
        <v>7007099249</v>
      </c>
      <c r="T675" s="1" t="n">
        <f aca="false">MOD(MID($S675,T$2,1)*T$1,10)</f>
        <v>7</v>
      </c>
      <c r="U675" s="1" t="n">
        <f aca="false">MOD(MID($S675,U$2,1)*U$1,10)</f>
        <v>0</v>
      </c>
      <c r="V675" s="1" t="n">
        <f aca="false">MOD(MID($S675,V$2,1)*V$1,10)</f>
        <v>0</v>
      </c>
      <c r="W675" s="1" t="n">
        <f aca="false">MOD(MID($S675,W$2,1)*W$1,10)</f>
        <v>3</v>
      </c>
      <c r="X675" s="1" t="n">
        <f aca="false">MOD(MID($S675,X$2,1)*X$1,10)</f>
        <v>0</v>
      </c>
      <c r="Y675" s="1" t="n">
        <f aca="false">MOD(MID($S675,Y$2,1)*Y$1,10)</f>
        <v>7</v>
      </c>
      <c r="Z675" s="1" t="n">
        <f aca="false">MOD(MID($S675,Z$2,1)*Z$1,10)</f>
        <v>3</v>
      </c>
      <c r="AA675" s="1" t="n">
        <f aca="false">MOD(MID($S675,AA$2,1)*AA$1,10)</f>
        <v>8</v>
      </c>
      <c r="AB675" s="1" t="n">
        <f aca="false">MOD(MID($S675,AB$2,1)*AB$1,10)</f>
        <v>4</v>
      </c>
      <c r="AC675" s="1" t="n">
        <f aca="false">MOD(MID($S675,AC$2,1)*AC$1,10)</f>
        <v>7</v>
      </c>
      <c r="AD675" s="1" t="n">
        <f aca="false">MOD(10-MOD(SUM(T675:AC675),10),10)</f>
        <v>1</v>
      </c>
      <c r="AE675" s="1" t="str">
        <f aca="false">S675&amp;AD675</f>
        <v>70070992491</v>
      </c>
      <c r="AF675" s="1" t="n">
        <v>0.495986816003906</v>
      </c>
      <c r="AG675" s="1" t="n">
        <f aca="false">(D675+6935)*AF675</f>
        <v>-6550.9938657796</v>
      </c>
      <c r="AH675" s="1" t="n">
        <f aca="false">INT(AG675)</f>
        <v>-6551</v>
      </c>
      <c r="AI675" s="4" t="n">
        <f aca="true">TODAY()+AH675</f>
        <v>39350</v>
      </c>
      <c r="AJ675" s="1" t="s">
        <v>693</v>
      </c>
      <c r="AK675" s="1" t="n">
        <v>3934.35468611713</v>
      </c>
      <c r="AL675" s="2" t="n">
        <f aca="false">INT(AK675*100)/100</f>
        <v>3934.35</v>
      </c>
      <c r="AM675" s="1" t="n">
        <v>427.445295571764</v>
      </c>
      <c r="AN675" s="2" t="n">
        <f aca="false">INT(AM675*100)/100</f>
        <v>427.44</v>
      </c>
    </row>
    <row r="676" customFormat="false" ht="15" hidden="false" customHeight="false" outlineLevel="0" collapsed="false">
      <c r="A676" s="1" t="n">
        <v>843</v>
      </c>
      <c r="B676" s="1" t="n">
        <v>0.688375499740593</v>
      </c>
      <c r="C676" s="1" t="n">
        <v>-12708.3550523392</v>
      </c>
      <c r="D676" s="1" t="n">
        <f aca="false">INT(C676)</f>
        <v>-12709</v>
      </c>
      <c r="E676" s="4" t="n">
        <f aca="true">TODAY()+D676</f>
        <v>33192</v>
      </c>
      <c r="F676" s="1" t="n">
        <f aca="false">MOD(YEAR(E676),100)</f>
        <v>90</v>
      </c>
      <c r="G676" s="1" t="n">
        <f aca="false">IF(YEAR(E676)&lt;2000,MONTH(E676),MONTH(E676)+20)</f>
        <v>11</v>
      </c>
      <c r="H676" s="1" t="n">
        <f aca="false">DAY(E676)</f>
        <v>15</v>
      </c>
      <c r="I676" s="1" t="str">
        <f aca="false">FIXED(F676,0,TRUE())</f>
        <v>90</v>
      </c>
      <c r="J676" s="1" t="str">
        <f aca="false">FIXED(G676,0,TRUE())</f>
        <v>11</v>
      </c>
      <c r="K676" s="1" t="str">
        <f aca="false">FIXED(H676,0,TRUE())</f>
        <v>15</v>
      </c>
      <c r="L676" s="1" t="str">
        <f aca="false">IF(LEN(I676)=1,"0"&amp;I676,I676)</f>
        <v>90</v>
      </c>
      <c r="M676" s="1" t="str">
        <f aca="false">IF(LEN(J676)=1,"0"&amp;J676,J676)</f>
        <v>11</v>
      </c>
      <c r="N676" s="1" t="str">
        <f aca="false">IF(LEN(K676)=1,"0"&amp;K676,K676)</f>
        <v>15</v>
      </c>
      <c r="O676" s="1" t="n">
        <v>2523.15637684256</v>
      </c>
      <c r="P676" s="1" t="n">
        <f aca="false">INT(O676)</f>
        <v>2523</v>
      </c>
      <c r="Q676" s="1" t="n">
        <f aca="false">2*P676+1</f>
        <v>5047</v>
      </c>
      <c r="R676" s="1" t="str">
        <f aca="false">FIXED(Q676,0,TRUE())</f>
        <v>5047</v>
      </c>
      <c r="S676" s="1" t="str">
        <f aca="false">L676&amp;M676&amp;N676&amp;R676</f>
        <v>9011155047</v>
      </c>
      <c r="T676" s="1" t="n">
        <f aca="false">MOD(MID($S676,T$2,1)*T$1,10)</f>
        <v>9</v>
      </c>
      <c r="U676" s="1" t="n">
        <f aca="false">MOD(MID($S676,U$2,1)*U$1,10)</f>
        <v>0</v>
      </c>
      <c r="V676" s="1" t="n">
        <f aca="false">MOD(MID($S676,V$2,1)*V$1,10)</f>
        <v>7</v>
      </c>
      <c r="W676" s="1" t="n">
        <f aca="false">MOD(MID($S676,W$2,1)*W$1,10)</f>
        <v>9</v>
      </c>
      <c r="X676" s="1" t="n">
        <f aca="false">MOD(MID($S676,X$2,1)*X$1,10)</f>
        <v>1</v>
      </c>
      <c r="Y676" s="1" t="n">
        <f aca="false">MOD(MID($S676,Y$2,1)*Y$1,10)</f>
        <v>5</v>
      </c>
      <c r="Z676" s="1" t="n">
        <f aca="false">MOD(MID($S676,Z$2,1)*Z$1,10)</f>
        <v>5</v>
      </c>
      <c r="AA676" s="1" t="n">
        <f aca="false">MOD(MID($S676,AA$2,1)*AA$1,10)</f>
        <v>0</v>
      </c>
      <c r="AB676" s="1" t="n">
        <f aca="false">MOD(MID($S676,AB$2,1)*AB$1,10)</f>
        <v>4</v>
      </c>
      <c r="AC676" s="1" t="n">
        <f aca="false">MOD(MID($S676,AC$2,1)*AC$1,10)</f>
        <v>1</v>
      </c>
      <c r="AD676" s="1" t="n">
        <f aca="false">MOD(10-MOD(SUM(T676:AC676),10),10)</f>
        <v>9</v>
      </c>
      <c r="AE676" s="1" t="str">
        <f aca="false">S676&amp;AD676</f>
        <v>90111550479</v>
      </c>
      <c r="AF676" s="1" t="n">
        <v>0.713492233039338</v>
      </c>
      <c r="AG676" s="1" t="n">
        <f aca="false">(D676+6935)*AF676</f>
        <v>-4119.70415356914</v>
      </c>
      <c r="AH676" s="1" t="n">
        <f aca="false">INT(AG676)</f>
        <v>-4120</v>
      </c>
      <c r="AI676" s="4" t="n">
        <f aca="true">TODAY()+AH676</f>
        <v>41781</v>
      </c>
      <c r="AJ676" s="1" t="s">
        <v>694</v>
      </c>
      <c r="AK676" s="1" t="n">
        <v>4978.69808038575</v>
      </c>
      <c r="AL676" s="2" t="n">
        <f aca="false">INT(AK676*100)/100</f>
        <v>4978.69</v>
      </c>
      <c r="AM676" s="1" t="n">
        <v>343.385113071078</v>
      </c>
      <c r="AN676" s="2" t="n">
        <f aca="false">INT(AM676*100)/100</f>
        <v>343.38</v>
      </c>
    </row>
    <row r="677" customFormat="false" ht="15" hidden="false" customHeight="false" outlineLevel="0" collapsed="false">
      <c r="A677" s="1" t="n">
        <v>294</v>
      </c>
      <c r="B677" s="1" t="n">
        <v>0.689962462233345</v>
      </c>
      <c r="C677" s="1" t="n">
        <v>-22485.5378887295</v>
      </c>
      <c r="D677" s="1" t="n">
        <f aca="false">INT(C677)</f>
        <v>-22486</v>
      </c>
      <c r="E677" s="4" t="n">
        <f aca="true">TODAY()+D677</f>
        <v>23415</v>
      </c>
      <c r="F677" s="1" t="n">
        <f aca="false">MOD(YEAR(E677),100)</f>
        <v>64</v>
      </c>
      <c r="G677" s="1" t="n">
        <f aca="false">IF(YEAR(E677)&lt;2000,MONTH(E677),MONTH(E677)+20)</f>
        <v>2</v>
      </c>
      <c r="H677" s="1" t="n">
        <f aca="false">DAY(E677)</f>
        <v>8</v>
      </c>
      <c r="I677" s="1" t="str">
        <f aca="false">FIXED(F677,0,TRUE())</f>
        <v>64</v>
      </c>
      <c r="J677" s="1" t="str">
        <f aca="false">FIXED(G677,0,TRUE())</f>
        <v>2</v>
      </c>
      <c r="K677" s="1" t="str">
        <f aca="false">FIXED(H677,0,TRUE())</f>
        <v>8</v>
      </c>
      <c r="L677" s="1" t="str">
        <f aca="false">IF(LEN(I677)=1,"0"&amp;I677,I677)</f>
        <v>64</v>
      </c>
      <c r="M677" s="1" t="str">
        <f aca="false">IF(LEN(J677)=1,"0"&amp;J677,J677)</f>
        <v>02</v>
      </c>
      <c r="N677" s="1" t="str">
        <f aca="false">IF(LEN(K677)=1,"0"&amp;K677,K677)</f>
        <v>08</v>
      </c>
      <c r="O677" s="1" t="n">
        <v>1166.33036286508</v>
      </c>
      <c r="P677" s="1" t="n">
        <f aca="false">INT(O677)</f>
        <v>1166</v>
      </c>
      <c r="Q677" s="1" t="n">
        <f aca="false">P677*2</f>
        <v>2332</v>
      </c>
      <c r="R677" s="1" t="str">
        <f aca="false">FIXED(Q677,0,TRUE())</f>
        <v>2332</v>
      </c>
      <c r="S677" s="1" t="str">
        <f aca="false">L677&amp;M677&amp;N677&amp;R677</f>
        <v>6402082332</v>
      </c>
      <c r="T677" s="1" t="n">
        <f aca="false">MOD(MID($S677,T$2,1)*T$1,10)</f>
        <v>6</v>
      </c>
      <c r="U677" s="1" t="n">
        <f aca="false">MOD(MID($S677,U$2,1)*U$1,10)</f>
        <v>2</v>
      </c>
      <c r="V677" s="1" t="n">
        <f aca="false">MOD(MID($S677,V$2,1)*V$1,10)</f>
        <v>0</v>
      </c>
      <c r="W677" s="1" t="n">
        <f aca="false">MOD(MID($S677,W$2,1)*W$1,10)</f>
        <v>8</v>
      </c>
      <c r="X677" s="1" t="n">
        <f aca="false">MOD(MID($S677,X$2,1)*X$1,10)</f>
        <v>0</v>
      </c>
      <c r="Y677" s="1" t="n">
        <f aca="false">MOD(MID($S677,Y$2,1)*Y$1,10)</f>
        <v>4</v>
      </c>
      <c r="Z677" s="1" t="n">
        <f aca="false">MOD(MID($S677,Z$2,1)*Z$1,10)</f>
        <v>4</v>
      </c>
      <c r="AA677" s="1" t="n">
        <f aca="false">MOD(MID($S677,AA$2,1)*AA$1,10)</f>
        <v>7</v>
      </c>
      <c r="AB677" s="1" t="n">
        <f aca="false">MOD(MID($S677,AB$2,1)*AB$1,10)</f>
        <v>3</v>
      </c>
      <c r="AC677" s="1" t="n">
        <f aca="false">MOD(MID($S677,AC$2,1)*AC$1,10)</f>
        <v>6</v>
      </c>
      <c r="AD677" s="1" t="n">
        <f aca="false">MOD(10-MOD(SUM(T677:AC677),10),10)</f>
        <v>0</v>
      </c>
      <c r="AE677" s="1" t="str">
        <f aca="false">S677&amp;AD677</f>
        <v>64020823320</v>
      </c>
      <c r="AF677" s="1" t="n">
        <v>0.493911557359539</v>
      </c>
      <c r="AG677" s="1" t="n">
        <f aca="false">(D677+6935)*AF677</f>
        <v>-7680.81862849818</v>
      </c>
      <c r="AH677" s="1" t="n">
        <f aca="false">INT(AG677)</f>
        <v>-7681</v>
      </c>
      <c r="AI677" s="4" t="n">
        <f aca="true">TODAY()+AH677</f>
        <v>38220</v>
      </c>
      <c r="AJ677" s="1" t="s">
        <v>695</v>
      </c>
      <c r="AK677" s="1" t="n">
        <v>4307.65709402753</v>
      </c>
      <c r="AL677" s="2" t="n">
        <f aca="false">INT(AK677*100)/100</f>
        <v>4307.65</v>
      </c>
      <c r="AM677" s="1" t="n">
        <v>302.435377056185</v>
      </c>
      <c r="AN677" s="2" t="n">
        <f aca="false">INT(AM677*100)/100</f>
        <v>302.43</v>
      </c>
    </row>
    <row r="678" customFormat="false" ht="15" hidden="false" customHeight="false" outlineLevel="0" collapsed="false">
      <c r="A678" s="1" t="n">
        <v>578</v>
      </c>
      <c r="B678" s="1" t="n">
        <v>0.692831202124088</v>
      </c>
      <c r="C678" s="1" t="n">
        <v>-20829.8980681784</v>
      </c>
      <c r="D678" s="1" t="n">
        <f aca="false">INT(C678)</f>
        <v>-20830</v>
      </c>
      <c r="E678" s="4" t="n">
        <f aca="true">TODAY()+D678</f>
        <v>25071</v>
      </c>
      <c r="F678" s="1" t="n">
        <f aca="false">MOD(YEAR(E678),100)</f>
        <v>68</v>
      </c>
      <c r="G678" s="1" t="n">
        <f aca="false">IF(YEAR(E678)&lt;2000,MONTH(E678),MONTH(E678)+20)</f>
        <v>8</v>
      </c>
      <c r="H678" s="1" t="n">
        <f aca="false">DAY(E678)</f>
        <v>21</v>
      </c>
      <c r="I678" s="1" t="str">
        <f aca="false">FIXED(F678,0,TRUE())</f>
        <v>68</v>
      </c>
      <c r="J678" s="1" t="str">
        <f aca="false">FIXED(G678,0,TRUE())</f>
        <v>8</v>
      </c>
      <c r="K678" s="1" t="str">
        <f aca="false">FIXED(H678,0,TRUE())</f>
        <v>21</v>
      </c>
      <c r="L678" s="1" t="str">
        <f aca="false">IF(LEN(I678)=1,"0"&amp;I678,I678)</f>
        <v>68</v>
      </c>
      <c r="M678" s="1" t="str">
        <f aca="false">IF(LEN(J678)=1,"0"&amp;J678,J678)</f>
        <v>08</v>
      </c>
      <c r="N678" s="1" t="str">
        <f aca="false">IF(LEN(K678)=1,"0"&amp;K678,K678)</f>
        <v>21</v>
      </c>
      <c r="O678" s="1" t="n">
        <v>4088.27069917905</v>
      </c>
      <c r="P678" s="1" t="n">
        <f aca="false">INT(O678)</f>
        <v>4088</v>
      </c>
      <c r="Q678" s="1" t="n">
        <f aca="false">2*P678+1</f>
        <v>8177</v>
      </c>
      <c r="R678" s="1" t="str">
        <f aca="false">FIXED(Q678,0,TRUE())</f>
        <v>8177</v>
      </c>
      <c r="S678" s="1" t="str">
        <f aca="false">L678&amp;M678&amp;N678&amp;R678</f>
        <v>6808218177</v>
      </c>
      <c r="T678" s="1" t="n">
        <f aca="false">MOD(MID($S678,T$2,1)*T$1,10)</f>
        <v>6</v>
      </c>
      <c r="U678" s="1" t="n">
        <f aca="false">MOD(MID($S678,U$2,1)*U$1,10)</f>
        <v>4</v>
      </c>
      <c r="V678" s="1" t="n">
        <f aca="false">MOD(MID($S678,V$2,1)*V$1,10)</f>
        <v>0</v>
      </c>
      <c r="W678" s="1" t="n">
        <f aca="false">MOD(MID($S678,W$2,1)*W$1,10)</f>
        <v>2</v>
      </c>
      <c r="X678" s="1" t="n">
        <f aca="false">MOD(MID($S678,X$2,1)*X$1,10)</f>
        <v>2</v>
      </c>
      <c r="Y678" s="1" t="n">
        <f aca="false">MOD(MID($S678,Y$2,1)*Y$1,10)</f>
        <v>3</v>
      </c>
      <c r="Z678" s="1" t="n">
        <f aca="false">MOD(MID($S678,Z$2,1)*Z$1,10)</f>
        <v>6</v>
      </c>
      <c r="AA678" s="1" t="n">
        <f aca="false">MOD(MID($S678,AA$2,1)*AA$1,10)</f>
        <v>9</v>
      </c>
      <c r="AB678" s="1" t="n">
        <f aca="false">MOD(MID($S678,AB$2,1)*AB$1,10)</f>
        <v>7</v>
      </c>
      <c r="AC678" s="1" t="n">
        <f aca="false">MOD(MID($S678,AC$2,1)*AC$1,10)</f>
        <v>1</v>
      </c>
      <c r="AD678" s="1" t="n">
        <f aca="false">MOD(10-MOD(SUM(T678:AC678),10),10)</f>
        <v>0</v>
      </c>
      <c r="AE678" s="1" t="str">
        <f aca="false">S678&amp;AD678</f>
        <v>68082181770</v>
      </c>
      <c r="AF678" s="1" t="n">
        <v>0.0994598223822749</v>
      </c>
      <c r="AG678" s="1" t="n">
        <f aca="false">(D678+6935)*AF678</f>
        <v>-1381.99423200171</v>
      </c>
      <c r="AH678" s="1" t="n">
        <f aca="false">INT(AG678)</f>
        <v>-1382</v>
      </c>
      <c r="AI678" s="4" t="n">
        <f aca="true">TODAY()+AH678</f>
        <v>44519</v>
      </c>
      <c r="AJ678" s="1" t="s">
        <v>696</v>
      </c>
      <c r="AK678" s="1" t="n">
        <v>4180.02868739891</v>
      </c>
      <c r="AL678" s="2" t="n">
        <f aca="false">INT(AK678*100)/100</f>
        <v>4180.02</v>
      </c>
      <c r="AM678" s="1" t="n">
        <v>325.684377574999</v>
      </c>
      <c r="AN678" s="2" t="n">
        <f aca="false">INT(AM678*100)/100</f>
        <v>325.68</v>
      </c>
    </row>
    <row r="679" customFormat="false" ht="15" hidden="false" customHeight="false" outlineLevel="0" collapsed="false">
      <c r="A679" s="1" t="n">
        <v>879</v>
      </c>
      <c r="B679" s="1" t="n">
        <v>0.696188238166448</v>
      </c>
      <c r="C679" s="1" t="n">
        <v>-21963.9652699362</v>
      </c>
      <c r="D679" s="1" t="n">
        <f aca="false">INT(C679)</f>
        <v>-21964</v>
      </c>
      <c r="E679" s="4" t="n">
        <f aca="true">TODAY()+D679</f>
        <v>23937</v>
      </c>
      <c r="F679" s="1" t="n">
        <f aca="false">MOD(YEAR(E679),100)</f>
        <v>65</v>
      </c>
      <c r="G679" s="1" t="n">
        <f aca="false">IF(YEAR(E679)&lt;2000,MONTH(E679),MONTH(E679)+20)</f>
        <v>7</v>
      </c>
      <c r="H679" s="1" t="n">
        <f aca="false">DAY(E679)</f>
        <v>14</v>
      </c>
      <c r="I679" s="1" t="str">
        <f aca="false">FIXED(F679,0,TRUE())</f>
        <v>65</v>
      </c>
      <c r="J679" s="1" t="str">
        <f aca="false">FIXED(G679,0,TRUE())</f>
        <v>7</v>
      </c>
      <c r="K679" s="1" t="str">
        <f aca="false">FIXED(H679,0,TRUE())</f>
        <v>14</v>
      </c>
      <c r="L679" s="1" t="str">
        <f aca="false">IF(LEN(I679)=1,"0"&amp;I679,I679)</f>
        <v>65</v>
      </c>
      <c r="M679" s="1" t="str">
        <f aca="false">IF(LEN(J679)=1,"0"&amp;J679,J679)</f>
        <v>07</v>
      </c>
      <c r="N679" s="1" t="str">
        <f aca="false">IF(LEN(K679)=1,"0"&amp;K679,K679)</f>
        <v>14</v>
      </c>
      <c r="O679" s="1" t="n">
        <v>799.04544206061</v>
      </c>
      <c r="P679" s="1" t="n">
        <f aca="false">INT(O679)</f>
        <v>799</v>
      </c>
      <c r="Q679" s="1" t="n">
        <f aca="false">2*P679+1</f>
        <v>1599</v>
      </c>
      <c r="R679" s="1" t="str">
        <f aca="false">FIXED(Q679,0,TRUE())</f>
        <v>1599</v>
      </c>
      <c r="S679" s="1" t="str">
        <f aca="false">L679&amp;M679&amp;N679&amp;R679</f>
        <v>6507141599</v>
      </c>
      <c r="T679" s="1" t="n">
        <f aca="false">MOD(MID($S679,T$2,1)*T$1,10)</f>
        <v>6</v>
      </c>
      <c r="U679" s="1" t="n">
        <f aca="false">MOD(MID($S679,U$2,1)*U$1,10)</f>
        <v>5</v>
      </c>
      <c r="V679" s="1" t="n">
        <f aca="false">MOD(MID($S679,V$2,1)*V$1,10)</f>
        <v>0</v>
      </c>
      <c r="W679" s="1" t="n">
        <f aca="false">MOD(MID($S679,W$2,1)*W$1,10)</f>
        <v>3</v>
      </c>
      <c r="X679" s="1" t="n">
        <f aca="false">MOD(MID($S679,X$2,1)*X$1,10)</f>
        <v>1</v>
      </c>
      <c r="Y679" s="1" t="n">
        <f aca="false">MOD(MID($S679,Y$2,1)*Y$1,10)</f>
        <v>2</v>
      </c>
      <c r="Z679" s="1" t="n">
        <f aca="false">MOD(MID($S679,Z$2,1)*Z$1,10)</f>
        <v>7</v>
      </c>
      <c r="AA679" s="1" t="n">
        <f aca="false">MOD(MID($S679,AA$2,1)*AA$1,10)</f>
        <v>5</v>
      </c>
      <c r="AB679" s="1" t="n">
        <f aca="false">MOD(MID($S679,AB$2,1)*AB$1,10)</f>
        <v>9</v>
      </c>
      <c r="AC679" s="1" t="n">
        <f aca="false">MOD(MID($S679,AC$2,1)*AC$1,10)</f>
        <v>7</v>
      </c>
      <c r="AD679" s="1" t="n">
        <f aca="false">MOD(10-MOD(SUM(T679:AC679),10),10)</f>
        <v>5</v>
      </c>
      <c r="AE679" s="1" t="str">
        <f aca="false">S679&amp;AD679</f>
        <v>65071415995</v>
      </c>
      <c r="AF679" s="1" t="n">
        <v>0.489516891994995</v>
      </c>
      <c r="AG679" s="1" t="n">
        <f aca="false">(D679+6935)*AF679</f>
        <v>-7356.94936979278</v>
      </c>
      <c r="AH679" s="1" t="n">
        <f aca="false">INT(AG679)</f>
        <v>-7357</v>
      </c>
      <c r="AI679" s="4" t="n">
        <f aca="true">TODAY()+AH679</f>
        <v>38544</v>
      </c>
      <c r="AJ679" s="1" t="s">
        <v>697</v>
      </c>
      <c r="AK679" s="1" t="n">
        <v>4249.61088900418</v>
      </c>
      <c r="AL679" s="2" t="n">
        <f aca="false">INT(AK679*100)/100</f>
        <v>4249.61</v>
      </c>
      <c r="AM679" s="1" t="n">
        <v>391.732535782952</v>
      </c>
      <c r="AN679" s="2" t="n">
        <f aca="false">INT(AM679*100)/100</f>
        <v>391.73</v>
      </c>
    </row>
    <row r="680" customFormat="false" ht="15" hidden="false" customHeight="false" outlineLevel="0" collapsed="false">
      <c r="A680" s="1" t="n">
        <v>171</v>
      </c>
      <c r="B680" s="1" t="n">
        <v>0.696279793694876</v>
      </c>
      <c r="C680" s="1" t="n">
        <v>-11659.0664387951</v>
      </c>
      <c r="D680" s="1" t="n">
        <f aca="false">INT(C680)</f>
        <v>-11660</v>
      </c>
      <c r="E680" s="4" t="n">
        <f aca="true">TODAY()+D680</f>
        <v>34241</v>
      </c>
      <c r="F680" s="1" t="n">
        <f aca="false">MOD(YEAR(E680),100)</f>
        <v>93</v>
      </c>
      <c r="G680" s="1" t="n">
        <f aca="false">IF(YEAR(E680)&lt;2000,MONTH(E680),MONTH(E680)+20)</f>
        <v>9</v>
      </c>
      <c r="H680" s="1" t="n">
        <f aca="false">DAY(E680)</f>
        <v>29</v>
      </c>
      <c r="I680" s="1" t="str">
        <f aca="false">FIXED(F680,0,TRUE())</f>
        <v>93</v>
      </c>
      <c r="J680" s="1" t="str">
        <f aca="false">FIXED(G680,0,TRUE())</f>
        <v>9</v>
      </c>
      <c r="K680" s="1" t="str">
        <f aca="false">FIXED(H680,0,TRUE())</f>
        <v>29</v>
      </c>
      <c r="L680" s="1" t="str">
        <f aca="false">IF(LEN(I680)=1,"0"&amp;I680,I680)</f>
        <v>93</v>
      </c>
      <c r="M680" s="1" t="str">
        <f aca="false">IF(LEN(J680)=1,"0"&amp;J680,J680)</f>
        <v>09</v>
      </c>
      <c r="N680" s="1" t="str">
        <f aca="false">IF(LEN(K680)=1,"0"&amp;K680,K680)</f>
        <v>29</v>
      </c>
      <c r="O680" s="1" t="n">
        <v>867.971434675131</v>
      </c>
      <c r="P680" s="1" t="n">
        <f aca="false">INT(O680)</f>
        <v>867</v>
      </c>
      <c r="Q680" s="1" t="n">
        <f aca="false">P680*2</f>
        <v>1734</v>
      </c>
      <c r="R680" s="1" t="str">
        <f aca="false">FIXED(Q680,0,TRUE())</f>
        <v>1734</v>
      </c>
      <c r="S680" s="1" t="str">
        <f aca="false">L680&amp;M680&amp;N680&amp;R680</f>
        <v>9309291734</v>
      </c>
      <c r="T680" s="1" t="n">
        <f aca="false">MOD(MID($S680,T$2,1)*T$1,10)</f>
        <v>9</v>
      </c>
      <c r="U680" s="1" t="n">
        <f aca="false">MOD(MID($S680,U$2,1)*U$1,10)</f>
        <v>9</v>
      </c>
      <c r="V680" s="1" t="n">
        <f aca="false">MOD(MID($S680,V$2,1)*V$1,10)</f>
        <v>0</v>
      </c>
      <c r="W680" s="1" t="n">
        <f aca="false">MOD(MID($S680,W$2,1)*W$1,10)</f>
        <v>1</v>
      </c>
      <c r="X680" s="1" t="n">
        <f aca="false">MOD(MID($S680,X$2,1)*X$1,10)</f>
        <v>2</v>
      </c>
      <c r="Y680" s="1" t="n">
        <f aca="false">MOD(MID($S680,Y$2,1)*Y$1,10)</f>
        <v>7</v>
      </c>
      <c r="Z680" s="1" t="n">
        <f aca="false">MOD(MID($S680,Z$2,1)*Z$1,10)</f>
        <v>7</v>
      </c>
      <c r="AA680" s="1" t="n">
        <f aca="false">MOD(MID($S680,AA$2,1)*AA$1,10)</f>
        <v>3</v>
      </c>
      <c r="AB680" s="1" t="n">
        <f aca="false">MOD(MID($S680,AB$2,1)*AB$1,10)</f>
        <v>3</v>
      </c>
      <c r="AC680" s="1" t="n">
        <f aca="false">MOD(MID($S680,AC$2,1)*AC$1,10)</f>
        <v>2</v>
      </c>
      <c r="AD680" s="1" t="n">
        <f aca="false">MOD(10-MOD(SUM(T680:AC680),10),10)</f>
        <v>7</v>
      </c>
      <c r="AE680" s="1" t="str">
        <f aca="false">S680&amp;AD680</f>
        <v>93092917347</v>
      </c>
      <c r="AF680" s="1" t="n">
        <v>0.75853755302591</v>
      </c>
      <c r="AG680" s="1" t="n">
        <f aca="false">(D680+6935)*AF680</f>
        <v>-3584.08993804743</v>
      </c>
      <c r="AH680" s="1" t="n">
        <f aca="false">INT(AG680)</f>
        <v>-3585</v>
      </c>
      <c r="AI680" s="4" t="n">
        <f aca="true">TODAY()+AH680</f>
        <v>42316</v>
      </c>
      <c r="AJ680" s="1" t="s">
        <v>698</v>
      </c>
      <c r="AK680" s="1" t="n">
        <v>4186.98690755943</v>
      </c>
      <c r="AL680" s="2" t="n">
        <f aca="false">INT(AK680*100)/100</f>
        <v>4186.98</v>
      </c>
      <c r="AM680" s="1" t="n">
        <v>375.148777733696</v>
      </c>
      <c r="AN680" s="2" t="n">
        <f aca="false">INT(AM680*100)/100</f>
        <v>375.14</v>
      </c>
    </row>
    <row r="681" customFormat="false" ht="15" hidden="false" customHeight="false" outlineLevel="0" collapsed="false">
      <c r="A681" s="1" t="n">
        <v>438</v>
      </c>
      <c r="B681" s="1" t="n">
        <v>0.696310312204352</v>
      </c>
      <c r="C681" s="1" t="n">
        <v>-8968.8821069979</v>
      </c>
      <c r="D681" s="1" t="n">
        <f aca="false">INT(C681)</f>
        <v>-8969</v>
      </c>
      <c r="E681" s="4" t="n">
        <f aca="true">TODAY()+D681</f>
        <v>36932</v>
      </c>
      <c r="F681" s="1" t="n">
        <f aca="false">MOD(YEAR(E681),100)</f>
        <v>1</v>
      </c>
      <c r="G681" s="1" t="n">
        <f aca="false">IF(YEAR(E681)&lt;2000,MONTH(E681),MONTH(E681)+20)</f>
        <v>22</v>
      </c>
      <c r="H681" s="1" t="n">
        <f aca="false">DAY(E681)</f>
        <v>10</v>
      </c>
      <c r="I681" s="1" t="str">
        <f aca="false">FIXED(F681,0,TRUE())</f>
        <v>1</v>
      </c>
      <c r="J681" s="1" t="str">
        <f aca="false">FIXED(G681,0,TRUE())</f>
        <v>22</v>
      </c>
      <c r="K681" s="1" t="str">
        <f aca="false">FIXED(H681,0,TRUE())</f>
        <v>10</v>
      </c>
      <c r="L681" s="1" t="str">
        <f aca="false">IF(LEN(I681)=1,"0"&amp;I681,I681)</f>
        <v>01</v>
      </c>
      <c r="M681" s="1" t="str">
        <f aca="false">IF(LEN(J681)=1,"0"&amp;J681,J681)</f>
        <v>22</v>
      </c>
      <c r="N681" s="1" t="str">
        <f aca="false">IF(LEN(K681)=1,"0"&amp;K681,K681)</f>
        <v>10</v>
      </c>
      <c r="O681" s="1" t="n">
        <v>2692.58800012207</v>
      </c>
      <c r="P681" s="1" t="n">
        <f aca="false">INT(O681)</f>
        <v>2692</v>
      </c>
      <c r="Q681" s="1" t="n">
        <f aca="false">P681*2</f>
        <v>5384</v>
      </c>
      <c r="R681" s="1" t="str">
        <f aca="false">FIXED(Q681,0,TRUE())</f>
        <v>5384</v>
      </c>
      <c r="S681" s="1" t="str">
        <f aca="false">L681&amp;M681&amp;N681&amp;R681</f>
        <v>0122105384</v>
      </c>
      <c r="T681" s="1" t="n">
        <f aca="false">MOD(MID($S681,T$2,1)*T$1,10)</f>
        <v>0</v>
      </c>
      <c r="U681" s="1" t="n">
        <f aca="false">MOD(MID($S681,U$2,1)*U$1,10)</f>
        <v>3</v>
      </c>
      <c r="V681" s="1" t="n">
        <f aca="false">MOD(MID($S681,V$2,1)*V$1,10)</f>
        <v>4</v>
      </c>
      <c r="W681" s="1" t="n">
        <f aca="false">MOD(MID($S681,W$2,1)*W$1,10)</f>
        <v>8</v>
      </c>
      <c r="X681" s="1" t="n">
        <f aca="false">MOD(MID($S681,X$2,1)*X$1,10)</f>
        <v>1</v>
      </c>
      <c r="Y681" s="1" t="n">
        <f aca="false">MOD(MID($S681,Y$2,1)*Y$1,10)</f>
        <v>0</v>
      </c>
      <c r="Z681" s="1" t="n">
        <f aca="false">MOD(MID($S681,Z$2,1)*Z$1,10)</f>
        <v>5</v>
      </c>
      <c r="AA681" s="1" t="n">
        <f aca="false">MOD(MID($S681,AA$2,1)*AA$1,10)</f>
        <v>7</v>
      </c>
      <c r="AB681" s="1" t="n">
        <f aca="false">MOD(MID($S681,AB$2,1)*AB$1,10)</f>
        <v>8</v>
      </c>
      <c r="AC681" s="1" t="n">
        <f aca="false">MOD(MID($S681,AC$2,1)*AC$1,10)</f>
        <v>2</v>
      </c>
      <c r="AD681" s="1" t="n">
        <f aca="false">MOD(10-MOD(SUM(T681:AC681),10),10)</f>
        <v>2</v>
      </c>
      <c r="AE681" s="1" t="str">
        <f aca="false">S681&amp;AD681</f>
        <v>01221053842</v>
      </c>
      <c r="AF681" s="1" t="n">
        <v>0.846034119693594</v>
      </c>
      <c r="AG681" s="1" t="n">
        <f aca="false">(D681+6935)*AF681</f>
        <v>-1720.83339945677</v>
      </c>
      <c r="AH681" s="1" t="n">
        <f aca="false">INT(AG681)</f>
        <v>-1721</v>
      </c>
      <c r="AI681" s="4" t="n">
        <f aca="true">TODAY()+AH681</f>
        <v>44180</v>
      </c>
      <c r="AJ681" s="1" t="s">
        <v>699</v>
      </c>
      <c r="AK681" s="1" t="n">
        <v>3318.1249427778</v>
      </c>
      <c r="AL681" s="2" t="n">
        <f aca="false">INT(AK681*100)/100</f>
        <v>3318.12</v>
      </c>
      <c r="AM681" s="1" t="n">
        <v>413.315225684378</v>
      </c>
      <c r="AN681" s="2" t="n">
        <f aca="false">INT(AM681*100)/100</f>
        <v>413.31</v>
      </c>
    </row>
    <row r="682" customFormat="false" ht="15" hidden="false" customHeight="false" outlineLevel="0" collapsed="false">
      <c r="A682" s="1" t="n">
        <v>43</v>
      </c>
      <c r="B682" s="1" t="n">
        <v>0.699056978057192</v>
      </c>
      <c r="C682" s="1" t="n">
        <v>-8178.84395886105</v>
      </c>
      <c r="D682" s="1" t="n">
        <f aca="false">INT(C682)</f>
        <v>-8179</v>
      </c>
      <c r="E682" s="4" t="n">
        <f aca="true">TODAY()+D682</f>
        <v>37722</v>
      </c>
      <c r="F682" s="1" t="n">
        <f aca="false">MOD(YEAR(E682),100)</f>
        <v>3</v>
      </c>
      <c r="G682" s="1" t="n">
        <f aca="false">IF(YEAR(E682)&lt;2000,MONTH(E682),MONTH(E682)+20)</f>
        <v>24</v>
      </c>
      <c r="H682" s="1" t="n">
        <f aca="false">DAY(E682)</f>
        <v>11</v>
      </c>
      <c r="I682" s="1" t="str">
        <f aca="false">FIXED(F682,0,TRUE())</f>
        <v>3</v>
      </c>
      <c r="J682" s="1" t="str">
        <f aca="false">FIXED(G682,0,TRUE())</f>
        <v>24</v>
      </c>
      <c r="K682" s="1" t="str">
        <f aca="false">FIXED(H682,0,TRUE())</f>
        <v>11</v>
      </c>
      <c r="L682" s="1" t="str">
        <f aca="false">IF(LEN(I682)=1,"0"&amp;I682,I682)</f>
        <v>03</v>
      </c>
      <c r="M682" s="1" t="str">
        <f aca="false">IF(LEN(J682)=1,"0"&amp;J682,J682)</f>
        <v>24</v>
      </c>
      <c r="N682" s="1" t="str">
        <f aca="false">IF(LEN(K682)=1,"0"&amp;K682,K682)</f>
        <v>11</v>
      </c>
      <c r="O682" s="1" t="n">
        <v>1295.25766777551</v>
      </c>
      <c r="P682" s="1" t="n">
        <f aca="false">INT(O682)</f>
        <v>1295</v>
      </c>
      <c r="Q682" s="1" t="n">
        <f aca="false">P682*2</f>
        <v>2590</v>
      </c>
      <c r="R682" s="1" t="str">
        <f aca="false">FIXED(Q682,0,TRUE())</f>
        <v>2590</v>
      </c>
      <c r="S682" s="1" t="str">
        <f aca="false">L682&amp;M682&amp;N682&amp;R682</f>
        <v>0324112590</v>
      </c>
      <c r="T682" s="1" t="n">
        <f aca="false">MOD(MID($S682,T$2,1)*T$1,10)</f>
        <v>0</v>
      </c>
      <c r="U682" s="1" t="n">
        <f aca="false">MOD(MID($S682,U$2,1)*U$1,10)</f>
        <v>9</v>
      </c>
      <c r="V682" s="1" t="n">
        <f aca="false">MOD(MID($S682,V$2,1)*V$1,10)</f>
        <v>4</v>
      </c>
      <c r="W682" s="1" t="n">
        <f aca="false">MOD(MID($S682,W$2,1)*W$1,10)</f>
        <v>6</v>
      </c>
      <c r="X682" s="1" t="n">
        <f aca="false">MOD(MID($S682,X$2,1)*X$1,10)</f>
        <v>1</v>
      </c>
      <c r="Y682" s="1" t="n">
        <f aca="false">MOD(MID($S682,Y$2,1)*Y$1,10)</f>
        <v>3</v>
      </c>
      <c r="Z682" s="1" t="n">
        <f aca="false">MOD(MID($S682,Z$2,1)*Z$1,10)</f>
        <v>4</v>
      </c>
      <c r="AA682" s="1" t="n">
        <f aca="false">MOD(MID($S682,AA$2,1)*AA$1,10)</f>
        <v>5</v>
      </c>
      <c r="AB682" s="1" t="n">
        <f aca="false">MOD(MID($S682,AB$2,1)*AB$1,10)</f>
        <v>9</v>
      </c>
      <c r="AC682" s="1" t="n">
        <f aca="false">MOD(MID($S682,AC$2,1)*AC$1,10)</f>
        <v>0</v>
      </c>
      <c r="AD682" s="1" t="n">
        <f aca="false">MOD(10-MOD(SUM(T682:AC682),10),10)</f>
        <v>9</v>
      </c>
      <c r="AE682" s="1" t="str">
        <f aca="false">S682&amp;AD682</f>
        <v>03241125909</v>
      </c>
      <c r="AF682" s="1" t="n">
        <v>0.0346995452742088</v>
      </c>
      <c r="AG682" s="1" t="n">
        <f aca="false">(D682+6935)*AF682</f>
        <v>-43.1662343211158</v>
      </c>
      <c r="AH682" s="1" t="n">
        <f aca="false">INT(AG682)</f>
        <v>-44</v>
      </c>
      <c r="AI682" s="4" t="n">
        <f aca="true">TODAY()+AH682</f>
        <v>45857</v>
      </c>
      <c r="AJ682" s="1" t="s">
        <v>700</v>
      </c>
      <c r="AK682" s="1" t="n">
        <v>3949.49186681722</v>
      </c>
      <c r="AL682" s="2" t="n">
        <f aca="false">INT(AK682*100)/100</f>
        <v>3949.49</v>
      </c>
      <c r="AM682" s="1" t="n">
        <v>434.281441694388</v>
      </c>
      <c r="AN682" s="2" t="n">
        <f aca="false">INT(AM682*100)/100</f>
        <v>434.28</v>
      </c>
    </row>
    <row r="683" customFormat="false" ht="15" hidden="false" customHeight="false" outlineLevel="0" collapsed="false">
      <c r="A683" s="1" t="n">
        <v>363</v>
      </c>
      <c r="B683" s="1" t="n">
        <v>0.700613422040468</v>
      </c>
      <c r="C683" s="1" t="n">
        <v>-10534.8286385693</v>
      </c>
      <c r="D683" s="1" t="n">
        <f aca="false">INT(C683)</f>
        <v>-10535</v>
      </c>
      <c r="E683" s="4" t="n">
        <f aca="true">TODAY()+D683</f>
        <v>35366</v>
      </c>
      <c r="F683" s="1" t="n">
        <f aca="false">MOD(YEAR(E683),100)</f>
        <v>96</v>
      </c>
      <c r="G683" s="1" t="n">
        <f aca="false">IF(YEAR(E683)&lt;2000,MONTH(E683),MONTH(E683)+20)</f>
        <v>10</v>
      </c>
      <c r="H683" s="1" t="n">
        <f aca="false">DAY(E683)</f>
        <v>28</v>
      </c>
      <c r="I683" s="1" t="str">
        <f aca="false">FIXED(F683,0,TRUE())</f>
        <v>96</v>
      </c>
      <c r="J683" s="1" t="str">
        <f aca="false">FIXED(G683,0,TRUE())</f>
        <v>10</v>
      </c>
      <c r="K683" s="1" t="str">
        <f aca="false">FIXED(H683,0,TRUE())</f>
        <v>28</v>
      </c>
      <c r="L683" s="1" t="str">
        <f aca="false">IF(LEN(I683)=1,"0"&amp;I683,I683)</f>
        <v>96</v>
      </c>
      <c r="M683" s="1" t="str">
        <f aca="false">IF(LEN(J683)=1,"0"&amp;J683,J683)</f>
        <v>10</v>
      </c>
      <c r="N683" s="1" t="str">
        <f aca="false">IF(LEN(K683)=1,"0"&amp;K683,K683)</f>
        <v>28</v>
      </c>
      <c r="O683" s="1" t="n">
        <v>1343.03903317362</v>
      </c>
      <c r="P683" s="1" t="n">
        <f aca="false">INT(O683)</f>
        <v>1343</v>
      </c>
      <c r="Q683" s="1" t="n">
        <f aca="false">P683*2</f>
        <v>2686</v>
      </c>
      <c r="R683" s="1" t="str">
        <f aca="false">FIXED(Q683,0,TRUE())</f>
        <v>2686</v>
      </c>
      <c r="S683" s="1" t="str">
        <f aca="false">L683&amp;M683&amp;N683&amp;R683</f>
        <v>9610282686</v>
      </c>
      <c r="T683" s="1" t="n">
        <f aca="false">MOD(MID($S683,T$2,1)*T$1,10)</f>
        <v>9</v>
      </c>
      <c r="U683" s="1" t="n">
        <f aca="false">MOD(MID($S683,U$2,1)*U$1,10)</f>
        <v>8</v>
      </c>
      <c r="V683" s="1" t="n">
        <f aca="false">MOD(MID($S683,V$2,1)*V$1,10)</f>
        <v>7</v>
      </c>
      <c r="W683" s="1" t="n">
        <f aca="false">MOD(MID($S683,W$2,1)*W$1,10)</f>
        <v>0</v>
      </c>
      <c r="X683" s="1" t="n">
        <f aca="false">MOD(MID($S683,X$2,1)*X$1,10)</f>
        <v>2</v>
      </c>
      <c r="Y683" s="1" t="n">
        <f aca="false">MOD(MID($S683,Y$2,1)*Y$1,10)</f>
        <v>4</v>
      </c>
      <c r="Z683" s="1" t="n">
        <f aca="false">MOD(MID($S683,Z$2,1)*Z$1,10)</f>
        <v>4</v>
      </c>
      <c r="AA683" s="1" t="n">
        <f aca="false">MOD(MID($S683,AA$2,1)*AA$1,10)</f>
        <v>4</v>
      </c>
      <c r="AB683" s="1" t="n">
        <f aca="false">MOD(MID($S683,AB$2,1)*AB$1,10)</f>
        <v>8</v>
      </c>
      <c r="AC683" s="1" t="n">
        <f aca="false">MOD(MID($S683,AC$2,1)*AC$1,10)</f>
        <v>8</v>
      </c>
      <c r="AD683" s="1" t="n">
        <f aca="false">MOD(10-MOD(SUM(T683:AC683),10),10)</f>
        <v>6</v>
      </c>
      <c r="AE683" s="1" t="str">
        <f aca="false">S683&amp;AD683</f>
        <v>96102826866</v>
      </c>
      <c r="AF683" s="1" t="n">
        <v>0.6924344615009</v>
      </c>
      <c r="AG683" s="1" t="n">
        <f aca="false">(D683+6935)*AF683</f>
        <v>-2492.76406140324</v>
      </c>
      <c r="AH683" s="1" t="n">
        <f aca="false">INT(AG683)</f>
        <v>-2493</v>
      </c>
      <c r="AI683" s="4" t="n">
        <f aca="true">TODAY()+AH683</f>
        <v>43408</v>
      </c>
      <c r="AJ683" s="1" t="s">
        <v>46</v>
      </c>
      <c r="AK683" s="1" t="n">
        <v>4417.52372814112</v>
      </c>
      <c r="AL683" s="2" t="n">
        <f aca="false">INT(AK683*100)/100</f>
        <v>4417.52</v>
      </c>
      <c r="AM683" s="1" t="n">
        <v>362.977996154668</v>
      </c>
      <c r="AN683" s="2" t="n">
        <f aca="false">INT(AM683*100)/100</f>
        <v>362.97</v>
      </c>
    </row>
    <row r="684" customFormat="false" ht="15" hidden="false" customHeight="false" outlineLevel="0" collapsed="false">
      <c r="A684" s="1" t="n">
        <v>293</v>
      </c>
      <c r="B684" s="1" t="n">
        <v>0.700796533097324</v>
      </c>
      <c r="C684" s="1" t="n">
        <v>-16984.7590563677</v>
      </c>
      <c r="D684" s="1" t="n">
        <f aca="false">INT(C684)</f>
        <v>-16985</v>
      </c>
      <c r="E684" s="4" t="n">
        <f aca="true">TODAY()+D684</f>
        <v>28916</v>
      </c>
      <c r="F684" s="1" t="n">
        <f aca="false">MOD(YEAR(E684),100)</f>
        <v>79</v>
      </c>
      <c r="G684" s="1" t="n">
        <f aca="false">IF(YEAR(E684)&lt;2000,MONTH(E684),MONTH(E684)+20)</f>
        <v>3</v>
      </c>
      <c r="H684" s="1" t="n">
        <f aca="false">DAY(E684)</f>
        <v>2</v>
      </c>
      <c r="I684" s="1" t="str">
        <f aca="false">FIXED(F684,0,TRUE())</f>
        <v>79</v>
      </c>
      <c r="J684" s="1" t="str">
        <f aca="false">FIXED(G684,0,TRUE())</f>
        <v>3</v>
      </c>
      <c r="K684" s="1" t="str">
        <f aca="false">FIXED(H684,0,TRUE())</f>
        <v>2</v>
      </c>
      <c r="L684" s="1" t="str">
        <f aca="false">IF(LEN(I684)=1,"0"&amp;I684,I684)</f>
        <v>79</v>
      </c>
      <c r="M684" s="1" t="str">
        <f aca="false">IF(LEN(J684)=1,"0"&amp;J684,J684)</f>
        <v>03</v>
      </c>
      <c r="N684" s="1" t="str">
        <f aca="false">IF(LEN(K684)=1,"0"&amp;K684,K684)</f>
        <v>02</v>
      </c>
      <c r="O684" s="1" t="n">
        <v>3549.90652180548</v>
      </c>
      <c r="P684" s="1" t="n">
        <f aca="false">INT(O684)</f>
        <v>3549</v>
      </c>
      <c r="Q684" s="1" t="n">
        <f aca="false">P684*2</f>
        <v>7098</v>
      </c>
      <c r="R684" s="1" t="str">
        <f aca="false">FIXED(Q684,0,TRUE())</f>
        <v>7098</v>
      </c>
      <c r="S684" s="1" t="str">
        <f aca="false">L684&amp;M684&amp;N684&amp;R684</f>
        <v>7903027098</v>
      </c>
      <c r="T684" s="1" t="n">
        <f aca="false">MOD(MID($S684,T$2,1)*T$1,10)</f>
        <v>7</v>
      </c>
      <c r="U684" s="1" t="n">
        <f aca="false">MOD(MID($S684,U$2,1)*U$1,10)</f>
        <v>7</v>
      </c>
      <c r="V684" s="1" t="n">
        <f aca="false">MOD(MID($S684,V$2,1)*V$1,10)</f>
        <v>0</v>
      </c>
      <c r="W684" s="1" t="n">
        <f aca="false">MOD(MID($S684,W$2,1)*W$1,10)</f>
        <v>7</v>
      </c>
      <c r="X684" s="1" t="n">
        <f aca="false">MOD(MID($S684,X$2,1)*X$1,10)</f>
        <v>0</v>
      </c>
      <c r="Y684" s="1" t="n">
        <f aca="false">MOD(MID($S684,Y$2,1)*Y$1,10)</f>
        <v>6</v>
      </c>
      <c r="Z684" s="1" t="n">
        <f aca="false">MOD(MID($S684,Z$2,1)*Z$1,10)</f>
        <v>9</v>
      </c>
      <c r="AA684" s="1" t="n">
        <f aca="false">MOD(MID($S684,AA$2,1)*AA$1,10)</f>
        <v>0</v>
      </c>
      <c r="AB684" s="1" t="n">
        <f aca="false">MOD(MID($S684,AB$2,1)*AB$1,10)</f>
        <v>9</v>
      </c>
      <c r="AC684" s="1" t="n">
        <f aca="false">MOD(MID($S684,AC$2,1)*AC$1,10)</f>
        <v>4</v>
      </c>
      <c r="AD684" s="1" t="n">
        <f aca="false">MOD(10-MOD(SUM(T684:AC684),10),10)</f>
        <v>1</v>
      </c>
      <c r="AE684" s="1" t="str">
        <f aca="false">S684&amp;AD684</f>
        <v>79030270981</v>
      </c>
      <c r="AF684" s="1" t="n">
        <v>0.32761619922483</v>
      </c>
      <c r="AG684" s="1" t="n">
        <f aca="false">(D684+6935)*AF684</f>
        <v>-3292.54280220954</v>
      </c>
      <c r="AH684" s="1" t="n">
        <f aca="false">INT(AG684)</f>
        <v>-3293</v>
      </c>
      <c r="AI684" s="4" t="n">
        <f aca="true">TODAY()+AH684</f>
        <v>42608</v>
      </c>
      <c r="AJ684" s="1" t="s">
        <v>701</v>
      </c>
      <c r="AK684" s="1" t="n">
        <v>3617.45048371838</v>
      </c>
      <c r="AL684" s="2" t="n">
        <f aca="false">INT(AK684*100)/100</f>
        <v>3617.45</v>
      </c>
      <c r="AM684" s="1" t="n">
        <v>308.221686452834</v>
      </c>
      <c r="AN684" s="2" t="n">
        <f aca="false">INT(AM684*100)/100</f>
        <v>308.22</v>
      </c>
    </row>
    <row r="685" customFormat="false" ht="15" hidden="false" customHeight="false" outlineLevel="0" collapsed="false">
      <c r="A685" s="1" t="n">
        <v>215</v>
      </c>
      <c r="B685" s="1" t="n">
        <v>0.700857570116276</v>
      </c>
      <c r="C685" s="1" t="n">
        <v>-13189.9957274087</v>
      </c>
      <c r="D685" s="1" t="n">
        <f aca="false">INT(C685)</f>
        <v>-13190</v>
      </c>
      <c r="E685" s="4" t="n">
        <f aca="true">TODAY()+D685</f>
        <v>32711</v>
      </c>
      <c r="F685" s="1" t="n">
        <f aca="false">MOD(YEAR(E685),100)</f>
        <v>89</v>
      </c>
      <c r="G685" s="1" t="n">
        <f aca="false">IF(YEAR(E685)&lt;2000,MONTH(E685),MONTH(E685)+20)</f>
        <v>7</v>
      </c>
      <c r="H685" s="1" t="n">
        <f aca="false">DAY(E685)</f>
        <v>22</v>
      </c>
      <c r="I685" s="1" t="str">
        <f aca="false">FIXED(F685,0,TRUE())</f>
        <v>89</v>
      </c>
      <c r="J685" s="1" t="str">
        <f aca="false">FIXED(G685,0,TRUE())</f>
        <v>7</v>
      </c>
      <c r="K685" s="1" t="str">
        <f aca="false">FIXED(H685,0,TRUE())</f>
        <v>22</v>
      </c>
      <c r="L685" s="1" t="str">
        <f aca="false">IF(LEN(I685)=1,"0"&amp;I685,I685)</f>
        <v>89</v>
      </c>
      <c r="M685" s="1" t="str">
        <f aca="false">IF(LEN(J685)=1,"0"&amp;J685,J685)</f>
        <v>07</v>
      </c>
      <c r="N685" s="1" t="str">
        <f aca="false">IF(LEN(K685)=1,"0"&amp;K685,K685)</f>
        <v>22</v>
      </c>
      <c r="O685" s="1" t="n">
        <v>1128.57209997864</v>
      </c>
      <c r="P685" s="1" t="n">
        <f aca="false">INT(O685)</f>
        <v>1128</v>
      </c>
      <c r="Q685" s="1" t="n">
        <f aca="false">P685*2</f>
        <v>2256</v>
      </c>
      <c r="R685" s="1" t="str">
        <f aca="false">FIXED(Q685,0,TRUE())</f>
        <v>2256</v>
      </c>
      <c r="S685" s="1" t="str">
        <f aca="false">L685&amp;M685&amp;N685&amp;R685</f>
        <v>8907222256</v>
      </c>
      <c r="T685" s="1" t="n">
        <f aca="false">MOD(MID($S685,T$2,1)*T$1,10)</f>
        <v>8</v>
      </c>
      <c r="U685" s="1" t="n">
        <f aca="false">MOD(MID($S685,U$2,1)*U$1,10)</f>
        <v>7</v>
      </c>
      <c r="V685" s="1" t="n">
        <f aca="false">MOD(MID($S685,V$2,1)*V$1,10)</f>
        <v>0</v>
      </c>
      <c r="W685" s="1" t="n">
        <f aca="false">MOD(MID($S685,W$2,1)*W$1,10)</f>
        <v>3</v>
      </c>
      <c r="X685" s="1" t="n">
        <f aca="false">MOD(MID($S685,X$2,1)*X$1,10)</f>
        <v>2</v>
      </c>
      <c r="Y685" s="1" t="n">
        <f aca="false">MOD(MID($S685,Y$2,1)*Y$1,10)</f>
        <v>6</v>
      </c>
      <c r="Z685" s="1" t="n">
        <f aca="false">MOD(MID($S685,Z$2,1)*Z$1,10)</f>
        <v>4</v>
      </c>
      <c r="AA685" s="1" t="n">
        <f aca="false">MOD(MID($S685,AA$2,1)*AA$1,10)</f>
        <v>8</v>
      </c>
      <c r="AB685" s="1" t="n">
        <f aca="false">MOD(MID($S685,AB$2,1)*AB$1,10)</f>
        <v>5</v>
      </c>
      <c r="AC685" s="1" t="n">
        <f aca="false">MOD(MID($S685,AC$2,1)*AC$1,10)</f>
        <v>8</v>
      </c>
      <c r="AD685" s="1" t="n">
        <f aca="false">MOD(10-MOD(SUM(T685:AC685),10),10)</f>
        <v>9</v>
      </c>
      <c r="AE685" s="1" t="str">
        <f aca="false">S685&amp;AD685</f>
        <v>89072222569</v>
      </c>
      <c r="AF685" s="1" t="n">
        <v>0.335154271065401</v>
      </c>
      <c r="AG685" s="1" t="n">
        <f aca="false">(D685+6935)*AF685</f>
        <v>-2096.38996551408</v>
      </c>
      <c r="AH685" s="1" t="n">
        <f aca="false">INT(AG685)</f>
        <v>-2097</v>
      </c>
      <c r="AI685" s="4" t="n">
        <f aca="true">TODAY()+AH685</f>
        <v>43804</v>
      </c>
      <c r="AJ685" s="1" t="s">
        <v>702</v>
      </c>
      <c r="AK685" s="1" t="n">
        <v>4134.25092318491</v>
      </c>
      <c r="AL685" s="2" t="n">
        <f aca="false">INT(AK685*100)/100</f>
        <v>4134.25</v>
      </c>
      <c r="AM685" s="1" t="n">
        <v>460.008545182653</v>
      </c>
      <c r="AN685" s="2" t="n">
        <f aca="false">INT(AM685*100)/100</f>
        <v>460</v>
      </c>
    </row>
    <row r="686" customFormat="false" ht="15" hidden="false" customHeight="false" outlineLevel="0" collapsed="false">
      <c r="A686" s="1" t="n">
        <v>180</v>
      </c>
      <c r="B686" s="1" t="n">
        <v>0.702414014099551</v>
      </c>
      <c r="C686" s="1" t="n">
        <v>-14647.204504532</v>
      </c>
      <c r="D686" s="1" t="n">
        <f aca="false">INT(C686)</f>
        <v>-14648</v>
      </c>
      <c r="E686" s="4" t="n">
        <f aca="true">TODAY()+D686</f>
        <v>31253</v>
      </c>
      <c r="F686" s="1" t="n">
        <f aca="false">MOD(YEAR(E686),100)</f>
        <v>85</v>
      </c>
      <c r="G686" s="1" t="n">
        <f aca="false">IF(YEAR(E686)&lt;2000,MONTH(E686),MONTH(E686)+20)</f>
        <v>7</v>
      </c>
      <c r="H686" s="1" t="n">
        <f aca="false">DAY(E686)</f>
        <v>25</v>
      </c>
      <c r="I686" s="1" t="str">
        <f aca="false">FIXED(F686,0,TRUE())</f>
        <v>85</v>
      </c>
      <c r="J686" s="1" t="str">
        <f aca="false">FIXED(G686,0,TRUE())</f>
        <v>7</v>
      </c>
      <c r="K686" s="1" t="str">
        <f aca="false">FIXED(H686,0,TRUE())</f>
        <v>25</v>
      </c>
      <c r="L686" s="1" t="str">
        <f aca="false">IF(LEN(I686)=1,"0"&amp;I686,I686)</f>
        <v>85</v>
      </c>
      <c r="M686" s="1" t="str">
        <f aca="false">IF(LEN(J686)=1,"0"&amp;J686,J686)</f>
        <v>07</v>
      </c>
      <c r="N686" s="1" t="str">
        <f aca="false">IF(LEN(K686)=1,"0"&amp;K686,K686)</f>
        <v>25</v>
      </c>
      <c r="O686" s="1" t="n">
        <v>1037.40305795465</v>
      </c>
      <c r="P686" s="1" t="n">
        <f aca="false">INT(O686)</f>
        <v>1037</v>
      </c>
      <c r="Q686" s="1" t="n">
        <f aca="false">P686*2</f>
        <v>2074</v>
      </c>
      <c r="R686" s="1" t="str">
        <f aca="false">FIXED(Q686,0,TRUE())</f>
        <v>2074</v>
      </c>
      <c r="S686" s="1" t="str">
        <f aca="false">L686&amp;M686&amp;N686&amp;R686</f>
        <v>8507252074</v>
      </c>
      <c r="T686" s="1" t="n">
        <f aca="false">MOD(MID($S686,T$2,1)*T$1,10)</f>
        <v>8</v>
      </c>
      <c r="U686" s="1" t="n">
        <f aca="false">MOD(MID($S686,U$2,1)*U$1,10)</f>
        <v>5</v>
      </c>
      <c r="V686" s="1" t="n">
        <f aca="false">MOD(MID($S686,V$2,1)*V$1,10)</f>
        <v>0</v>
      </c>
      <c r="W686" s="1" t="n">
        <f aca="false">MOD(MID($S686,W$2,1)*W$1,10)</f>
        <v>3</v>
      </c>
      <c r="X686" s="1" t="n">
        <f aca="false">MOD(MID($S686,X$2,1)*X$1,10)</f>
        <v>2</v>
      </c>
      <c r="Y686" s="1" t="n">
        <f aca="false">MOD(MID($S686,Y$2,1)*Y$1,10)</f>
        <v>5</v>
      </c>
      <c r="Z686" s="1" t="n">
        <f aca="false">MOD(MID($S686,Z$2,1)*Z$1,10)</f>
        <v>4</v>
      </c>
      <c r="AA686" s="1" t="n">
        <f aca="false">MOD(MID($S686,AA$2,1)*AA$1,10)</f>
        <v>0</v>
      </c>
      <c r="AB686" s="1" t="n">
        <f aca="false">MOD(MID($S686,AB$2,1)*AB$1,10)</f>
        <v>7</v>
      </c>
      <c r="AC686" s="1" t="n">
        <f aca="false">MOD(MID($S686,AC$2,1)*AC$1,10)</f>
        <v>2</v>
      </c>
      <c r="AD686" s="1" t="n">
        <f aca="false">MOD(10-MOD(SUM(T686:AC686),10),10)</f>
        <v>4</v>
      </c>
      <c r="AE686" s="1" t="str">
        <f aca="false">S686&amp;AD686</f>
        <v>85072520744</v>
      </c>
      <c r="AF686" s="1" t="n">
        <v>0.21301919614246</v>
      </c>
      <c r="AG686" s="1" t="n">
        <f aca="false">(D686+6935)*AF686</f>
        <v>-1643.0170598468</v>
      </c>
      <c r="AH686" s="1" t="n">
        <f aca="false">INT(AG686)</f>
        <v>-1644</v>
      </c>
      <c r="AI686" s="4" t="n">
        <f aca="true">TODAY()+AH686</f>
        <v>44257</v>
      </c>
      <c r="AJ686" s="1" t="s">
        <v>703</v>
      </c>
      <c r="AK686" s="1" t="n">
        <v>3447.70653401288</v>
      </c>
      <c r="AL686" s="2" t="n">
        <f aca="false">INT(AK686*100)/100</f>
        <v>3447.7</v>
      </c>
      <c r="AM686" s="1" t="n">
        <v>397.48222296823</v>
      </c>
      <c r="AN686" s="2" t="n">
        <f aca="false">INT(AM686*100)/100</f>
        <v>397.48</v>
      </c>
    </row>
    <row r="687" customFormat="false" ht="15" hidden="false" customHeight="false" outlineLevel="0" collapsed="false">
      <c r="A687" s="1" t="n">
        <v>21</v>
      </c>
      <c r="B687" s="1" t="n">
        <v>0.702902310251167</v>
      </c>
      <c r="C687" s="1" t="n">
        <v>-23991.2793359172</v>
      </c>
      <c r="D687" s="1" t="n">
        <f aca="false">INT(C687)</f>
        <v>-23992</v>
      </c>
      <c r="E687" s="4" t="n">
        <f aca="true">TODAY()+D687</f>
        <v>21909</v>
      </c>
      <c r="F687" s="1" t="n">
        <f aca="false">MOD(YEAR(E687),100)</f>
        <v>59</v>
      </c>
      <c r="G687" s="1" t="n">
        <f aca="false">IF(YEAR(E687)&lt;2000,MONTH(E687),MONTH(E687)+20)</f>
        <v>12</v>
      </c>
      <c r="H687" s="1" t="n">
        <f aca="false">DAY(E687)</f>
        <v>25</v>
      </c>
      <c r="I687" s="1" t="str">
        <f aca="false">FIXED(F687,0,TRUE())</f>
        <v>59</v>
      </c>
      <c r="J687" s="1" t="str">
        <f aca="false">FIXED(G687,0,TRUE())</f>
        <v>12</v>
      </c>
      <c r="K687" s="1" t="str">
        <f aca="false">FIXED(H687,0,TRUE())</f>
        <v>25</v>
      </c>
      <c r="L687" s="1" t="str">
        <f aca="false">IF(LEN(I687)=1,"0"&amp;I687,I687)</f>
        <v>59</v>
      </c>
      <c r="M687" s="1" t="str">
        <f aca="false">IF(LEN(J687)=1,"0"&amp;J687,J687)</f>
        <v>12</v>
      </c>
      <c r="N687" s="1" t="str">
        <f aca="false">IF(LEN(K687)=1,"0"&amp;K687,K687)</f>
        <v>25</v>
      </c>
      <c r="O687" s="1" t="n">
        <v>1108.25128940703</v>
      </c>
      <c r="P687" s="1" t="n">
        <f aca="false">INT(O687)</f>
        <v>1108</v>
      </c>
      <c r="Q687" s="1" t="n">
        <f aca="false">P687*2</f>
        <v>2216</v>
      </c>
      <c r="R687" s="1" t="str">
        <f aca="false">FIXED(Q687,0,TRUE())</f>
        <v>2216</v>
      </c>
      <c r="S687" s="1" t="str">
        <f aca="false">L687&amp;M687&amp;N687&amp;R687</f>
        <v>5912252216</v>
      </c>
      <c r="T687" s="1" t="n">
        <f aca="false">MOD(MID($S687,T$2,1)*T$1,10)</f>
        <v>5</v>
      </c>
      <c r="U687" s="1" t="n">
        <f aca="false">MOD(MID($S687,U$2,1)*U$1,10)</f>
        <v>7</v>
      </c>
      <c r="V687" s="1" t="n">
        <f aca="false">MOD(MID($S687,V$2,1)*V$1,10)</f>
        <v>7</v>
      </c>
      <c r="W687" s="1" t="n">
        <f aca="false">MOD(MID($S687,W$2,1)*W$1,10)</f>
        <v>8</v>
      </c>
      <c r="X687" s="1" t="n">
        <f aca="false">MOD(MID($S687,X$2,1)*X$1,10)</f>
        <v>2</v>
      </c>
      <c r="Y687" s="1" t="n">
        <f aca="false">MOD(MID($S687,Y$2,1)*Y$1,10)</f>
        <v>5</v>
      </c>
      <c r="Z687" s="1" t="n">
        <f aca="false">MOD(MID($S687,Z$2,1)*Z$1,10)</f>
        <v>4</v>
      </c>
      <c r="AA687" s="1" t="n">
        <f aca="false">MOD(MID($S687,AA$2,1)*AA$1,10)</f>
        <v>8</v>
      </c>
      <c r="AB687" s="1" t="n">
        <f aca="false">MOD(MID($S687,AB$2,1)*AB$1,10)</f>
        <v>1</v>
      </c>
      <c r="AC687" s="1" t="n">
        <f aca="false">MOD(MID($S687,AC$2,1)*AC$1,10)</f>
        <v>8</v>
      </c>
      <c r="AD687" s="1" t="n">
        <f aca="false">MOD(10-MOD(SUM(T687:AC687),10),10)</f>
        <v>5</v>
      </c>
      <c r="AE687" s="1" t="str">
        <f aca="false">S687&amp;AD687</f>
        <v>59122522165</v>
      </c>
      <c r="AF687" s="1" t="n">
        <v>0.284340952787866</v>
      </c>
      <c r="AG687" s="1" t="n">
        <f aca="false">(D687+6935)*AF687</f>
        <v>-4850.00363170263</v>
      </c>
      <c r="AH687" s="1" t="n">
        <f aca="false">INT(AG687)</f>
        <v>-4851</v>
      </c>
      <c r="AI687" s="4" t="n">
        <f aca="true">TODAY()+AH687</f>
        <v>41050</v>
      </c>
      <c r="AJ687" s="1" t="s">
        <v>704</v>
      </c>
      <c r="AK687" s="1" t="n">
        <v>4274.20880764184</v>
      </c>
      <c r="AL687" s="2" t="n">
        <f aca="false">INT(AK687*100)/100</f>
        <v>4274.2</v>
      </c>
      <c r="AM687" s="1" t="n">
        <v>440.446180608539</v>
      </c>
      <c r="AN687" s="2" t="n">
        <f aca="false">INT(AM687*100)/100</f>
        <v>440.44</v>
      </c>
    </row>
    <row r="688" customFormat="false" ht="15" hidden="false" customHeight="false" outlineLevel="0" collapsed="false">
      <c r="A688" s="1" t="n">
        <v>866</v>
      </c>
      <c r="B688" s="1" t="n">
        <v>0.703451643421735</v>
      </c>
      <c r="C688" s="1" t="n">
        <v>-24146.0924100467</v>
      </c>
      <c r="D688" s="1" t="n">
        <f aca="false">INT(C688)</f>
        <v>-24147</v>
      </c>
      <c r="E688" s="4" t="n">
        <f aca="true">TODAY()+D688</f>
        <v>21754</v>
      </c>
      <c r="F688" s="1" t="n">
        <f aca="false">MOD(YEAR(E688),100)</f>
        <v>59</v>
      </c>
      <c r="G688" s="1" t="n">
        <f aca="false">IF(YEAR(E688)&lt;2000,MONTH(E688),MONTH(E688)+20)</f>
        <v>7</v>
      </c>
      <c r="H688" s="1" t="n">
        <f aca="false">DAY(E688)</f>
        <v>23</v>
      </c>
      <c r="I688" s="1" t="str">
        <f aca="false">FIXED(F688,0,TRUE())</f>
        <v>59</v>
      </c>
      <c r="J688" s="1" t="str">
        <f aca="false">FIXED(G688,0,TRUE())</f>
        <v>7</v>
      </c>
      <c r="K688" s="1" t="str">
        <f aca="false">FIXED(H688,0,TRUE())</f>
        <v>23</v>
      </c>
      <c r="L688" s="1" t="str">
        <f aca="false">IF(LEN(I688)=1,"0"&amp;I688,I688)</f>
        <v>59</v>
      </c>
      <c r="M688" s="1" t="str">
        <f aca="false">IF(LEN(J688)=1,"0"&amp;J688,J688)</f>
        <v>07</v>
      </c>
      <c r="N688" s="1" t="str">
        <f aca="false">IF(LEN(K688)=1,"0"&amp;K688,K688)</f>
        <v>23</v>
      </c>
      <c r="O688" s="1" t="n">
        <v>2533.72869045076</v>
      </c>
      <c r="P688" s="1" t="n">
        <f aca="false">INT(O688)</f>
        <v>2533</v>
      </c>
      <c r="Q688" s="1" t="n">
        <f aca="false">2*P688+1</f>
        <v>5067</v>
      </c>
      <c r="R688" s="1" t="str">
        <f aca="false">FIXED(Q688,0,TRUE())</f>
        <v>5067</v>
      </c>
      <c r="S688" s="1" t="str">
        <f aca="false">L688&amp;M688&amp;N688&amp;R688</f>
        <v>5907235067</v>
      </c>
      <c r="T688" s="1" t="n">
        <f aca="false">MOD(MID($S688,T$2,1)*T$1,10)</f>
        <v>5</v>
      </c>
      <c r="U688" s="1" t="n">
        <f aca="false">MOD(MID($S688,U$2,1)*U$1,10)</f>
        <v>7</v>
      </c>
      <c r="V688" s="1" t="n">
        <f aca="false">MOD(MID($S688,V$2,1)*V$1,10)</f>
        <v>0</v>
      </c>
      <c r="W688" s="1" t="n">
        <f aca="false">MOD(MID($S688,W$2,1)*W$1,10)</f>
        <v>3</v>
      </c>
      <c r="X688" s="1" t="n">
        <f aca="false">MOD(MID($S688,X$2,1)*X$1,10)</f>
        <v>2</v>
      </c>
      <c r="Y688" s="1" t="n">
        <f aca="false">MOD(MID($S688,Y$2,1)*Y$1,10)</f>
        <v>9</v>
      </c>
      <c r="Z688" s="1" t="n">
        <f aca="false">MOD(MID($S688,Z$2,1)*Z$1,10)</f>
        <v>5</v>
      </c>
      <c r="AA688" s="1" t="n">
        <f aca="false">MOD(MID($S688,AA$2,1)*AA$1,10)</f>
        <v>0</v>
      </c>
      <c r="AB688" s="1" t="n">
        <f aca="false">MOD(MID($S688,AB$2,1)*AB$1,10)</f>
        <v>6</v>
      </c>
      <c r="AC688" s="1" t="n">
        <f aca="false">MOD(MID($S688,AC$2,1)*AC$1,10)</f>
        <v>1</v>
      </c>
      <c r="AD688" s="1" t="n">
        <f aca="false">MOD(10-MOD(SUM(T688:AC688),10),10)</f>
        <v>2</v>
      </c>
      <c r="AE688" s="1" t="str">
        <f aca="false">S688&amp;AD688</f>
        <v>59072350672</v>
      </c>
      <c r="AF688" s="1" t="n">
        <v>0.0415967284157842</v>
      </c>
      <c r="AG688" s="1" t="n">
        <f aca="false">(D688+6935)*AF688</f>
        <v>-715.962889492477</v>
      </c>
      <c r="AH688" s="1" t="n">
        <f aca="false">INT(AG688)</f>
        <v>-716</v>
      </c>
      <c r="AI688" s="4" t="n">
        <f aca="true">TODAY()+AH688</f>
        <v>45185</v>
      </c>
      <c r="AJ688" s="1" t="s">
        <v>705</v>
      </c>
      <c r="AK688" s="1" t="n">
        <v>4418.98861659597</v>
      </c>
      <c r="AL688" s="2" t="n">
        <f aca="false">INT(AK688*100)/100</f>
        <v>4418.98</v>
      </c>
      <c r="AM688" s="1" t="n">
        <v>343.726920377209</v>
      </c>
      <c r="AN688" s="2" t="n">
        <f aca="false">INT(AM688*100)/100</f>
        <v>343.72</v>
      </c>
    </row>
    <row r="689" customFormat="false" ht="15" hidden="false" customHeight="false" outlineLevel="0" collapsed="false">
      <c r="A689" s="1" t="n">
        <v>354</v>
      </c>
      <c r="B689" s="1" t="n">
        <v>0.704031495101779</v>
      </c>
      <c r="C689" s="1" t="n">
        <v>-9427.17795342876</v>
      </c>
      <c r="D689" s="1" t="n">
        <f aca="false">INT(C689)</f>
        <v>-9428</v>
      </c>
      <c r="E689" s="4" t="n">
        <f aca="true">TODAY()+D689</f>
        <v>36473</v>
      </c>
      <c r="F689" s="1" t="n">
        <f aca="false">MOD(YEAR(E689),100)</f>
        <v>99</v>
      </c>
      <c r="G689" s="1" t="n">
        <f aca="false">IF(YEAR(E689)&lt;2000,MONTH(E689),MONTH(E689)+20)</f>
        <v>11</v>
      </c>
      <c r="H689" s="1" t="n">
        <f aca="false">DAY(E689)</f>
        <v>9</v>
      </c>
      <c r="I689" s="1" t="str">
        <f aca="false">FIXED(F689,0,TRUE())</f>
        <v>99</v>
      </c>
      <c r="J689" s="1" t="str">
        <f aca="false">FIXED(G689,0,TRUE())</f>
        <v>11</v>
      </c>
      <c r="K689" s="1" t="str">
        <f aca="false">FIXED(H689,0,TRUE())</f>
        <v>9</v>
      </c>
      <c r="L689" s="1" t="str">
        <f aca="false">IF(LEN(I689)=1,"0"&amp;I689,I689)</f>
        <v>99</v>
      </c>
      <c r="M689" s="1" t="str">
        <f aca="false">IF(LEN(J689)=1,"0"&amp;J689,J689)</f>
        <v>11</v>
      </c>
      <c r="N689" s="1" t="str">
        <f aca="false">IF(LEN(K689)=1,"0"&amp;K689,K689)</f>
        <v>09</v>
      </c>
      <c r="O689" s="1" t="n">
        <v>4680.32026123844</v>
      </c>
      <c r="P689" s="1" t="n">
        <f aca="false">INT(O689)</f>
        <v>4680</v>
      </c>
      <c r="Q689" s="1" t="n">
        <f aca="false">P689*2</f>
        <v>9360</v>
      </c>
      <c r="R689" s="1" t="str">
        <f aca="false">FIXED(Q689,0,TRUE())</f>
        <v>9360</v>
      </c>
      <c r="S689" s="1" t="str">
        <f aca="false">L689&amp;M689&amp;N689&amp;R689</f>
        <v>9911099360</v>
      </c>
      <c r="T689" s="1" t="n">
        <f aca="false">MOD(MID($S689,T$2,1)*T$1,10)</f>
        <v>9</v>
      </c>
      <c r="U689" s="1" t="n">
        <f aca="false">MOD(MID($S689,U$2,1)*U$1,10)</f>
        <v>7</v>
      </c>
      <c r="V689" s="1" t="n">
        <f aca="false">MOD(MID($S689,V$2,1)*V$1,10)</f>
        <v>7</v>
      </c>
      <c r="W689" s="1" t="n">
        <f aca="false">MOD(MID($S689,W$2,1)*W$1,10)</f>
        <v>9</v>
      </c>
      <c r="X689" s="1" t="n">
        <f aca="false">MOD(MID($S689,X$2,1)*X$1,10)</f>
        <v>0</v>
      </c>
      <c r="Y689" s="1" t="n">
        <f aca="false">MOD(MID($S689,Y$2,1)*Y$1,10)</f>
        <v>7</v>
      </c>
      <c r="Z689" s="1" t="n">
        <f aca="false">MOD(MID($S689,Z$2,1)*Z$1,10)</f>
        <v>3</v>
      </c>
      <c r="AA689" s="1" t="n">
        <f aca="false">MOD(MID($S689,AA$2,1)*AA$1,10)</f>
        <v>7</v>
      </c>
      <c r="AB689" s="1" t="n">
        <f aca="false">MOD(MID($S689,AB$2,1)*AB$1,10)</f>
        <v>6</v>
      </c>
      <c r="AC689" s="1" t="n">
        <f aca="false">MOD(MID($S689,AC$2,1)*AC$1,10)</f>
        <v>0</v>
      </c>
      <c r="AD689" s="1" t="n">
        <f aca="false">MOD(10-MOD(SUM(T689:AC689),10),10)</f>
        <v>5</v>
      </c>
      <c r="AE689" s="1" t="str">
        <f aca="false">S689&amp;AD689</f>
        <v>99110993605</v>
      </c>
      <c r="AF689" s="1" t="n">
        <v>0.464003418073061</v>
      </c>
      <c r="AG689" s="1" t="n">
        <f aca="false">(D689+6935)*AF689</f>
        <v>-1156.76052125614</v>
      </c>
      <c r="AH689" s="1" t="n">
        <f aca="false">INT(AG689)</f>
        <v>-1157</v>
      </c>
      <c r="AI689" s="4" t="n">
        <f aca="true">TODAY()+AH689</f>
        <v>44744</v>
      </c>
      <c r="AJ689" s="1" t="s">
        <v>706</v>
      </c>
      <c r="AK689" s="1" t="n">
        <v>4337.93145542772</v>
      </c>
      <c r="AL689" s="2" t="n">
        <f aca="false">INT(AK689*100)/100</f>
        <v>4337.93</v>
      </c>
      <c r="AM689" s="1" t="n">
        <v>442.356639301737</v>
      </c>
      <c r="AN689" s="2" t="n">
        <f aca="false">INT(AM689*100)/100</f>
        <v>442.35</v>
      </c>
    </row>
    <row r="690" customFormat="false" ht="15" hidden="false" customHeight="false" outlineLevel="0" collapsed="false">
      <c r="A690" s="1" t="n">
        <v>114</v>
      </c>
      <c r="B690" s="1" t="n">
        <v>0.704092532120731</v>
      </c>
      <c r="C690" s="1" t="n">
        <v>-17554.2500076296</v>
      </c>
      <c r="D690" s="1" t="n">
        <f aca="false">INT(C690)</f>
        <v>-17555</v>
      </c>
      <c r="E690" s="4" t="n">
        <f aca="true">TODAY()+D690</f>
        <v>28346</v>
      </c>
      <c r="F690" s="1" t="n">
        <f aca="false">MOD(YEAR(E690),100)</f>
        <v>77</v>
      </c>
      <c r="G690" s="1" t="n">
        <f aca="false">IF(YEAR(E690)&lt;2000,MONTH(E690),MONTH(E690)+20)</f>
        <v>8</v>
      </c>
      <c r="H690" s="1" t="n">
        <f aca="false">DAY(E690)</f>
        <v>9</v>
      </c>
      <c r="I690" s="1" t="str">
        <f aca="false">FIXED(F690,0,TRUE())</f>
        <v>77</v>
      </c>
      <c r="J690" s="1" t="str">
        <f aca="false">FIXED(G690,0,TRUE())</f>
        <v>8</v>
      </c>
      <c r="K690" s="1" t="str">
        <f aca="false">FIXED(H690,0,TRUE())</f>
        <v>9</v>
      </c>
      <c r="L690" s="1" t="str">
        <f aca="false">IF(LEN(I690)=1,"0"&amp;I690,I690)</f>
        <v>77</v>
      </c>
      <c r="M690" s="1" t="str">
        <f aca="false">IF(LEN(J690)=1,"0"&amp;J690,J690)</f>
        <v>08</v>
      </c>
      <c r="N690" s="1" t="str">
        <f aca="false">IF(LEN(K690)=1,"0"&amp;K690,K690)</f>
        <v>09</v>
      </c>
      <c r="O690" s="1" t="n">
        <v>1526.33823664052</v>
      </c>
      <c r="P690" s="1" t="n">
        <f aca="false">INT(O690)</f>
        <v>1526</v>
      </c>
      <c r="Q690" s="1" t="n">
        <f aca="false">P690*2</f>
        <v>3052</v>
      </c>
      <c r="R690" s="1" t="str">
        <f aca="false">FIXED(Q690,0,TRUE())</f>
        <v>3052</v>
      </c>
      <c r="S690" s="1" t="str">
        <f aca="false">L690&amp;M690&amp;N690&amp;R690</f>
        <v>7708093052</v>
      </c>
      <c r="T690" s="1" t="n">
        <f aca="false">MOD(MID($S690,T$2,1)*T$1,10)</f>
        <v>7</v>
      </c>
      <c r="U690" s="1" t="n">
        <f aca="false">MOD(MID($S690,U$2,1)*U$1,10)</f>
        <v>1</v>
      </c>
      <c r="V690" s="1" t="n">
        <f aca="false">MOD(MID($S690,V$2,1)*V$1,10)</f>
        <v>0</v>
      </c>
      <c r="W690" s="1" t="n">
        <f aca="false">MOD(MID($S690,W$2,1)*W$1,10)</f>
        <v>2</v>
      </c>
      <c r="X690" s="1" t="n">
        <f aca="false">MOD(MID($S690,X$2,1)*X$1,10)</f>
        <v>0</v>
      </c>
      <c r="Y690" s="1" t="n">
        <f aca="false">MOD(MID($S690,Y$2,1)*Y$1,10)</f>
        <v>7</v>
      </c>
      <c r="Z690" s="1" t="n">
        <f aca="false">MOD(MID($S690,Z$2,1)*Z$1,10)</f>
        <v>1</v>
      </c>
      <c r="AA690" s="1" t="n">
        <f aca="false">MOD(MID($S690,AA$2,1)*AA$1,10)</f>
        <v>0</v>
      </c>
      <c r="AB690" s="1" t="n">
        <f aca="false">MOD(MID($S690,AB$2,1)*AB$1,10)</f>
        <v>5</v>
      </c>
      <c r="AC690" s="1" t="n">
        <f aca="false">MOD(MID($S690,AC$2,1)*AC$1,10)</f>
        <v>6</v>
      </c>
      <c r="AD690" s="1" t="n">
        <f aca="false">MOD(10-MOD(SUM(T690:AC690),10),10)</f>
        <v>1</v>
      </c>
      <c r="AE690" s="1" t="str">
        <f aca="false">S690&amp;AD690</f>
        <v>77080930521</v>
      </c>
      <c r="AF690" s="1" t="n">
        <v>0.41499069185461</v>
      </c>
      <c r="AG690" s="1" t="n">
        <f aca="false">(D690+6935)*AF690</f>
        <v>-4407.20114749596</v>
      </c>
      <c r="AH690" s="1" t="n">
        <f aca="false">INT(AG690)</f>
        <v>-4408</v>
      </c>
      <c r="AI690" s="4" t="n">
        <f aca="true">TODAY()+AH690</f>
        <v>41493</v>
      </c>
      <c r="AJ690" s="1" t="s">
        <v>707</v>
      </c>
      <c r="AK690" s="1" t="n">
        <v>3844.20300912503</v>
      </c>
      <c r="AL690" s="2" t="n">
        <f aca="false">INT(AK690*100)/100</f>
        <v>3844.2</v>
      </c>
      <c r="AM690" s="1" t="n">
        <v>306.134220404675</v>
      </c>
      <c r="AN690" s="2" t="n">
        <f aca="false">INT(AM690*100)/100</f>
        <v>306.13</v>
      </c>
    </row>
    <row r="691" customFormat="false" ht="15" hidden="false" customHeight="false" outlineLevel="0" collapsed="false">
      <c r="A691" s="1" t="n">
        <v>229</v>
      </c>
      <c r="B691" s="1" t="n">
        <v>0.704886013367107</v>
      </c>
      <c r="C691" s="1" t="n">
        <v>-17242.1665089877</v>
      </c>
      <c r="D691" s="1" t="n">
        <f aca="false">INT(C691)</f>
        <v>-17243</v>
      </c>
      <c r="E691" s="4" t="n">
        <f aca="true">TODAY()+D691</f>
        <v>28658</v>
      </c>
      <c r="F691" s="1" t="n">
        <f aca="false">MOD(YEAR(E691),100)</f>
        <v>78</v>
      </c>
      <c r="G691" s="1" t="n">
        <f aca="false">IF(YEAR(E691)&lt;2000,MONTH(E691),MONTH(E691)+20)</f>
        <v>6</v>
      </c>
      <c r="H691" s="1" t="n">
        <f aca="false">DAY(E691)</f>
        <v>17</v>
      </c>
      <c r="I691" s="1" t="str">
        <f aca="false">FIXED(F691,0,TRUE())</f>
        <v>78</v>
      </c>
      <c r="J691" s="1" t="str">
        <f aca="false">FIXED(G691,0,TRUE())</f>
        <v>6</v>
      </c>
      <c r="K691" s="1" t="str">
        <f aca="false">FIXED(H691,0,TRUE())</f>
        <v>17</v>
      </c>
      <c r="L691" s="1" t="str">
        <f aca="false">IF(LEN(I691)=1,"0"&amp;I691,I691)</f>
        <v>78</v>
      </c>
      <c r="M691" s="1" t="str">
        <f aca="false">IF(LEN(J691)=1,"0"&amp;J691,J691)</f>
        <v>06</v>
      </c>
      <c r="N691" s="1" t="str">
        <f aca="false">IF(LEN(K691)=1,"0"&amp;K691,K691)</f>
        <v>17</v>
      </c>
      <c r="O691" s="1" t="n">
        <v>4595.32984405042</v>
      </c>
      <c r="P691" s="1" t="n">
        <f aca="false">INT(O691)</f>
        <v>4595</v>
      </c>
      <c r="Q691" s="1" t="n">
        <f aca="false">P691*2</f>
        <v>9190</v>
      </c>
      <c r="R691" s="1" t="str">
        <f aca="false">FIXED(Q691,0,TRUE())</f>
        <v>9190</v>
      </c>
      <c r="S691" s="1" t="str">
        <f aca="false">L691&amp;M691&amp;N691&amp;R691</f>
        <v>7806179190</v>
      </c>
      <c r="T691" s="1" t="n">
        <f aca="false">MOD(MID($S691,T$2,1)*T$1,10)</f>
        <v>7</v>
      </c>
      <c r="U691" s="1" t="n">
        <f aca="false">MOD(MID($S691,U$2,1)*U$1,10)</f>
        <v>4</v>
      </c>
      <c r="V691" s="1" t="n">
        <f aca="false">MOD(MID($S691,V$2,1)*V$1,10)</f>
        <v>0</v>
      </c>
      <c r="W691" s="1" t="n">
        <f aca="false">MOD(MID($S691,W$2,1)*W$1,10)</f>
        <v>4</v>
      </c>
      <c r="X691" s="1" t="n">
        <f aca="false">MOD(MID($S691,X$2,1)*X$1,10)</f>
        <v>1</v>
      </c>
      <c r="Y691" s="1" t="n">
        <f aca="false">MOD(MID($S691,Y$2,1)*Y$1,10)</f>
        <v>1</v>
      </c>
      <c r="Z691" s="1" t="n">
        <f aca="false">MOD(MID($S691,Z$2,1)*Z$1,10)</f>
        <v>3</v>
      </c>
      <c r="AA691" s="1" t="n">
        <f aca="false">MOD(MID($S691,AA$2,1)*AA$1,10)</f>
        <v>9</v>
      </c>
      <c r="AB691" s="1" t="n">
        <f aca="false">MOD(MID($S691,AB$2,1)*AB$1,10)</f>
        <v>9</v>
      </c>
      <c r="AC691" s="1" t="n">
        <f aca="false">MOD(MID($S691,AC$2,1)*AC$1,10)</f>
        <v>0</v>
      </c>
      <c r="AD691" s="1" t="n">
        <f aca="false">MOD(10-MOD(SUM(T691:AC691),10),10)</f>
        <v>2</v>
      </c>
      <c r="AE691" s="1" t="str">
        <f aca="false">S691&amp;AD691</f>
        <v>78061791902</v>
      </c>
      <c r="AF691" s="1" t="n">
        <v>0.157506027405622</v>
      </c>
      <c r="AG691" s="1" t="n">
        <f aca="false">(D691+6935)*AF691</f>
        <v>-1623.57213049715</v>
      </c>
      <c r="AH691" s="1" t="n">
        <f aca="false">INT(AG691)</f>
        <v>-1624</v>
      </c>
      <c r="AI691" s="4" t="n">
        <f aca="true">TODAY()+AH691</f>
        <v>44277</v>
      </c>
      <c r="AJ691" s="1" t="s">
        <v>708</v>
      </c>
      <c r="AK691" s="1" t="n">
        <v>3566.24042481765</v>
      </c>
      <c r="AL691" s="2" t="n">
        <f aca="false">INT(AK691*100)/100</f>
        <v>3566.24</v>
      </c>
      <c r="AM691" s="1" t="n">
        <v>380.617694631794</v>
      </c>
      <c r="AN691" s="2" t="n">
        <f aca="false">INT(AM691*100)/100</f>
        <v>380.61</v>
      </c>
    </row>
    <row r="692" customFormat="false" ht="15" hidden="false" customHeight="false" outlineLevel="0" collapsed="false">
      <c r="A692" s="1" t="n">
        <v>976</v>
      </c>
      <c r="B692" s="1" t="n">
        <v>0.706015198217719</v>
      </c>
      <c r="C692" s="1" t="n">
        <v>-19259.6511734367</v>
      </c>
      <c r="D692" s="1" t="n">
        <f aca="false">INT(C692)</f>
        <v>-19260</v>
      </c>
      <c r="E692" s="4" t="n">
        <f aca="true">TODAY()+D692</f>
        <v>26641</v>
      </c>
      <c r="F692" s="1" t="n">
        <f aca="false">MOD(YEAR(E692),100)</f>
        <v>72</v>
      </c>
      <c r="G692" s="1" t="n">
        <f aca="false">IF(YEAR(E692)&lt;2000,MONTH(E692),MONTH(E692)+20)</f>
        <v>12</v>
      </c>
      <c r="H692" s="1" t="n">
        <f aca="false">DAY(E692)</f>
        <v>8</v>
      </c>
      <c r="I692" s="1" t="str">
        <f aca="false">FIXED(F692,0,TRUE())</f>
        <v>72</v>
      </c>
      <c r="J692" s="1" t="str">
        <f aca="false">FIXED(G692,0,TRUE())</f>
        <v>12</v>
      </c>
      <c r="K692" s="1" t="str">
        <f aca="false">FIXED(H692,0,TRUE())</f>
        <v>8</v>
      </c>
      <c r="L692" s="1" t="str">
        <f aca="false">IF(LEN(I692)=1,"0"&amp;I692,I692)</f>
        <v>72</v>
      </c>
      <c r="M692" s="1" t="str">
        <f aca="false">IF(LEN(J692)=1,"0"&amp;J692,J692)</f>
        <v>12</v>
      </c>
      <c r="N692" s="1" t="str">
        <f aca="false">IF(LEN(K692)=1,"0"&amp;K692,K692)</f>
        <v>08</v>
      </c>
      <c r="O692" s="1" t="n">
        <v>1938.10925626392</v>
      </c>
      <c r="P692" s="1" t="n">
        <f aca="false">INT(O692)</f>
        <v>1938</v>
      </c>
      <c r="Q692" s="1" t="n">
        <f aca="false">2*P692+1</f>
        <v>3877</v>
      </c>
      <c r="R692" s="1" t="str">
        <f aca="false">FIXED(Q692,0,TRUE())</f>
        <v>3877</v>
      </c>
      <c r="S692" s="1" t="str">
        <f aca="false">L692&amp;M692&amp;N692&amp;R692</f>
        <v>7212083877</v>
      </c>
      <c r="T692" s="1" t="n">
        <f aca="false">MOD(MID($S692,T$2,1)*T$1,10)</f>
        <v>7</v>
      </c>
      <c r="U692" s="1" t="n">
        <f aca="false">MOD(MID($S692,U$2,1)*U$1,10)</f>
        <v>6</v>
      </c>
      <c r="V692" s="1" t="n">
        <f aca="false">MOD(MID($S692,V$2,1)*V$1,10)</f>
        <v>7</v>
      </c>
      <c r="W692" s="1" t="n">
        <f aca="false">MOD(MID($S692,W$2,1)*W$1,10)</f>
        <v>8</v>
      </c>
      <c r="X692" s="1" t="n">
        <f aca="false">MOD(MID($S692,X$2,1)*X$1,10)</f>
        <v>0</v>
      </c>
      <c r="Y692" s="1" t="n">
        <f aca="false">MOD(MID($S692,Y$2,1)*Y$1,10)</f>
        <v>4</v>
      </c>
      <c r="Z692" s="1" t="n">
        <f aca="false">MOD(MID($S692,Z$2,1)*Z$1,10)</f>
        <v>1</v>
      </c>
      <c r="AA692" s="1" t="n">
        <f aca="false">MOD(MID($S692,AA$2,1)*AA$1,10)</f>
        <v>2</v>
      </c>
      <c r="AB692" s="1" t="n">
        <f aca="false">MOD(MID($S692,AB$2,1)*AB$1,10)</f>
        <v>7</v>
      </c>
      <c r="AC692" s="1" t="n">
        <f aca="false">MOD(MID($S692,AC$2,1)*AC$1,10)</f>
        <v>1</v>
      </c>
      <c r="AD692" s="1" t="n">
        <f aca="false">MOD(10-MOD(SUM(T692:AC692),10),10)</f>
        <v>7</v>
      </c>
      <c r="AE692" s="1" t="str">
        <f aca="false">S692&amp;AD692</f>
        <v>72120838777</v>
      </c>
      <c r="AF692" s="1" t="n">
        <v>0.582811975463118</v>
      </c>
      <c r="AG692" s="1" t="n">
        <f aca="false">(D692+6935)*AF692</f>
        <v>-7183.15759758293</v>
      </c>
      <c r="AH692" s="1" t="n">
        <f aca="false">INT(AG692)</f>
        <v>-7184</v>
      </c>
      <c r="AI692" s="4" t="n">
        <f aca="true">TODAY()+AH692</f>
        <v>38717</v>
      </c>
      <c r="AJ692" s="1" t="s">
        <v>709</v>
      </c>
      <c r="AK692" s="1" t="n">
        <v>4586.96249275185</v>
      </c>
      <c r="AL692" s="2" t="n">
        <f aca="false">INT(AK692*100)/100</f>
        <v>4586.96</v>
      </c>
      <c r="AM692" s="1" t="n">
        <v>425.211340678121</v>
      </c>
      <c r="AN692" s="2" t="n">
        <f aca="false">INT(AM692*100)/100</f>
        <v>425.21</v>
      </c>
    </row>
    <row r="693" customFormat="false" ht="15" hidden="false" customHeight="false" outlineLevel="0" collapsed="false">
      <c r="A693" s="1" t="n">
        <v>943</v>
      </c>
      <c r="B693" s="1" t="n">
        <v>0.707266457106235</v>
      </c>
      <c r="C693" s="1" t="n">
        <v>-19435.3517258217</v>
      </c>
      <c r="D693" s="1" t="n">
        <f aca="false">INT(C693)</f>
        <v>-19436</v>
      </c>
      <c r="E693" s="4" t="n">
        <f aca="true">TODAY()+D693</f>
        <v>26465</v>
      </c>
      <c r="F693" s="1" t="n">
        <f aca="false">MOD(YEAR(E693),100)</f>
        <v>72</v>
      </c>
      <c r="G693" s="1" t="n">
        <f aca="false">IF(YEAR(E693)&lt;2000,MONTH(E693),MONTH(E693)+20)</f>
        <v>6</v>
      </c>
      <c r="H693" s="1" t="n">
        <f aca="false">DAY(E693)</f>
        <v>15</v>
      </c>
      <c r="I693" s="1" t="str">
        <f aca="false">FIXED(F693,0,TRUE())</f>
        <v>72</v>
      </c>
      <c r="J693" s="1" t="str">
        <f aca="false">FIXED(G693,0,TRUE())</f>
        <v>6</v>
      </c>
      <c r="K693" s="1" t="str">
        <f aca="false">FIXED(H693,0,TRUE())</f>
        <v>15</v>
      </c>
      <c r="L693" s="1" t="str">
        <f aca="false">IF(LEN(I693)=1,"0"&amp;I693,I693)</f>
        <v>72</v>
      </c>
      <c r="M693" s="1" t="str">
        <f aca="false">IF(LEN(J693)=1,"0"&amp;J693,J693)</f>
        <v>06</v>
      </c>
      <c r="N693" s="1" t="str">
        <f aca="false">IF(LEN(K693)=1,"0"&amp;K693,K693)</f>
        <v>15</v>
      </c>
      <c r="O693" s="1" t="n">
        <v>2889.89208655049</v>
      </c>
      <c r="P693" s="1" t="n">
        <f aca="false">INT(O693)</f>
        <v>2889</v>
      </c>
      <c r="Q693" s="1" t="n">
        <f aca="false">2*P693+1</f>
        <v>5779</v>
      </c>
      <c r="R693" s="1" t="str">
        <f aca="false">FIXED(Q693,0,TRUE())</f>
        <v>5779</v>
      </c>
      <c r="S693" s="1" t="str">
        <f aca="false">L693&amp;M693&amp;N693&amp;R693</f>
        <v>7206155779</v>
      </c>
      <c r="T693" s="1" t="n">
        <f aca="false">MOD(MID($S693,T$2,1)*T$1,10)</f>
        <v>7</v>
      </c>
      <c r="U693" s="1" t="n">
        <f aca="false">MOD(MID($S693,U$2,1)*U$1,10)</f>
        <v>6</v>
      </c>
      <c r="V693" s="1" t="n">
        <f aca="false">MOD(MID($S693,V$2,1)*V$1,10)</f>
        <v>0</v>
      </c>
      <c r="W693" s="1" t="n">
        <f aca="false">MOD(MID($S693,W$2,1)*W$1,10)</f>
        <v>4</v>
      </c>
      <c r="X693" s="1" t="n">
        <f aca="false">MOD(MID($S693,X$2,1)*X$1,10)</f>
        <v>1</v>
      </c>
      <c r="Y693" s="1" t="n">
        <f aca="false">MOD(MID($S693,Y$2,1)*Y$1,10)</f>
        <v>5</v>
      </c>
      <c r="Z693" s="1" t="n">
        <f aca="false">MOD(MID($S693,Z$2,1)*Z$1,10)</f>
        <v>5</v>
      </c>
      <c r="AA693" s="1" t="n">
        <f aca="false">MOD(MID($S693,AA$2,1)*AA$1,10)</f>
        <v>3</v>
      </c>
      <c r="AB693" s="1" t="n">
        <f aca="false">MOD(MID($S693,AB$2,1)*AB$1,10)</f>
        <v>7</v>
      </c>
      <c r="AC693" s="1" t="n">
        <f aca="false">MOD(MID($S693,AC$2,1)*AC$1,10)</f>
        <v>7</v>
      </c>
      <c r="AD693" s="1" t="n">
        <f aca="false">MOD(10-MOD(SUM(T693:AC693),10),10)</f>
        <v>5</v>
      </c>
      <c r="AE693" s="1" t="str">
        <f aca="false">S693&amp;AD693</f>
        <v>72061557795</v>
      </c>
      <c r="AF693" s="1" t="n">
        <v>0.0743125705740532</v>
      </c>
      <c r="AG693" s="1" t="n">
        <f aca="false">(D693+6935)*AF693</f>
        <v>-928.981444746239</v>
      </c>
      <c r="AH693" s="1" t="n">
        <f aca="false">INT(AG693)</f>
        <v>-929</v>
      </c>
      <c r="AI693" s="4" t="n">
        <f aca="true">TODAY()+AH693</f>
        <v>44972</v>
      </c>
      <c r="AJ693" s="1" t="s">
        <v>710</v>
      </c>
      <c r="AK693" s="1" t="n">
        <v>3236.57948545793</v>
      </c>
      <c r="AL693" s="2" t="n">
        <f aca="false">INT(AK693*100)/100</f>
        <v>3236.57</v>
      </c>
      <c r="AM693" s="1" t="n">
        <v>390.749839777825</v>
      </c>
      <c r="AN693" s="2" t="n">
        <f aca="false">INT(AM693*100)/100</f>
        <v>390.74</v>
      </c>
    </row>
    <row r="694" customFormat="false" ht="15" hidden="false" customHeight="false" outlineLevel="0" collapsed="false">
      <c r="A694" s="1" t="n">
        <v>46</v>
      </c>
      <c r="B694" s="1" t="n">
        <v>0.707815790276803</v>
      </c>
      <c r="C694" s="1" t="n">
        <v>-17524.7618030335</v>
      </c>
      <c r="D694" s="1" t="n">
        <f aca="false">INT(C694)</f>
        <v>-17525</v>
      </c>
      <c r="E694" s="4" t="n">
        <f aca="true">TODAY()+D694</f>
        <v>28376</v>
      </c>
      <c r="F694" s="1" t="n">
        <f aca="false">MOD(YEAR(E694),100)</f>
        <v>77</v>
      </c>
      <c r="G694" s="1" t="n">
        <f aca="false">IF(YEAR(E694)&lt;2000,MONTH(E694),MONTH(E694)+20)</f>
        <v>9</v>
      </c>
      <c r="H694" s="1" t="n">
        <f aca="false">DAY(E694)</f>
        <v>8</v>
      </c>
      <c r="I694" s="1" t="str">
        <f aca="false">FIXED(F694,0,TRUE())</f>
        <v>77</v>
      </c>
      <c r="J694" s="1" t="str">
        <f aca="false">FIXED(G694,0,TRUE())</f>
        <v>9</v>
      </c>
      <c r="K694" s="1" t="str">
        <f aca="false">FIXED(H694,0,TRUE())</f>
        <v>8</v>
      </c>
      <c r="L694" s="1" t="str">
        <f aca="false">IF(LEN(I694)=1,"0"&amp;I694,I694)</f>
        <v>77</v>
      </c>
      <c r="M694" s="1" t="str">
        <f aca="false">IF(LEN(J694)=1,"0"&amp;J694,J694)</f>
        <v>09</v>
      </c>
      <c r="N694" s="1" t="str">
        <f aca="false">IF(LEN(K694)=1,"0"&amp;K694,K694)</f>
        <v>08</v>
      </c>
      <c r="O694" s="1" t="n">
        <v>4892.86495559557</v>
      </c>
      <c r="P694" s="1" t="n">
        <f aca="false">INT(O694)</f>
        <v>4892</v>
      </c>
      <c r="Q694" s="1" t="n">
        <f aca="false">P694*2</f>
        <v>9784</v>
      </c>
      <c r="R694" s="1" t="str">
        <f aca="false">FIXED(Q694,0,TRUE())</f>
        <v>9784</v>
      </c>
      <c r="S694" s="1" t="str">
        <f aca="false">L694&amp;M694&amp;N694&amp;R694</f>
        <v>7709089784</v>
      </c>
      <c r="T694" s="1" t="n">
        <f aca="false">MOD(MID($S694,T$2,1)*T$1,10)</f>
        <v>7</v>
      </c>
      <c r="U694" s="1" t="n">
        <f aca="false">MOD(MID($S694,U$2,1)*U$1,10)</f>
        <v>1</v>
      </c>
      <c r="V694" s="1" t="n">
        <f aca="false">MOD(MID($S694,V$2,1)*V$1,10)</f>
        <v>0</v>
      </c>
      <c r="W694" s="1" t="n">
        <f aca="false">MOD(MID($S694,W$2,1)*W$1,10)</f>
        <v>1</v>
      </c>
      <c r="X694" s="1" t="n">
        <f aca="false">MOD(MID($S694,X$2,1)*X$1,10)</f>
        <v>0</v>
      </c>
      <c r="Y694" s="1" t="n">
        <f aca="false">MOD(MID($S694,Y$2,1)*Y$1,10)</f>
        <v>4</v>
      </c>
      <c r="Z694" s="1" t="n">
        <f aca="false">MOD(MID($S694,Z$2,1)*Z$1,10)</f>
        <v>3</v>
      </c>
      <c r="AA694" s="1" t="n">
        <f aca="false">MOD(MID($S694,AA$2,1)*AA$1,10)</f>
        <v>3</v>
      </c>
      <c r="AB694" s="1" t="n">
        <f aca="false">MOD(MID($S694,AB$2,1)*AB$1,10)</f>
        <v>8</v>
      </c>
      <c r="AC694" s="1" t="n">
        <f aca="false">MOD(MID($S694,AC$2,1)*AC$1,10)</f>
        <v>2</v>
      </c>
      <c r="AD694" s="1" t="n">
        <f aca="false">MOD(10-MOD(SUM(T694:AC694),10),10)</f>
        <v>1</v>
      </c>
      <c r="AE694" s="1" t="str">
        <f aca="false">S694&amp;AD694</f>
        <v>77090897841</v>
      </c>
      <c r="AF694" s="1" t="n">
        <v>0.284340952787866</v>
      </c>
      <c r="AG694" s="1" t="n">
        <f aca="false">(D694+6935)*AF694</f>
        <v>-3011.1706900235</v>
      </c>
      <c r="AH694" s="1" t="n">
        <f aca="false">INT(AG694)</f>
        <v>-3012</v>
      </c>
      <c r="AI694" s="4" t="n">
        <f aca="true">TODAY()+AH694</f>
        <v>42889</v>
      </c>
      <c r="AJ694" s="1" t="s">
        <v>711</v>
      </c>
      <c r="AK694" s="1" t="n">
        <v>4334.75753044221</v>
      </c>
      <c r="AL694" s="2" t="n">
        <f aca="false">INT(AK694*100)/100</f>
        <v>4334.75</v>
      </c>
      <c r="AM694" s="1" t="n">
        <v>385.940122684408</v>
      </c>
      <c r="AN694" s="2" t="n">
        <f aca="false">INT(AM694*100)/100</f>
        <v>385.94</v>
      </c>
    </row>
    <row r="695" customFormat="false" ht="15" hidden="false" customHeight="false" outlineLevel="0" collapsed="false">
      <c r="A695" s="1" t="n">
        <v>503</v>
      </c>
      <c r="B695" s="1" t="n">
        <v>0.707998901333659</v>
      </c>
      <c r="C695" s="1" t="n">
        <v>-12444.189886166</v>
      </c>
      <c r="D695" s="1" t="n">
        <f aca="false">INT(C695)</f>
        <v>-12445</v>
      </c>
      <c r="E695" s="4" t="n">
        <f aca="true">TODAY()+D695</f>
        <v>33456</v>
      </c>
      <c r="F695" s="1" t="n">
        <f aca="false">MOD(YEAR(E695),100)</f>
        <v>91</v>
      </c>
      <c r="G695" s="1" t="n">
        <f aca="false">IF(YEAR(E695)&lt;2000,MONTH(E695),MONTH(E695)+20)</f>
        <v>8</v>
      </c>
      <c r="H695" s="1" t="n">
        <f aca="false">DAY(E695)</f>
        <v>6</v>
      </c>
      <c r="I695" s="1" t="str">
        <f aca="false">FIXED(F695,0,TRUE())</f>
        <v>91</v>
      </c>
      <c r="J695" s="1" t="str">
        <f aca="false">FIXED(G695,0,TRUE())</f>
        <v>8</v>
      </c>
      <c r="K695" s="1" t="str">
        <f aca="false">FIXED(H695,0,TRUE())</f>
        <v>6</v>
      </c>
      <c r="L695" s="1" t="str">
        <f aca="false">IF(LEN(I695)=1,"0"&amp;I695,I695)</f>
        <v>91</v>
      </c>
      <c r="M695" s="1" t="str">
        <f aca="false">IF(LEN(J695)=1,"0"&amp;J695,J695)</f>
        <v>08</v>
      </c>
      <c r="N695" s="1" t="str">
        <f aca="false">IF(LEN(K695)=1,"0"&amp;K695,K695)</f>
        <v>06</v>
      </c>
      <c r="O695" s="1" t="n">
        <v>3040.23862422559</v>
      </c>
      <c r="P695" s="1" t="n">
        <f aca="false">INT(O695)</f>
        <v>3040</v>
      </c>
      <c r="Q695" s="1" t="n">
        <f aca="false">2*P695+1</f>
        <v>6081</v>
      </c>
      <c r="R695" s="1" t="str">
        <f aca="false">FIXED(Q695,0,TRUE())</f>
        <v>6081</v>
      </c>
      <c r="S695" s="1" t="str">
        <f aca="false">L695&amp;M695&amp;N695&amp;R695</f>
        <v>9108066081</v>
      </c>
      <c r="T695" s="1" t="n">
        <f aca="false">MOD(MID($S695,T$2,1)*T$1,10)</f>
        <v>9</v>
      </c>
      <c r="U695" s="1" t="n">
        <f aca="false">MOD(MID($S695,U$2,1)*U$1,10)</f>
        <v>3</v>
      </c>
      <c r="V695" s="1" t="n">
        <f aca="false">MOD(MID($S695,V$2,1)*V$1,10)</f>
        <v>0</v>
      </c>
      <c r="W695" s="1" t="n">
        <f aca="false">MOD(MID($S695,W$2,1)*W$1,10)</f>
        <v>2</v>
      </c>
      <c r="X695" s="1" t="n">
        <f aca="false">MOD(MID($S695,X$2,1)*X$1,10)</f>
        <v>0</v>
      </c>
      <c r="Y695" s="1" t="n">
        <f aca="false">MOD(MID($S695,Y$2,1)*Y$1,10)</f>
        <v>8</v>
      </c>
      <c r="Z695" s="1" t="n">
        <f aca="false">MOD(MID($S695,Z$2,1)*Z$1,10)</f>
        <v>2</v>
      </c>
      <c r="AA695" s="1" t="n">
        <f aca="false">MOD(MID($S695,AA$2,1)*AA$1,10)</f>
        <v>0</v>
      </c>
      <c r="AB695" s="1" t="n">
        <f aca="false">MOD(MID($S695,AB$2,1)*AB$1,10)</f>
        <v>8</v>
      </c>
      <c r="AC695" s="1" t="n">
        <f aca="false">MOD(MID($S695,AC$2,1)*AC$1,10)</f>
        <v>3</v>
      </c>
      <c r="AD695" s="1" t="n">
        <f aca="false">MOD(10-MOD(SUM(T695:AC695),10),10)</f>
        <v>5</v>
      </c>
      <c r="AE695" s="1" t="str">
        <f aca="false">S695&amp;AD695</f>
        <v>91080660815</v>
      </c>
      <c r="AF695" s="1" t="n">
        <v>0.0419019135105442</v>
      </c>
      <c r="AG695" s="1" t="n">
        <f aca="false">(D695+6935)*AF695</f>
        <v>-230.879543443098</v>
      </c>
      <c r="AH695" s="1" t="n">
        <f aca="false">INT(AG695)</f>
        <v>-231</v>
      </c>
      <c r="AI695" s="4" t="n">
        <f aca="true">TODAY()+AH695</f>
        <v>45670</v>
      </c>
      <c r="AJ695" s="1" t="s">
        <v>712</v>
      </c>
      <c r="AK695" s="1" t="n">
        <v>4351.42063661611</v>
      </c>
      <c r="AL695" s="2" t="n">
        <f aca="false">INT(AK695*100)/100</f>
        <v>4351.42</v>
      </c>
      <c r="AM695" s="1" t="n">
        <v>455.711539048433</v>
      </c>
      <c r="AN695" s="2" t="n">
        <f aca="false">INT(AM695*100)/100</f>
        <v>455.71</v>
      </c>
    </row>
    <row r="696" customFormat="false" ht="15" hidden="false" customHeight="false" outlineLevel="0" collapsed="false">
      <c r="A696" s="1" t="n">
        <v>823</v>
      </c>
      <c r="B696" s="1" t="n">
        <v>0.708090456862087</v>
      </c>
      <c r="C696" s="1" t="n">
        <v>-9707.93023468734</v>
      </c>
      <c r="D696" s="1" t="n">
        <f aca="false">INT(C696)</f>
        <v>-9708</v>
      </c>
      <c r="E696" s="4" t="n">
        <f aca="true">TODAY()+D696</f>
        <v>36193</v>
      </c>
      <c r="F696" s="1" t="n">
        <f aca="false">MOD(YEAR(E696),100)</f>
        <v>99</v>
      </c>
      <c r="G696" s="1" t="n">
        <f aca="false">IF(YEAR(E696)&lt;2000,MONTH(E696),MONTH(E696)+20)</f>
        <v>2</v>
      </c>
      <c r="H696" s="1" t="n">
        <f aca="false">DAY(E696)</f>
        <v>2</v>
      </c>
      <c r="I696" s="1" t="str">
        <f aca="false">FIXED(F696,0,TRUE())</f>
        <v>99</v>
      </c>
      <c r="J696" s="1" t="str">
        <f aca="false">FIXED(G696,0,TRUE())</f>
        <v>2</v>
      </c>
      <c r="K696" s="1" t="str">
        <f aca="false">FIXED(H696,0,TRUE())</f>
        <v>2</v>
      </c>
      <c r="L696" s="1" t="str">
        <f aca="false">IF(LEN(I696)=1,"0"&amp;I696,I696)</f>
        <v>99</v>
      </c>
      <c r="M696" s="1" t="str">
        <f aca="false">IF(LEN(J696)=1,"0"&amp;J696,J696)</f>
        <v>02</v>
      </c>
      <c r="N696" s="1" t="str">
        <f aca="false">IF(LEN(K696)=1,"0"&amp;K696,K696)</f>
        <v>02</v>
      </c>
      <c r="O696" s="1" t="n">
        <v>4859.2257759331</v>
      </c>
      <c r="P696" s="1" t="n">
        <f aca="false">INT(O696)</f>
        <v>4859</v>
      </c>
      <c r="Q696" s="1" t="n">
        <f aca="false">2*P696+1</f>
        <v>9719</v>
      </c>
      <c r="R696" s="1" t="str">
        <f aca="false">FIXED(Q696,0,TRUE())</f>
        <v>9719</v>
      </c>
      <c r="S696" s="1" t="str">
        <f aca="false">L696&amp;M696&amp;N696&amp;R696</f>
        <v>9902029719</v>
      </c>
      <c r="T696" s="1" t="n">
        <f aca="false">MOD(MID($S696,T$2,1)*T$1,10)</f>
        <v>9</v>
      </c>
      <c r="U696" s="1" t="n">
        <f aca="false">MOD(MID($S696,U$2,1)*U$1,10)</f>
        <v>7</v>
      </c>
      <c r="V696" s="1" t="n">
        <f aca="false">MOD(MID($S696,V$2,1)*V$1,10)</f>
        <v>0</v>
      </c>
      <c r="W696" s="1" t="n">
        <f aca="false">MOD(MID($S696,W$2,1)*W$1,10)</f>
        <v>8</v>
      </c>
      <c r="X696" s="1" t="n">
        <f aca="false">MOD(MID($S696,X$2,1)*X$1,10)</f>
        <v>0</v>
      </c>
      <c r="Y696" s="1" t="n">
        <f aca="false">MOD(MID($S696,Y$2,1)*Y$1,10)</f>
        <v>6</v>
      </c>
      <c r="Z696" s="1" t="n">
        <f aca="false">MOD(MID($S696,Z$2,1)*Z$1,10)</f>
        <v>3</v>
      </c>
      <c r="AA696" s="1" t="n">
        <f aca="false">MOD(MID($S696,AA$2,1)*AA$1,10)</f>
        <v>3</v>
      </c>
      <c r="AB696" s="1" t="n">
        <f aca="false">MOD(MID($S696,AB$2,1)*AB$1,10)</f>
        <v>1</v>
      </c>
      <c r="AC696" s="1" t="n">
        <f aca="false">MOD(MID($S696,AC$2,1)*AC$1,10)</f>
        <v>7</v>
      </c>
      <c r="AD696" s="1" t="n">
        <f aca="false">MOD(10-MOD(SUM(T696:AC696),10),10)</f>
        <v>6</v>
      </c>
      <c r="AE696" s="1" t="str">
        <f aca="false">S696&amp;AD696</f>
        <v>99020297196</v>
      </c>
      <c r="AF696" s="1" t="n">
        <v>0.0549333170567949</v>
      </c>
      <c r="AG696" s="1" t="n">
        <f aca="false">(D696+6935)*AF696</f>
        <v>-152.330088198492</v>
      </c>
      <c r="AH696" s="1" t="n">
        <f aca="false">INT(AG696)</f>
        <v>-153</v>
      </c>
      <c r="AI696" s="4" t="n">
        <f aca="true">TODAY()+AH696</f>
        <v>45748</v>
      </c>
      <c r="AJ696" s="1" t="s">
        <v>713</v>
      </c>
      <c r="AK696" s="1" t="n">
        <v>4011.81066316721</v>
      </c>
      <c r="AL696" s="2" t="n">
        <f aca="false">INT(AK696*100)/100</f>
        <v>4011.81</v>
      </c>
      <c r="AM696" s="1" t="n">
        <v>388.070314645833</v>
      </c>
      <c r="AN696" s="2" t="n">
        <f aca="false">INT(AM696*100)/100</f>
        <v>388.07</v>
      </c>
    </row>
    <row r="697" customFormat="false" ht="15" hidden="false" customHeight="false" outlineLevel="0" collapsed="false">
      <c r="A697" s="1" t="n">
        <v>919</v>
      </c>
      <c r="B697" s="1" t="n">
        <v>0.708120975371563</v>
      </c>
      <c r="C697" s="1" t="n">
        <v>-19533.645741142</v>
      </c>
      <c r="D697" s="1" t="n">
        <f aca="false">INT(C697)</f>
        <v>-19534</v>
      </c>
      <c r="E697" s="4" t="n">
        <f aca="true">TODAY()+D697</f>
        <v>26367</v>
      </c>
      <c r="F697" s="1" t="n">
        <f aca="false">MOD(YEAR(E697),100)</f>
        <v>72</v>
      </c>
      <c r="G697" s="1" t="n">
        <f aca="false">IF(YEAR(E697)&lt;2000,MONTH(E697),MONTH(E697)+20)</f>
        <v>3</v>
      </c>
      <c r="H697" s="1" t="n">
        <f aca="false">DAY(E697)</f>
        <v>9</v>
      </c>
      <c r="I697" s="1" t="str">
        <f aca="false">FIXED(F697,0,TRUE())</f>
        <v>72</v>
      </c>
      <c r="J697" s="1" t="str">
        <f aca="false">FIXED(G697,0,TRUE())</f>
        <v>3</v>
      </c>
      <c r="K697" s="1" t="str">
        <f aca="false">FIXED(H697,0,TRUE())</f>
        <v>9</v>
      </c>
      <c r="L697" s="1" t="str">
        <f aca="false">IF(LEN(I697)=1,"0"&amp;I697,I697)</f>
        <v>72</v>
      </c>
      <c r="M697" s="1" t="str">
        <f aca="false">IF(LEN(J697)=1,"0"&amp;J697,J697)</f>
        <v>03</v>
      </c>
      <c r="N697" s="1" t="str">
        <f aca="false">IF(LEN(K697)=1,"0"&amp;K697,K697)</f>
        <v>09</v>
      </c>
      <c r="O697" s="1" t="n">
        <v>1127.47367778558</v>
      </c>
      <c r="P697" s="1" t="n">
        <f aca="false">INT(O697)</f>
        <v>1127</v>
      </c>
      <c r="Q697" s="1" t="n">
        <f aca="false">2*P697+1</f>
        <v>2255</v>
      </c>
      <c r="R697" s="1" t="str">
        <f aca="false">FIXED(Q697,0,TRUE())</f>
        <v>2255</v>
      </c>
      <c r="S697" s="1" t="str">
        <f aca="false">L697&amp;M697&amp;N697&amp;R697</f>
        <v>7203092255</v>
      </c>
      <c r="T697" s="1" t="n">
        <f aca="false">MOD(MID($S697,T$2,1)*T$1,10)</f>
        <v>7</v>
      </c>
      <c r="U697" s="1" t="n">
        <f aca="false">MOD(MID($S697,U$2,1)*U$1,10)</f>
        <v>6</v>
      </c>
      <c r="V697" s="1" t="n">
        <f aca="false">MOD(MID($S697,V$2,1)*V$1,10)</f>
        <v>0</v>
      </c>
      <c r="W697" s="1" t="n">
        <f aca="false">MOD(MID($S697,W$2,1)*W$1,10)</f>
        <v>7</v>
      </c>
      <c r="X697" s="1" t="n">
        <f aca="false">MOD(MID($S697,X$2,1)*X$1,10)</f>
        <v>0</v>
      </c>
      <c r="Y697" s="1" t="n">
        <f aca="false">MOD(MID($S697,Y$2,1)*Y$1,10)</f>
        <v>7</v>
      </c>
      <c r="Z697" s="1" t="n">
        <f aca="false">MOD(MID($S697,Z$2,1)*Z$1,10)</f>
        <v>4</v>
      </c>
      <c r="AA697" s="1" t="n">
        <f aca="false">MOD(MID($S697,AA$2,1)*AA$1,10)</f>
        <v>8</v>
      </c>
      <c r="AB697" s="1" t="n">
        <f aca="false">MOD(MID($S697,AB$2,1)*AB$1,10)</f>
        <v>5</v>
      </c>
      <c r="AC697" s="1" t="n">
        <f aca="false">MOD(MID($S697,AC$2,1)*AC$1,10)</f>
        <v>5</v>
      </c>
      <c r="AD697" s="1" t="n">
        <f aca="false">MOD(10-MOD(SUM(T697:AC697),10),10)</f>
        <v>1</v>
      </c>
      <c r="AE697" s="1" t="str">
        <f aca="false">S697&amp;AD697</f>
        <v>72030922551</v>
      </c>
      <c r="AF697" s="1" t="n">
        <v>0.65828424939726</v>
      </c>
      <c r="AG697" s="1" t="n">
        <f aca="false">(D697+6935)*AF697</f>
        <v>-8293.72325815607</v>
      </c>
      <c r="AH697" s="1" t="n">
        <f aca="false">INT(AG697)</f>
        <v>-8294</v>
      </c>
      <c r="AI697" s="4" t="n">
        <f aca="true">TODAY()+AH697</f>
        <v>37607</v>
      </c>
      <c r="AJ697" s="1" t="s">
        <v>714</v>
      </c>
      <c r="AK697" s="1" t="n">
        <v>3968.90163884396</v>
      </c>
      <c r="AL697" s="2" t="n">
        <f aca="false">INT(AK697*100)/100</f>
        <v>3968.9</v>
      </c>
      <c r="AM697" s="1" t="n">
        <v>342.83577990051</v>
      </c>
      <c r="AN697" s="2" t="n">
        <f aca="false">INT(AM697*100)/100</f>
        <v>342.83</v>
      </c>
    </row>
    <row r="698" customFormat="false" ht="15" hidden="false" customHeight="false" outlineLevel="0" collapsed="false">
      <c r="A698" s="1" t="n">
        <v>834</v>
      </c>
      <c r="B698" s="1" t="n">
        <v>0.708273567918943</v>
      </c>
      <c r="C698" s="1" t="n">
        <v>-21049.8309274575</v>
      </c>
      <c r="D698" s="1" t="n">
        <f aca="false">INT(C698)</f>
        <v>-21050</v>
      </c>
      <c r="E698" s="4" t="n">
        <f aca="true">TODAY()+D698</f>
        <v>24851</v>
      </c>
      <c r="F698" s="1" t="n">
        <f aca="false">MOD(YEAR(E698),100)</f>
        <v>68</v>
      </c>
      <c r="G698" s="1" t="n">
        <f aca="false">IF(YEAR(E698)&lt;2000,MONTH(E698),MONTH(E698)+20)</f>
        <v>1</v>
      </c>
      <c r="H698" s="1" t="n">
        <f aca="false">DAY(E698)</f>
        <v>14</v>
      </c>
      <c r="I698" s="1" t="str">
        <f aca="false">FIXED(F698,0,TRUE())</f>
        <v>68</v>
      </c>
      <c r="J698" s="1" t="str">
        <f aca="false">FIXED(G698,0,TRUE())</f>
        <v>1</v>
      </c>
      <c r="K698" s="1" t="str">
        <f aca="false">FIXED(H698,0,TRUE())</f>
        <v>14</v>
      </c>
      <c r="L698" s="1" t="str">
        <f aca="false">IF(LEN(I698)=1,"0"&amp;I698,I698)</f>
        <v>68</v>
      </c>
      <c r="M698" s="1" t="str">
        <f aca="false">IF(LEN(J698)=1,"0"&amp;J698,J698)</f>
        <v>01</v>
      </c>
      <c r="N698" s="1" t="str">
        <f aca="false">IF(LEN(K698)=1,"0"&amp;K698,K698)</f>
        <v>14</v>
      </c>
      <c r="O698" s="1" t="n">
        <v>633.870204779199</v>
      </c>
      <c r="P698" s="1" t="n">
        <f aca="false">INT(O698)</f>
        <v>633</v>
      </c>
      <c r="Q698" s="1" t="n">
        <f aca="false">2*P698+1</f>
        <v>1267</v>
      </c>
      <c r="R698" s="1" t="str">
        <f aca="false">FIXED(Q698,0,TRUE())</f>
        <v>1267</v>
      </c>
      <c r="S698" s="1" t="str">
        <f aca="false">L698&amp;M698&amp;N698&amp;R698</f>
        <v>6801141267</v>
      </c>
      <c r="T698" s="1" t="n">
        <f aca="false">MOD(MID($S698,T$2,1)*T$1,10)</f>
        <v>6</v>
      </c>
      <c r="U698" s="1" t="n">
        <f aca="false">MOD(MID($S698,U$2,1)*U$1,10)</f>
        <v>4</v>
      </c>
      <c r="V698" s="1" t="n">
        <f aca="false">MOD(MID($S698,V$2,1)*V$1,10)</f>
        <v>0</v>
      </c>
      <c r="W698" s="1" t="n">
        <f aca="false">MOD(MID($S698,W$2,1)*W$1,10)</f>
        <v>9</v>
      </c>
      <c r="X698" s="1" t="n">
        <f aca="false">MOD(MID($S698,X$2,1)*X$1,10)</f>
        <v>1</v>
      </c>
      <c r="Y698" s="1" t="n">
        <f aca="false">MOD(MID($S698,Y$2,1)*Y$1,10)</f>
        <v>2</v>
      </c>
      <c r="Z698" s="1" t="n">
        <f aca="false">MOD(MID($S698,Z$2,1)*Z$1,10)</f>
        <v>7</v>
      </c>
      <c r="AA698" s="1" t="n">
        <f aca="false">MOD(MID($S698,AA$2,1)*AA$1,10)</f>
        <v>8</v>
      </c>
      <c r="AB698" s="1" t="n">
        <f aca="false">MOD(MID($S698,AB$2,1)*AB$1,10)</f>
        <v>6</v>
      </c>
      <c r="AC698" s="1" t="n">
        <f aca="false">MOD(MID($S698,AC$2,1)*AC$1,10)</f>
        <v>1</v>
      </c>
      <c r="AD698" s="1" t="n">
        <f aca="false">MOD(10-MOD(SUM(T698:AC698),10),10)</f>
        <v>6</v>
      </c>
      <c r="AE698" s="1" t="str">
        <f aca="false">S698&amp;AD698</f>
        <v>68011412676</v>
      </c>
      <c r="AF698" s="1" t="n">
        <v>0.614459669789727</v>
      </c>
      <c r="AG698" s="1" t="n">
        <f aca="false">(D698+6935)*AF698</f>
        <v>-8673.098239082</v>
      </c>
      <c r="AH698" s="1" t="n">
        <f aca="false">INT(AG698)</f>
        <v>-8674</v>
      </c>
      <c r="AI698" s="4" t="n">
        <f aca="true">TODAY()+AH698</f>
        <v>37227</v>
      </c>
      <c r="AJ698" s="1" t="s">
        <v>715</v>
      </c>
      <c r="AK698" s="1" t="n">
        <v>4074.67879268777</v>
      </c>
      <c r="AL698" s="2" t="n">
        <f aca="false">INT(AK698*100)/100</f>
        <v>4074.67</v>
      </c>
      <c r="AM698" s="1" t="n">
        <v>392.397839289529</v>
      </c>
      <c r="AN698" s="2" t="n">
        <f aca="false">INT(AM698*100)/100</f>
        <v>392.39</v>
      </c>
    </row>
    <row r="699" customFormat="false" ht="15" hidden="false" customHeight="false" outlineLevel="0" collapsed="false">
      <c r="A699" s="1" t="n">
        <v>968</v>
      </c>
      <c r="B699" s="1" t="n">
        <v>0.709006012146367</v>
      </c>
      <c r="C699" s="1" t="n">
        <v>-23598.7176122318</v>
      </c>
      <c r="D699" s="1" t="n">
        <f aca="false">INT(C699)</f>
        <v>-23599</v>
      </c>
      <c r="E699" s="4" t="n">
        <f aca="true">TODAY()+D699</f>
        <v>22302</v>
      </c>
      <c r="F699" s="1" t="n">
        <f aca="false">MOD(YEAR(E699),100)</f>
        <v>61</v>
      </c>
      <c r="G699" s="1" t="n">
        <f aca="false">IF(YEAR(E699)&lt;2000,MONTH(E699),MONTH(E699)+20)</f>
        <v>1</v>
      </c>
      <c r="H699" s="1" t="n">
        <f aca="false">DAY(E699)</f>
        <v>21</v>
      </c>
      <c r="I699" s="1" t="str">
        <f aca="false">FIXED(F699,0,TRUE())</f>
        <v>61</v>
      </c>
      <c r="J699" s="1" t="str">
        <f aca="false">FIXED(G699,0,TRUE())</f>
        <v>1</v>
      </c>
      <c r="K699" s="1" t="str">
        <f aca="false">FIXED(H699,0,TRUE())</f>
        <v>21</v>
      </c>
      <c r="L699" s="1" t="str">
        <f aca="false">IF(LEN(I699)=1,"0"&amp;I699,I699)</f>
        <v>61</v>
      </c>
      <c r="M699" s="1" t="str">
        <f aca="false">IF(LEN(J699)=1,"0"&amp;J699,J699)</f>
        <v>01</v>
      </c>
      <c r="N699" s="1" t="str">
        <f aca="false">IF(LEN(K699)=1,"0"&amp;K699,K699)</f>
        <v>21</v>
      </c>
      <c r="O699" s="1" t="n">
        <v>4166.12137211219</v>
      </c>
      <c r="P699" s="1" t="n">
        <f aca="false">INT(O699)</f>
        <v>4166</v>
      </c>
      <c r="Q699" s="1" t="n">
        <f aca="false">2*P699+1</f>
        <v>8333</v>
      </c>
      <c r="R699" s="1" t="str">
        <f aca="false">FIXED(Q699,0,TRUE())</f>
        <v>8333</v>
      </c>
      <c r="S699" s="1" t="str">
        <f aca="false">L699&amp;M699&amp;N699&amp;R699</f>
        <v>6101218333</v>
      </c>
      <c r="T699" s="1" t="n">
        <f aca="false">MOD(MID($S699,T$2,1)*T$1,10)</f>
        <v>6</v>
      </c>
      <c r="U699" s="1" t="n">
        <f aca="false">MOD(MID($S699,U$2,1)*U$1,10)</f>
        <v>3</v>
      </c>
      <c r="V699" s="1" t="n">
        <f aca="false">MOD(MID($S699,V$2,1)*V$1,10)</f>
        <v>0</v>
      </c>
      <c r="W699" s="1" t="n">
        <f aca="false">MOD(MID($S699,W$2,1)*W$1,10)</f>
        <v>9</v>
      </c>
      <c r="X699" s="1" t="n">
        <f aca="false">MOD(MID($S699,X$2,1)*X$1,10)</f>
        <v>2</v>
      </c>
      <c r="Y699" s="1" t="n">
        <f aca="false">MOD(MID($S699,Y$2,1)*Y$1,10)</f>
        <v>3</v>
      </c>
      <c r="Z699" s="1" t="n">
        <f aca="false">MOD(MID($S699,Z$2,1)*Z$1,10)</f>
        <v>6</v>
      </c>
      <c r="AA699" s="1" t="n">
        <f aca="false">MOD(MID($S699,AA$2,1)*AA$1,10)</f>
        <v>7</v>
      </c>
      <c r="AB699" s="1" t="n">
        <f aca="false">MOD(MID($S699,AB$2,1)*AB$1,10)</f>
        <v>3</v>
      </c>
      <c r="AC699" s="1" t="n">
        <f aca="false">MOD(MID($S699,AC$2,1)*AC$1,10)</f>
        <v>9</v>
      </c>
      <c r="AD699" s="1" t="n">
        <f aca="false">MOD(10-MOD(SUM(T699:AC699),10),10)</f>
        <v>2</v>
      </c>
      <c r="AE699" s="1" t="str">
        <f aca="false">S699&amp;AD699</f>
        <v>61012183332</v>
      </c>
      <c r="AF699" s="1" t="n">
        <v>0.651814325388348</v>
      </c>
      <c r="AG699" s="1" t="n">
        <f aca="false">(D699+6935)*AF699</f>
        <v>-10861.8339182714</v>
      </c>
      <c r="AH699" s="1" t="n">
        <f aca="false">INT(AG699)</f>
        <v>-10862</v>
      </c>
      <c r="AI699" s="4" t="n">
        <f aca="true">TODAY()+AH699</f>
        <v>35039</v>
      </c>
      <c r="AJ699" s="1" t="s">
        <v>716</v>
      </c>
      <c r="AK699" s="1" t="n">
        <v>4449.93438520463</v>
      </c>
      <c r="AL699" s="2" t="n">
        <f aca="false">INT(AK699*100)/100</f>
        <v>4449.93</v>
      </c>
      <c r="AM699" s="1" t="n">
        <v>493.835261085849</v>
      </c>
      <c r="AN699" s="2" t="n">
        <f aca="false">INT(AM699*100)/100</f>
        <v>493.83</v>
      </c>
    </row>
    <row r="700" customFormat="false" ht="15" hidden="false" customHeight="false" outlineLevel="0" collapsed="false">
      <c r="A700" s="1" t="n">
        <v>196</v>
      </c>
      <c r="B700" s="1" t="n">
        <v>0.709128086184271</v>
      </c>
      <c r="C700" s="1" t="n">
        <v>-15346.3206884976</v>
      </c>
      <c r="D700" s="1" t="n">
        <f aca="false">INT(C700)</f>
        <v>-15347</v>
      </c>
      <c r="E700" s="4" t="n">
        <f aca="true">TODAY()+D700</f>
        <v>30554</v>
      </c>
      <c r="F700" s="1" t="n">
        <f aca="false">MOD(YEAR(E700),100)</f>
        <v>83</v>
      </c>
      <c r="G700" s="1" t="n">
        <f aca="false">IF(YEAR(E700)&lt;2000,MONTH(E700),MONTH(E700)+20)</f>
        <v>8</v>
      </c>
      <c r="H700" s="1" t="n">
        <f aca="false">DAY(E700)</f>
        <v>26</v>
      </c>
      <c r="I700" s="1" t="str">
        <f aca="false">FIXED(F700,0,TRUE())</f>
        <v>83</v>
      </c>
      <c r="J700" s="1" t="str">
        <f aca="false">FIXED(G700,0,TRUE())</f>
        <v>8</v>
      </c>
      <c r="K700" s="1" t="str">
        <f aca="false">FIXED(H700,0,TRUE())</f>
        <v>26</v>
      </c>
      <c r="L700" s="1" t="str">
        <f aca="false">IF(LEN(I700)=1,"0"&amp;I700,I700)</f>
        <v>83</v>
      </c>
      <c r="M700" s="1" t="str">
        <f aca="false">IF(LEN(J700)=1,"0"&amp;J700,J700)</f>
        <v>08</v>
      </c>
      <c r="N700" s="1" t="str">
        <f aca="false">IF(LEN(K700)=1,"0"&amp;K700,K700)</f>
        <v>26</v>
      </c>
      <c r="O700" s="1" t="n">
        <v>865.499984740745</v>
      </c>
      <c r="P700" s="1" t="n">
        <f aca="false">INT(O700)</f>
        <v>865</v>
      </c>
      <c r="Q700" s="1" t="n">
        <f aca="false">P700*2</f>
        <v>1730</v>
      </c>
      <c r="R700" s="1" t="str">
        <f aca="false">FIXED(Q700,0,TRUE())</f>
        <v>1730</v>
      </c>
      <c r="S700" s="1" t="str">
        <f aca="false">L700&amp;M700&amp;N700&amp;R700</f>
        <v>8308261730</v>
      </c>
      <c r="T700" s="1" t="n">
        <f aca="false">MOD(MID($S700,T$2,1)*T$1,10)</f>
        <v>8</v>
      </c>
      <c r="U700" s="1" t="n">
        <f aca="false">MOD(MID($S700,U$2,1)*U$1,10)</f>
        <v>9</v>
      </c>
      <c r="V700" s="1" t="n">
        <f aca="false">MOD(MID($S700,V$2,1)*V$1,10)</f>
        <v>0</v>
      </c>
      <c r="W700" s="1" t="n">
        <f aca="false">MOD(MID($S700,W$2,1)*W$1,10)</f>
        <v>2</v>
      </c>
      <c r="X700" s="1" t="n">
        <f aca="false">MOD(MID($S700,X$2,1)*X$1,10)</f>
        <v>2</v>
      </c>
      <c r="Y700" s="1" t="n">
        <f aca="false">MOD(MID($S700,Y$2,1)*Y$1,10)</f>
        <v>8</v>
      </c>
      <c r="Z700" s="1" t="n">
        <f aca="false">MOD(MID($S700,Z$2,1)*Z$1,10)</f>
        <v>7</v>
      </c>
      <c r="AA700" s="1" t="n">
        <f aca="false">MOD(MID($S700,AA$2,1)*AA$1,10)</f>
        <v>3</v>
      </c>
      <c r="AB700" s="1" t="n">
        <f aca="false">MOD(MID($S700,AB$2,1)*AB$1,10)</f>
        <v>3</v>
      </c>
      <c r="AC700" s="1" t="n">
        <f aca="false">MOD(MID($S700,AC$2,1)*AC$1,10)</f>
        <v>0</v>
      </c>
      <c r="AD700" s="1" t="n">
        <f aca="false">MOD(10-MOD(SUM(T700:AC700),10),10)</f>
        <v>8</v>
      </c>
      <c r="AE700" s="1" t="str">
        <f aca="false">S700&amp;AD700</f>
        <v>83082617308</v>
      </c>
      <c r="AF700" s="1" t="n">
        <v>0.709646900845363</v>
      </c>
      <c r="AG700" s="1" t="n">
        <f aca="false">(D700+6935)*AF700</f>
        <v>-5969.54972991119</v>
      </c>
      <c r="AH700" s="1" t="n">
        <f aca="false">INT(AG700)</f>
        <v>-5970</v>
      </c>
      <c r="AI700" s="4" t="n">
        <f aca="true">TODAY()+AH700</f>
        <v>39931</v>
      </c>
      <c r="AJ700" s="1" t="s">
        <v>717</v>
      </c>
      <c r="AK700" s="1" t="n">
        <v>4374.24848170415</v>
      </c>
      <c r="AL700" s="2" t="n">
        <f aca="false">INT(AK700*100)/100</f>
        <v>4374.24</v>
      </c>
      <c r="AM700" s="1" t="n">
        <v>364.082766197699</v>
      </c>
      <c r="AN700" s="2" t="n">
        <f aca="false">INT(AM700*100)/100</f>
        <v>364.08</v>
      </c>
    </row>
    <row r="701" customFormat="false" ht="15" hidden="false" customHeight="false" outlineLevel="0" collapsed="false">
      <c r="A701" s="1" t="n">
        <v>994</v>
      </c>
      <c r="B701" s="1" t="n">
        <v>0.709677419354839</v>
      </c>
      <c r="C701" s="1" t="n">
        <v>-15775.7426679281</v>
      </c>
      <c r="D701" s="1" t="n">
        <f aca="false">INT(C701)</f>
        <v>-15776</v>
      </c>
      <c r="E701" s="4" t="n">
        <f aca="true">TODAY()+D701</f>
        <v>30125</v>
      </c>
      <c r="F701" s="1" t="n">
        <f aca="false">MOD(YEAR(E701),100)</f>
        <v>82</v>
      </c>
      <c r="G701" s="1" t="n">
        <f aca="false">IF(YEAR(E701)&lt;2000,MONTH(E701),MONTH(E701)+20)</f>
        <v>6</v>
      </c>
      <c r="H701" s="1" t="n">
        <f aca="false">DAY(E701)</f>
        <v>23</v>
      </c>
      <c r="I701" s="1" t="str">
        <f aca="false">FIXED(F701,0,TRUE())</f>
        <v>82</v>
      </c>
      <c r="J701" s="1" t="str">
        <f aca="false">FIXED(G701,0,TRUE())</f>
        <v>6</v>
      </c>
      <c r="K701" s="1" t="str">
        <f aca="false">FIXED(H701,0,TRUE())</f>
        <v>23</v>
      </c>
      <c r="L701" s="1" t="str">
        <f aca="false">IF(LEN(I701)=1,"0"&amp;I701,I701)</f>
        <v>82</v>
      </c>
      <c r="M701" s="1" t="str">
        <f aca="false">IF(LEN(J701)=1,"0"&amp;J701,J701)</f>
        <v>06</v>
      </c>
      <c r="N701" s="1" t="str">
        <f aca="false">IF(LEN(K701)=1,"0"&amp;K701,K701)</f>
        <v>23</v>
      </c>
      <c r="O701" s="1" t="n">
        <v>3908.67867061373</v>
      </c>
      <c r="P701" s="1" t="n">
        <f aca="false">INT(O701)</f>
        <v>3908</v>
      </c>
      <c r="Q701" s="1" t="n">
        <f aca="false">2*P701+1</f>
        <v>7817</v>
      </c>
      <c r="R701" s="1" t="str">
        <f aca="false">FIXED(Q701,0,TRUE())</f>
        <v>7817</v>
      </c>
      <c r="S701" s="1" t="str">
        <f aca="false">L701&amp;M701&amp;N701&amp;R701</f>
        <v>8206237817</v>
      </c>
      <c r="T701" s="1" t="n">
        <f aca="false">MOD(MID($S701,T$2,1)*T$1,10)</f>
        <v>8</v>
      </c>
      <c r="U701" s="1" t="n">
        <f aca="false">MOD(MID($S701,U$2,1)*U$1,10)</f>
        <v>6</v>
      </c>
      <c r="V701" s="1" t="n">
        <f aca="false">MOD(MID($S701,V$2,1)*V$1,10)</f>
        <v>0</v>
      </c>
      <c r="W701" s="1" t="n">
        <f aca="false">MOD(MID($S701,W$2,1)*W$1,10)</f>
        <v>4</v>
      </c>
      <c r="X701" s="1" t="n">
        <f aca="false">MOD(MID($S701,X$2,1)*X$1,10)</f>
        <v>2</v>
      </c>
      <c r="Y701" s="1" t="n">
        <f aca="false">MOD(MID($S701,Y$2,1)*Y$1,10)</f>
        <v>9</v>
      </c>
      <c r="Z701" s="1" t="n">
        <f aca="false">MOD(MID($S701,Z$2,1)*Z$1,10)</f>
        <v>9</v>
      </c>
      <c r="AA701" s="1" t="n">
        <f aca="false">MOD(MID($S701,AA$2,1)*AA$1,10)</f>
        <v>2</v>
      </c>
      <c r="AB701" s="1" t="n">
        <f aca="false">MOD(MID($S701,AB$2,1)*AB$1,10)</f>
        <v>1</v>
      </c>
      <c r="AC701" s="1" t="n">
        <f aca="false">MOD(MID($S701,AC$2,1)*AC$1,10)</f>
        <v>1</v>
      </c>
      <c r="AD701" s="1" t="n">
        <f aca="false">MOD(10-MOD(SUM(T701:AC701),10),10)</f>
        <v>8</v>
      </c>
      <c r="AE701" s="1" t="str">
        <f aca="false">S701&amp;AD701</f>
        <v>82062378178</v>
      </c>
      <c r="AF701" s="1" t="n">
        <v>0.407696768089847</v>
      </c>
      <c r="AG701" s="1" t="n">
        <f aca="false">(D701+6935)*AF701</f>
        <v>-3604.44712668233</v>
      </c>
      <c r="AH701" s="1" t="n">
        <f aca="false">INT(AG701)</f>
        <v>-3605</v>
      </c>
      <c r="AI701" s="4" t="n">
        <f aca="true">TODAY()+AH701</f>
        <v>42296</v>
      </c>
      <c r="AJ701" s="1" t="s">
        <v>718</v>
      </c>
      <c r="AK701" s="1" t="n">
        <v>3067.44590594195</v>
      </c>
      <c r="AL701" s="2" t="n">
        <f aca="false">INT(AK701*100)/100</f>
        <v>3067.44</v>
      </c>
      <c r="AM701" s="1" t="n">
        <v>354.982146671957</v>
      </c>
      <c r="AN701" s="2" t="n">
        <f aca="false">INT(AM701*100)/100</f>
        <v>354.98</v>
      </c>
    </row>
    <row r="702" customFormat="false" ht="15" hidden="false" customHeight="false" outlineLevel="0" collapsed="false">
      <c r="A702" s="1" t="n">
        <v>342</v>
      </c>
      <c r="B702" s="1" t="n">
        <v>0.713003936887723</v>
      </c>
      <c r="C702" s="1" t="n">
        <v>-9738.64711447493</v>
      </c>
      <c r="D702" s="1" t="n">
        <f aca="false">INT(C702)</f>
        <v>-9739</v>
      </c>
      <c r="E702" s="4" t="n">
        <f aca="true">TODAY()+D702</f>
        <v>36162</v>
      </c>
      <c r="F702" s="1" t="n">
        <f aca="false">MOD(YEAR(E702),100)</f>
        <v>99</v>
      </c>
      <c r="G702" s="1" t="n">
        <f aca="false">IF(YEAR(E702)&lt;2000,MONTH(E702),MONTH(E702)+20)</f>
        <v>1</v>
      </c>
      <c r="H702" s="1" t="n">
        <f aca="false">DAY(E702)</f>
        <v>2</v>
      </c>
      <c r="I702" s="1" t="str">
        <f aca="false">FIXED(F702,0,TRUE())</f>
        <v>99</v>
      </c>
      <c r="J702" s="1" t="str">
        <f aca="false">FIXED(G702,0,TRUE())</f>
        <v>1</v>
      </c>
      <c r="K702" s="1" t="str">
        <f aca="false">FIXED(H702,0,TRUE())</f>
        <v>2</v>
      </c>
      <c r="L702" s="1" t="str">
        <f aca="false">IF(LEN(I702)=1,"0"&amp;I702,I702)</f>
        <v>99</v>
      </c>
      <c r="M702" s="1" t="str">
        <f aca="false">IF(LEN(J702)=1,"0"&amp;J702,J702)</f>
        <v>01</v>
      </c>
      <c r="N702" s="1" t="str">
        <f aca="false">IF(LEN(K702)=1,"0"&amp;K702,K702)</f>
        <v>02</v>
      </c>
      <c r="O702" s="1" t="n">
        <v>4633.22540971099</v>
      </c>
      <c r="P702" s="1" t="n">
        <f aca="false">INT(O702)</f>
        <v>4633</v>
      </c>
      <c r="Q702" s="1" t="n">
        <f aca="false">P702*2</f>
        <v>9266</v>
      </c>
      <c r="R702" s="1" t="str">
        <f aca="false">FIXED(Q702,0,TRUE())</f>
        <v>9266</v>
      </c>
      <c r="S702" s="1" t="str">
        <f aca="false">L702&amp;M702&amp;N702&amp;R702</f>
        <v>9901029266</v>
      </c>
      <c r="T702" s="1" t="n">
        <f aca="false">MOD(MID($S702,T$2,1)*T$1,10)</f>
        <v>9</v>
      </c>
      <c r="U702" s="1" t="n">
        <f aca="false">MOD(MID($S702,U$2,1)*U$1,10)</f>
        <v>7</v>
      </c>
      <c r="V702" s="1" t="n">
        <f aca="false">MOD(MID($S702,V$2,1)*V$1,10)</f>
        <v>0</v>
      </c>
      <c r="W702" s="1" t="n">
        <f aca="false">MOD(MID($S702,W$2,1)*W$1,10)</f>
        <v>9</v>
      </c>
      <c r="X702" s="1" t="n">
        <f aca="false">MOD(MID($S702,X$2,1)*X$1,10)</f>
        <v>0</v>
      </c>
      <c r="Y702" s="1" t="n">
        <f aca="false">MOD(MID($S702,Y$2,1)*Y$1,10)</f>
        <v>6</v>
      </c>
      <c r="Z702" s="1" t="n">
        <f aca="false">MOD(MID($S702,Z$2,1)*Z$1,10)</f>
        <v>3</v>
      </c>
      <c r="AA702" s="1" t="n">
        <f aca="false">MOD(MID($S702,AA$2,1)*AA$1,10)</f>
        <v>8</v>
      </c>
      <c r="AB702" s="1" t="n">
        <f aca="false">MOD(MID($S702,AB$2,1)*AB$1,10)</f>
        <v>6</v>
      </c>
      <c r="AC702" s="1" t="n">
        <f aca="false">MOD(MID($S702,AC$2,1)*AC$1,10)</f>
        <v>8</v>
      </c>
      <c r="AD702" s="1" t="n">
        <f aca="false">MOD(10-MOD(SUM(T702:AC702),10),10)</f>
        <v>4</v>
      </c>
      <c r="AE702" s="1" t="str">
        <f aca="false">S702&amp;AD702</f>
        <v>99010292664</v>
      </c>
      <c r="AF702" s="1" t="n">
        <v>0.779259620960112</v>
      </c>
      <c r="AG702" s="1" t="n">
        <f aca="false">(D702+6935)*AF702</f>
        <v>-2185.04397717216</v>
      </c>
      <c r="AH702" s="1" t="n">
        <f aca="false">INT(AG702)</f>
        <v>-2186</v>
      </c>
      <c r="AI702" s="4" t="n">
        <f aca="true">TODAY()+AH702</f>
        <v>43715</v>
      </c>
      <c r="AJ702" s="1" t="s">
        <v>719</v>
      </c>
      <c r="AK702" s="1" t="n">
        <v>3740.5011139256</v>
      </c>
      <c r="AL702" s="2" t="n">
        <f aca="false">INT(AK702*100)/100</f>
        <v>3740.5</v>
      </c>
      <c r="AM702" s="1" t="n">
        <v>301.470992156743</v>
      </c>
      <c r="AN702" s="2" t="n">
        <f aca="false">INT(AM702*100)/100</f>
        <v>301.47</v>
      </c>
    </row>
    <row r="703" customFormat="false" ht="15" hidden="false" customHeight="false" outlineLevel="0" collapsed="false">
      <c r="A703" s="1" t="n">
        <v>124</v>
      </c>
      <c r="B703" s="1" t="n">
        <v>0.713736381115146</v>
      </c>
      <c r="C703" s="1" t="n">
        <v>-16990.9024323252</v>
      </c>
      <c r="D703" s="1" t="n">
        <f aca="false">INT(C703)</f>
        <v>-16991</v>
      </c>
      <c r="E703" s="4" t="n">
        <f aca="true">TODAY()+D703</f>
        <v>28910</v>
      </c>
      <c r="F703" s="1" t="n">
        <f aca="false">MOD(YEAR(E703),100)</f>
        <v>79</v>
      </c>
      <c r="G703" s="1" t="n">
        <f aca="false">IF(YEAR(E703)&lt;2000,MONTH(E703),MONTH(E703)+20)</f>
        <v>2</v>
      </c>
      <c r="H703" s="1" t="n">
        <f aca="false">DAY(E703)</f>
        <v>24</v>
      </c>
      <c r="I703" s="1" t="str">
        <f aca="false">FIXED(F703,0,TRUE())</f>
        <v>79</v>
      </c>
      <c r="J703" s="1" t="str">
        <f aca="false">FIXED(G703,0,TRUE())</f>
        <v>2</v>
      </c>
      <c r="K703" s="1" t="str">
        <f aca="false">FIXED(H703,0,TRUE())</f>
        <v>24</v>
      </c>
      <c r="L703" s="1" t="str">
        <f aca="false">IF(LEN(I703)=1,"0"&amp;I703,I703)</f>
        <v>79</v>
      </c>
      <c r="M703" s="1" t="str">
        <f aca="false">IF(LEN(J703)=1,"0"&amp;J703,J703)</f>
        <v>02</v>
      </c>
      <c r="N703" s="1" t="str">
        <f aca="false">IF(LEN(K703)=1,"0"&amp;K703,K703)</f>
        <v>24</v>
      </c>
      <c r="O703" s="1" t="n">
        <v>1421.16431165502</v>
      </c>
      <c r="P703" s="1" t="n">
        <f aca="false">INT(O703)</f>
        <v>1421</v>
      </c>
      <c r="Q703" s="1" t="n">
        <f aca="false">P703*2</f>
        <v>2842</v>
      </c>
      <c r="R703" s="1" t="str">
        <f aca="false">FIXED(Q703,0,TRUE())</f>
        <v>2842</v>
      </c>
      <c r="S703" s="1" t="str">
        <f aca="false">L703&amp;M703&amp;N703&amp;R703</f>
        <v>7902242842</v>
      </c>
      <c r="T703" s="1" t="n">
        <f aca="false">MOD(MID($S703,T$2,1)*T$1,10)</f>
        <v>7</v>
      </c>
      <c r="U703" s="1" t="n">
        <f aca="false">MOD(MID($S703,U$2,1)*U$1,10)</f>
        <v>7</v>
      </c>
      <c r="V703" s="1" t="n">
        <f aca="false">MOD(MID($S703,V$2,1)*V$1,10)</f>
        <v>0</v>
      </c>
      <c r="W703" s="1" t="n">
        <f aca="false">MOD(MID($S703,W$2,1)*W$1,10)</f>
        <v>8</v>
      </c>
      <c r="X703" s="1" t="n">
        <f aca="false">MOD(MID($S703,X$2,1)*X$1,10)</f>
        <v>2</v>
      </c>
      <c r="Y703" s="1" t="n">
        <f aca="false">MOD(MID($S703,Y$2,1)*Y$1,10)</f>
        <v>2</v>
      </c>
      <c r="Z703" s="1" t="n">
        <f aca="false">MOD(MID($S703,Z$2,1)*Z$1,10)</f>
        <v>4</v>
      </c>
      <c r="AA703" s="1" t="n">
        <f aca="false">MOD(MID($S703,AA$2,1)*AA$1,10)</f>
        <v>2</v>
      </c>
      <c r="AB703" s="1" t="n">
        <f aca="false">MOD(MID($S703,AB$2,1)*AB$1,10)</f>
        <v>4</v>
      </c>
      <c r="AC703" s="1" t="n">
        <f aca="false">MOD(MID($S703,AC$2,1)*AC$1,10)</f>
        <v>6</v>
      </c>
      <c r="AD703" s="1" t="n">
        <f aca="false">MOD(10-MOD(SUM(T703:AC703),10),10)</f>
        <v>8</v>
      </c>
      <c r="AE703" s="1" t="str">
        <f aca="false">S703&amp;AD703</f>
        <v>79022428428</v>
      </c>
      <c r="AF703" s="1" t="n">
        <v>0.771813104647969</v>
      </c>
      <c r="AG703" s="1" t="n">
        <f aca="false">(D703+6935)*AF703</f>
        <v>-7761.35258033998</v>
      </c>
      <c r="AH703" s="1" t="n">
        <f aca="false">INT(AG703)</f>
        <v>-7762</v>
      </c>
      <c r="AI703" s="4" t="n">
        <f aca="true">TODAY()+AH703</f>
        <v>38139</v>
      </c>
      <c r="AJ703" s="1" t="s">
        <v>720</v>
      </c>
      <c r="AK703" s="1" t="n">
        <v>4009.30814539018</v>
      </c>
      <c r="AL703" s="2" t="n">
        <f aca="false">INT(AK703*100)/100</f>
        <v>4009.3</v>
      </c>
      <c r="AM703" s="1" t="n">
        <v>432.059694204535</v>
      </c>
      <c r="AN703" s="2" t="n">
        <f aca="false">INT(AM703*100)/100</f>
        <v>432.05</v>
      </c>
    </row>
    <row r="704" customFormat="false" ht="15" hidden="false" customHeight="false" outlineLevel="0" collapsed="false">
      <c r="A704" s="1" t="n">
        <v>561</v>
      </c>
      <c r="B704" s="1" t="n">
        <v>0.714133121738334</v>
      </c>
      <c r="C704" s="1" t="n">
        <v>-8664.17065950499</v>
      </c>
      <c r="D704" s="1" t="n">
        <f aca="false">INT(C704)</f>
        <v>-8665</v>
      </c>
      <c r="E704" s="4" t="n">
        <f aca="true">TODAY()+D704</f>
        <v>37236</v>
      </c>
      <c r="F704" s="1" t="n">
        <f aca="false">MOD(YEAR(E704),100)</f>
        <v>1</v>
      </c>
      <c r="G704" s="1" t="n">
        <f aca="false">IF(YEAR(E704)&lt;2000,MONTH(E704),MONTH(E704)+20)</f>
        <v>32</v>
      </c>
      <c r="H704" s="1" t="n">
        <f aca="false">DAY(E704)</f>
        <v>11</v>
      </c>
      <c r="I704" s="1" t="str">
        <f aca="false">FIXED(F704,0,TRUE())</f>
        <v>1</v>
      </c>
      <c r="J704" s="1" t="str">
        <f aca="false">FIXED(G704,0,TRUE())</f>
        <v>32</v>
      </c>
      <c r="K704" s="1" t="str">
        <f aca="false">FIXED(H704,0,TRUE())</f>
        <v>11</v>
      </c>
      <c r="L704" s="1" t="str">
        <f aca="false">IF(LEN(I704)=1,"0"&amp;I704,I704)</f>
        <v>01</v>
      </c>
      <c r="M704" s="1" t="str">
        <f aca="false">IF(LEN(J704)=1,"0"&amp;J704,J704)</f>
        <v>32</v>
      </c>
      <c r="N704" s="1" t="str">
        <f aca="false">IF(LEN(K704)=1,"0"&amp;K704,K704)</f>
        <v>11</v>
      </c>
      <c r="O704" s="1" t="n">
        <v>4991.86025574511</v>
      </c>
      <c r="P704" s="1" t="n">
        <f aca="false">INT(O704)</f>
        <v>4991</v>
      </c>
      <c r="Q704" s="1" t="n">
        <f aca="false">2*P704+1</f>
        <v>9983</v>
      </c>
      <c r="R704" s="1" t="str">
        <f aca="false">FIXED(Q704,0,TRUE())</f>
        <v>9983</v>
      </c>
      <c r="S704" s="1" t="str">
        <f aca="false">L704&amp;M704&amp;N704&amp;R704</f>
        <v>0132119983</v>
      </c>
      <c r="T704" s="1" t="n">
        <f aca="false">MOD(MID($S704,T$2,1)*T$1,10)</f>
        <v>0</v>
      </c>
      <c r="U704" s="1" t="n">
        <f aca="false">MOD(MID($S704,U$2,1)*U$1,10)</f>
        <v>3</v>
      </c>
      <c r="V704" s="1" t="n">
        <f aca="false">MOD(MID($S704,V$2,1)*V$1,10)</f>
        <v>1</v>
      </c>
      <c r="W704" s="1" t="n">
        <f aca="false">MOD(MID($S704,W$2,1)*W$1,10)</f>
        <v>8</v>
      </c>
      <c r="X704" s="1" t="n">
        <f aca="false">MOD(MID($S704,X$2,1)*X$1,10)</f>
        <v>1</v>
      </c>
      <c r="Y704" s="1" t="n">
        <f aca="false">MOD(MID($S704,Y$2,1)*Y$1,10)</f>
        <v>3</v>
      </c>
      <c r="Z704" s="1" t="n">
        <f aca="false">MOD(MID($S704,Z$2,1)*Z$1,10)</f>
        <v>3</v>
      </c>
      <c r="AA704" s="1" t="n">
        <f aca="false">MOD(MID($S704,AA$2,1)*AA$1,10)</f>
        <v>1</v>
      </c>
      <c r="AB704" s="1" t="n">
        <f aca="false">MOD(MID($S704,AB$2,1)*AB$1,10)</f>
        <v>8</v>
      </c>
      <c r="AC704" s="1" t="n">
        <f aca="false">MOD(MID($S704,AC$2,1)*AC$1,10)</f>
        <v>9</v>
      </c>
      <c r="AD704" s="1" t="n">
        <f aca="false">MOD(10-MOD(SUM(T704:AC704),10),10)</f>
        <v>3</v>
      </c>
      <c r="AE704" s="1" t="str">
        <f aca="false">S704&amp;AD704</f>
        <v>01321199833</v>
      </c>
      <c r="AF704" s="1" t="n">
        <v>0.775963621936705</v>
      </c>
      <c r="AG704" s="1" t="n">
        <f aca="false">(D704+6935)*AF704</f>
        <v>-1342.4170659505</v>
      </c>
      <c r="AH704" s="1" t="n">
        <f aca="false">INT(AG704)</f>
        <v>-1343</v>
      </c>
      <c r="AI704" s="4" t="n">
        <f aca="true">TODAY()+AH704</f>
        <v>44558</v>
      </c>
      <c r="AJ704" s="1" t="s">
        <v>721</v>
      </c>
      <c r="AK704" s="1" t="n">
        <v>3701.68156987213</v>
      </c>
      <c r="AL704" s="2" t="n">
        <f aca="false">INT(AK704*100)/100</f>
        <v>3701.68</v>
      </c>
      <c r="AM704" s="1" t="n">
        <v>447.221289712211</v>
      </c>
      <c r="AN704" s="2" t="n">
        <f aca="false">INT(AM704*100)/100</f>
        <v>447.22</v>
      </c>
    </row>
    <row r="705" customFormat="false" ht="15" hidden="false" customHeight="false" outlineLevel="0" collapsed="false">
      <c r="A705" s="1" t="n">
        <v>330</v>
      </c>
      <c r="B705" s="1" t="n">
        <v>0.714377269814142</v>
      </c>
      <c r="C705" s="1" t="n">
        <v>-15537.9940183721</v>
      </c>
      <c r="D705" s="1" t="n">
        <f aca="false">INT(C705)</f>
        <v>-15538</v>
      </c>
      <c r="E705" s="4" t="n">
        <f aca="true">TODAY()+D705</f>
        <v>30363</v>
      </c>
      <c r="F705" s="1" t="n">
        <f aca="false">MOD(YEAR(E705),100)</f>
        <v>83</v>
      </c>
      <c r="G705" s="1" t="n">
        <f aca="false">IF(YEAR(E705)&lt;2000,MONTH(E705),MONTH(E705)+20)</f>
        <v>2</v>
      </c>
      <c r="H705" s="1" t="n">
        <f aca="false">DAY(E705)</f>
        <v>16</v>
      </c>
      <c r="I705" s="1" t="str">
        <f aca="false">FIXED(F705,0,TRUE())</f>
        <v>83</v>
      </c>
      <c r="J705" s="1" t="str">
        <f aca="false">FIXED(G705,0,TRUE())</f>
        <v>2</v>
      </c>
      <c r="K705" s="1" t="str">
        <f aca="false">FIXED(H705,0,TRUE())</f>
        <v>16</v>
      </c>
      <c r="L705" s="1" t="str">
        <f aca="false">IF(LEN(I705)=1,"0"&amp;I705,I705)</f>
        <v>83</v>
      </c>
      <c r="M705" s="1" t="str">
        <f aca="false">IF(LEN(J705)=1,"0"&amp;J705,J705)</f>
        <v>02</v>
      </c>
      <c r="N705" s="1" t="str">
        <f aca="false">IF(LEN(K705)=1,"0"&amp;K705,K705)</f>
        <v>16</v>
      </c>
      <c r="O705" s="1" t="n">
        <v>4461.18503372295</v>
      </c>
      <c r="P705" s="1" t="n">
        <f aca="false">INT(O705)</f>
        <v>4461</v>
      </c>
      <c r="Q705" s="1" t="n">
        <f aca="false">P705*2</f>
        <v>8922</v>
      </c>
      <c r="R705" s="1" t="str">
        <f aca="false">FIXED(Q705,0,TRUE())</f>
        <v>8922</v>
      </c>
      <c r="S705" s="1" t="str">
        <f aca="false">L705&amp;M705&amp;N705&amp;R705</f>
        <v>8302168922</v>
      </c>
      <c r="T705" s="1" t="n">
        <f aca="false">MOD(MID($S705,T$2,1)*T$1,10)</f>
        <v>8</v>
      </c>
      <c r="U705" s="1" t="n">
        <f aca="false">MOD(MID($S705,U$2,1)*U$1,10)</f>
        <v>9</v>
      </c>
      <c r="V705" s="1" t="n">
        <f aca="false">MOD(MID($S705,V$2,1)*V$1,10)</f>
        <v>0</v>
      </c>
      <c r="W705" s="1" t="n">
        <f aca="false">MOD(MID($S705,W$2,1)*W$1,10)</f>
        <v>8</v>
      </c>
      <c r="X705" s="1" t="n">
        <f aca="false">MOD(MID($S705,X$2,1)*X$1,10)</f>
        <v>1</v>
      </c>
      <c r="Y705" s="1" t="n">
        <f aca="false">MOD(MID($S705,Y$2,1)*Y$1,10)</f>
        <v>8</v>
      </c>
      <c r="Z705" s="1" t="n">
        <f aca="false">MOD(MID($S705,Z$2,1)*Z$1,10)</f>
        <v>6</v>
      </c>
      <c r="AA705" s="1" t="n">
        <f aca="false">MOD(MID($S705,AA$2,1)*AA$1,10)</f>
        <v>1</v>
      </c>
      <c r="AB705" s="1" t="n">
        <f aca="false">MOD(MID($S705,AB$2,1)*AB$1,10)</f>
        <v>2</v>
      </c>
      <c r="AC705" s="1" t="n">
        <f aca="false">MOD(MID($S705,AC$2,1)*AC$1,10)</f>
        <v>6</v>
      </c>
      <c r="AD705" s="1" t="n">
        <f aca="false">MOD(10-MOD(SUM(T705:AC705),10),10)</f>
        <v>1</v>
      </c>
      <c r="AE705" s="1" t="str">
        <f aca="false">S705&amp;AD705</f>
        <v>83021689221</v>
      </c>
      <c r="AF705" s="1" t="n">
        <v>0.676686910611286</v>
      </c>
      <c r="AG705" s="1" t="n">
        <f aca="false">(D705+6935)*AF705</f>
        <v>-5821.53749198889</v>
      </c>
      <c r="AH705" s="1" t="n">
        <f aca="false">INT(AG705)</f>
        <v>-5822</v>
      </c>
      <c r="AI705" s="4" t="n">
        <f aca="true">TODAY()+AH705</f>
        <v>40079</v>
      </c>
      <c r="AJ705" s="1" t="s">
        <v>722</v>
      </c>
      <c r="AK705" s="1" t="n">
        <v>4041.29154332102</v>
      </c>
      <c r="AL705" s="2" t="n">
        <f aca="false">INT(AK705*100)/100</f>
        <v>4041.29</v>
      </c>
      <c r="AM705" s="1" t="n">
        <v>329.700613422041</v>
      </c>
      <c r="AN705" s="2" t="n">
        <f aca="false">INT(AM705*100)/100</f>
        <v>329.7</v>
      </c>
    </row>
    <row r="706" customFormat="false" ht="15" hidden="false" customHeight="false" outlineLevel="0" collapsed="false">
      <c r="A706" s="1" t="n">
        <v>694</v>
      </c>
      <c r="B706" s="1" t="n">
        <v>0.714499343852046</v>
      </c>
      <c r="C706" s="1" t="n">
        <v>-17236.6374706259</v>
      </c>
      <c r="D706" s="1" t="n">
        <f aca="false">INT(C706)</f>
        <v>-17237</v>
      </c>
      <c r="E706" s="4" t="n">
        <f aca="true">TODAY()+D706</f>
        <v>28664</v>
      </c>
      <c r="F706" s="1" t="n">
        <f aca="false">MOD(YEAR(E706),100)</f>
        <v>78</v>
      </c>
      <c r="G706" s="1" t="n">
        <f aca="false">IF(YEAR(E706)&lt;2000,MONTH(E706),MONTH(E706)+20)</f>
        <v>6</v>
      </c>
      <c r="H706" s="1" t="n">
        <f aca="false">DAY(E706)</f>
        <v>23</v>
      </c>
      <c r="I706" s="1" t="str">
        <f aca="false">FIXED(F706,0,TRUE())</f>
        <v>78</v>
      </c>
      <c r="J706" s="1" t="str">
        <f aca="false">FIXED(G706,0,TRUE())</f>
        <v>6</v>
      </c>
      <c r="K706" s="1" t="str">
        <f aca="false">FIXED(H706,0,TRUE())</f>
        <v>23</v>
      </c>
      <c r="L706" s="1" t="str">
        <f aca="false">IF(LEN(I706)=1,"0"&amp;I706,I706)</f>
        <v>78</v>
      </c>
      <c r="M706" s="1" t="str">
        <f aca="false">IF(LEN(J706)=1,"0"&amp;J706,J706)</f>
        <v>06</v>
      </c>
      <c r="N706" s="1" t="str">
        <f aca="false">IF(LEN(K706)=1,"0"&amp;K706,K706)</f>
        <v>23</v>
      </c>
      <c r="O706" s="1" t="n">
        <v>4441.9626453444</v>
      </c>
      <c r="P706" s="1" t="n">
        <f aca="false">INT(O706)</f>
        <v>4441</v>
      </c>
      <c r="Q706" s="1" t="n">
        <f aca="false">2*P706+1</f>
        <v>8883</v>
      </c>
      <c r="R706" s="1" t="str">
        <f aca="false">FIXED(Q706,0,TRUE())</f>
        <v>8883</v>
      </c>
      <c r="S706" s="1" t="str">
        <f aca="false">L706&amp;M706&amp;N706&amp;R706</f>
        <v>7806238883</v>
      </c>
      <c r="T706" s="1" t="n">
        <f aca="false">MOD(MID($S706,T$2,1)*T$1,10)</f>
        <v>7</v>
      </c>
      <c r="U706" s="1" t="n">
        <f aca="false">MOD(MID($S706,U$2,1)*U$1,10)</f>
        <v>4</v>
      </c>
      <c r="V706" s="1" t="n">
        <f aca="false">MOD(MID($S706,V$2,1)*V$1,10)</f>
        <v>0</v>
      </c>
      <c r="W706" s="1" t="n">
        <f aca="false">MOD(MID($S706,W$2,1)*W$1,10)</f>
        <v>4</v>
      </c>
      <c r="X706" s="1" t="n">
        <f aca="false">MOD(MID($S706,X$2,1)*X$1,10)</f>
        <v>2</v>
      </c>
      <c r="Y706" s="1" t="n">
        <f aca="false">MOD(MID($S706,Y$2,1)*Y$1,10)</f>
        <v>9</v>
      </c>
      <c r="Z706" s="1" t="n">
        <f aca="false">MOD(MID($S706,Z$2,1)*Z$1,10)</f>
        <v>6</v>
      </c>
      <c r="AA706" s="1" t="n">
        <f aca="false">MOD(MID($S706,AA$2,1)*AA$1,10)</f>
        <v>2</v>
      </c>
      <c r="AB706" s="1" t="n">
        <f aca="false">MOD(MID($S706,AB$2,1)*AB$1,10)</f>
        <v>8</v>
      </c>
      <c r="AC706" s="1" t="n">
        <f aca="false">MOD(MID($S706,AC$2,1)*AC$1,10)</f>
        <v>9</v>
      </c>
      <c r="AD706" s="1" t="n">
        <f aca="false">MOD(10-MOD(SUM(T706:AC706),10),10)</f>
        <v>9</v>
      </c>
      <c r="AE706" s="1" t="str">
        <f aca="false">S706&amp;AD706</f>
        <v>78062388839</v>
      </c>
      <c r="AF706" s="1" t="n">
        <v>0.171941282387768</v>
      </c>
      <c r="AG706" s="1" t="n">
        <f aca="false">(D706+6935)*AF706</f>
        <v>-1771.33909115879</v>
      </c>
      <c r="AH706" s="1" t="n">
        <f aca="false">INT(AG706)</f>
        <v>-1772</v>
      </c>
      <c r="AI706" s="4" t="n">
        <f aca="true">TODAY()+AH706</f>
        <v>44129</v>
      </c>
      <c r="AJ706" s="1" t="s">
        <v>723</v>
      </c>
      <c r="AK706" s="1" t="n">
        <v>3032.83791619617</v>
      </c>
      <c r="AL706" s="2" t="n">
        <f aca="false">INT(AK706*100)/100</f>
        <v>3032.83</v>
      </c>
      <c r="AM706" s="1" t="n">
        <v>352.174443800165</v>
      </c>
      <c r="AN706" s="2" t="n">
        <f aca="false">INT(AM706*100)/100</f>
        <v>352.17</v>
      </c>
    </row>
    <row r="707" customFormat="false" ht="15" hidden="false" customHeight="false" outlineLevel="0" collapsed="false">
      <c r="A707" s="1" t="n">
        <v>806</v>
      </c>
      <c r="B707" s="1" t="n">
        <v>0.718100527970214</v>
      </c>
      <c r="C707" s="1" t="n">
        <v>-13801.2616351817</v>
      </c>
      <c r="D707" s="1" t="n">
        <f aca="false">INT(C707)</f>
        <v>-13802</v>
      </c>
      <c r="E707" s="4" t="n">
        <f aca="true">TODAY()+D707</f>
        <v>32099</v>
      </c>
      <c r="F707" s="1" t="n">
        <f aca="false">MOD(YEAR(E707),100)</f>
        <v>87</v>
      </c>
      <c r="G707" s="1" t="n">
        <f aca="false">IF(YEAR(E707)&lt;2000,MONTH(E707),MONTH(E707)+20)</f>
        <v>11</v>
      </c>
      <c r="H707" s="1" t="n">
        <f aca="false">DAY(E707)</f>
        <v>18</v>
      </c>
      <c r="I707" s="1" t="str">
        <f aca="false">FIXED(F707,0,TRUE())</f>
        <v>87</v>
      </c>
      <c r="J707" s="1" t="str">
        <f aca="false">FIXED(G707,0,TRUE())</f>
        <v>11</v>
      </c>
      <c r="K707" s="1" t="str">
        <f aca="false">FIXED(H707,0,TRUE())</f>
        <v>18</v>
      </c>
      <c r="L707" s="1" t="str">
        <f aca="false">IF(LEN(I707)=1,"0"&amp;I707,I707)</f>
        <v>87</v>
      </c>
      <c r="M707" s="1" t="str">
        <f aca="false">IF(LEN(J707)=1,"0"&amp;J707,J707)</f>
        <v>11</v>
      </c>
      <c r="N707" s="1" t="str">
        <f aca="false">IF(LEN(K707)=1,"0"&amp;K707,K707)</f>
        <v>18</v>
      </c>
      <c r="O707" s="1" t="n">
        <v>2473.59007538072</v>
      </c>
      <c r="P707" s="1" t="n">
        <f aca="false">INT(O707)</f>
        <v>2473</v>
      </c>
      <c r="Q707" s="1" t="n">
        <f aca="false">2*P707+1</f>
        <v>4947</v>
      </c>
      <c r="R707" s="1" t="str">
        <f aca="false">FIXED(Q707,0,TRUE())</f>
        <v>4947</v>
      </c>
      <c r="S707" s="1" t="str">
        <f aca="false">L707&amp;M707&amp;N707&amp;R707</f>
        <v>8711184947</v>
      </c>
      <c r="T707" s="1" t="n">
        <f aca="false">MOD(MID($S707,T$2,1)*T$1,10)</f>
        <v>8</v>
      </c>
      <c r="U707" s="1" t="n">
        <f aca="false">MOD(MID($S707,U$2,1)*U$1,10)</f>
        <v>1</v>
      </c>
      <c r="V707" s="1" t="n">
        <f aca="false">MOD(MID($S707,V$2,1)*V$1,10)</f>
        <v>7</v>
      </c>
      <c r="W707" s="1" t="n">
        <f aca="false">MOD(MID($S707,W$2,1)*W$1,10)</f>
        <v>9</v>
      </c>
      <c r="X707" s="1" t="n">
        <f aca="false">MOD(MID($S707,X$2,1)*X$1,10)</f>
        <v>1</v>
      </c>
      <c r="Y707" s="1" t="n">
        <f aca="false">MOD(MID($S707,Y$2,1)*Y$1,10)</f>
        <v>4</v>
      </c>
      <c r="Z707" s="1" t="n">
        <f aca="false">MOD(MID($S707,Z$2,1)*Z$1,10)</f>
        <v>8</v>
      </c>
      <c r="AA707" s="1" t="n">
        <f aca="false">MOD(MID($S707,AA$2,1)*AA$1,10)</f>
        <v>1</v>
      </c>
      <c r="AB707" s="1" t="n">
        <f aca="false">MOD(MID($S707,AB$2,1)*AB$1,10)</f>
        <v>4</v>
      </c>
      <c r="AC707" s="1" t="n">
        <f aca="false">MOD(MID($S707,AC$2,1)*AC$1,10)</f>
        <v>1</v>
      </c>
      <c r="AD707" s="1" t="n">
        <f aca="false">MOD(10-MOD(SUM(T707:AC707),10),10)</f>
        <v>6</v>
      </c>
      <c r="AE707" s="1" t="str">
        <f aca="false">S707&amp;AD707</f>
        <v>87111849476</v>
      </c>
      <c r="AF707" s="1" t="n">
        <v>0.158452101199377</v>
      </c>
      <c r="AG707" s="1" t="n">
        <f aca="false">(D707+6935)*AF707</f>
        <v>-1088.09057893612</v>
      </c>
      <c r="AH707" s="1" t="n">
        <f aca="false">INT(AG707)</f>
        <v>-1089</v>
      </c>
      <c r="AI707" s="4" t="n">
        <f aca="true">TODAY()+AH707</f>
        <v>44812</v>
      </c>
      <c r="AJ707" s="1" t="s">
        <v>724</v>
      </c>
      <c r="AK707" s="1" t="n">
        <v>4244.66689046907</v>
      </c>
      <c r="AL707" s="2" t="n">
        <f aca="false">INT(AK707*100)/100</f>
        <v>4244.66</v>
      </c>
      <c r="AM707" s="1" t="n">
        <v>413.589892269662</v>
      </c>
      <c r="AN707" s="2" t="n">
        <f aca="false">INT(AM707*100)/100</f>
        <v>413.58</v>
      </c>
    </row>
    <row r="708" customFormat="false" ht="15" hidden="false" customHeight="false" outlineLevel="0" collapsed="false">
      <c r="A708" s="1" t="n">
        <v>121</v>
      </c>
      <c r="B708" s="1" t="n">
        <v>0.718466750083926</v>
      </c>
      <c r="C708" s="1" t="n">
        <v>-21411.0614337596</v>
      </c>
      <c r="D708" s="1" t="n">
        <f aca="false">INT(C708)</f>
        <v>-21412</v>
      </c>
      <c r="E708" s="4" t="n">
        <f aca="true">TODAY()+D708</f>
        <v>24489</v>
      </c>
      <c r="F708" s="1" t="n">
        <f aca="false">MOD(YEAR(E708),100)</f>
        <v>67</v>
      </c>
      <c r="G708" s="1" t="n">
        <f aca="false">IF(YEAR(E708)&lt;2000,MONTH(E708),MONTH(E708)+20)</f>
        <v>1</v>
      </c>
      <c r="H708" s="1" t="n">
        <f aca="false">DAY(E708)</f>
        <v>17</v>
      </c>
      <c r="I708" s="1" t="str">
        <f aca="false">FIXED(F708,0,TRUE())</f>
        <v>67</v>
      </c>
      <c r="J708" s="1" t="str">
        <f aca="false">FIXED(G708,0,TRUE())</f>
        <v>1</v>
      </c>
      <c r="K708" s="1" t="str">
        <f aca="false">FIXED(H708,0,TRUE())</f>
        <v>17</v>
      </c>
      <c r="L708" s="1" t="str">
        <f aca="false">IF(LEN(I708)=1,"0"&amp;I708,I708)</f>
        <v>67</v>
      </c>
      <c r="M708" s="1" t="str">
        <f aca="false">IF(LEN(J708)=1,"0"&amp;J708,J708)</f>
        <v>01</v>
      </c>
      <c r="N708" s="1" t="str">
        <f aca="false">IF(LEN(K708)=1,"0"&amp;K708,K708)</f>
        <v>17</v>
      </c>
      <c r="O708" s="1" t="n">
        <v>1568.07827997681</v>
      </c>
      <c r="P708" s="1" t="n">
        <f aca="false">INT(O708)</f>
        <v>1568</v>
      </c>
      <c r="Q708" s="1" t="n">
        <f aca="false">P708*2</f>
        <v>3136</v>
      </c>
      <c r="R708" s="1" t="str">
        <f aca="false">FIXED(Q708,0,TRUE())</f>
        <v>3136</v>
      </c>
      <c r="S708" s="1" t="str">
        <f aca="false">L708&amp;M708&amp;N708&amp;R708</f>
        <v>6701173136</v>
      </c>
      <c r="T708" s="1" t="n">
        <f aca="false">MOD(MID($S708,T$2,1)*T$1,10)</f>
        <v>6</v>
      </c>
      <c r="U708" s="1" t="n">
        <f aca="false">MOD(MID($S708,U$2,1)*U$1,10)</f>
        <v>1</v>
      </c>
      <c r="V708" s="1" t="n">
        <f aca="false">MOD(MID($S708,V$2,1)*V$1,10)</f>
        <v>0</v>
      </c>
      <c r="W708" s="1" t="n">
        <f aca="false">MOD(MID($S708,W$2,1)*W$1,10)</f>
        <v>9</v>
      </c>
      <c r="X708" s="1" t="n">
        <f aca="false">MOD(MID($S708,X$2,1)*X$1,10)</f>
        <v>1</v>
      </c>
      <c r="Y708" s="1" t="n">
        <f aca="false">MOD(MID($S708,Y$2,1)*Y$1,10)</f>
        <v>1</v>
      </c>
      <c r="Z708" s="1" t="n">
        <f aca="false">MOD(MID($S708,Z$2,1)*Z$1,10)</f>
        <v>1</v>
      </c>
      <c r="AA708" s="1" t="n">
        <f aca="false">MOD(MID($S708,AA$2,1)*AA$1,10)</f>
        <v>9</v>
      </c>
      <c r="AB708" s="1" t="n">
        <f aca="false">MOD(MID($S708,AB$2,1)*AB$1,10)</f>
        <v>3</v>
      </c>
      <c r="AC708" s="1" t="n">
        <f aca="false">MOD(MID($S708,AC$2,1)*AC$1,10)</f>
        <v>8</v>
      </c>
      <c r="AD708" s="1" t="n">
        <f aca="false">MOD(10-MOD(SUM(T708:AC708),10),10)</f>
        <v>1</v>
      </c>
      <c r="AE708" s="1" t="str">
        <f aca="false">S708&amp;AD708</f>
        <v>67011731361</v>
      </c>
      <c r="AF708" s="1" t="n">
        <v>0.0755638294625691</v>
      </c>
      <c r="AG708" s="1" t="n">
        <f aca="false">(D708+6935)*AF708</f>
        <v>-1093.93755912961</v>
      </c>
      <c r="AH708" s="1" t="n">
        <f aca="false">INT(AG708)</f>
        <v>-1094</v>
      </c>
      <c r="AI708" s="4" t="n">
        <f aca="true">TODAY()+AH708</f>
        <v>44807</v>
      </c>
      <c r="AJ708" s="1" t="s">
        <v>725</v>
      </c>
      <c r="AK708" s="1" t="n">
        <v>4396.34388256478</v>
      </c>
      <c r="AL708" s="2" t="n">
        <f aca="false">INT(AK708*100)/100</f>
        <v>4396.34</v>
      </c>
      <c r="AM708" s="1" t="n">
        <v>327.112643818476</v>
      </c>
      <c r="AN708" s="2" t="n">
        <f aca="false">INT(AM708*100)/100</f>
        <v>327.11</v>
      </c>
    </row>
    <row r="709" customFormat="false" ht="15" hidden="false" customHeight="false" outlineLevel="0" collapsed="false">
      <c r="A709" s="1" t="n">
        <v>90</v>
      </c>
      <c r="B709" s="1" t="n">
        <v>0.719931638538774</v>
      </c>
      <c r="C709" s="1" t="n">
        <v>-21593.5196996979</v>
      </c>
      <c r="D709" s="1" t="n">
        <f aca="false">INT(C709)</f>
        <v>-21594</v>
      </c>
      <c r="E709" s="4" t="n">
        <f aca="true">TODAY()+D709</f>
        <v>24307</v>
      </c>
      <c r="F709" s="1" t="n">
        <f aca="false">MOD(YEAR(E709),100)</f>
        <v>66</v>
      </c>
      <c r="G709" s="1" t="n">
        <f aca="false">IF(YEAR(E709)&lt;2000,MONTH(E709),MONTH(E709)+20)</f>
        <v>7</v>
      </c>
      <c r="H709" s="1" t="n">
        <f aca="false">DAY(E709)</f>
        <v>19</v>
      </c>
      <c r="I709" s="1" t="str">
        <f aca="false">FIXED(F709,0,TRUE())</f>
        <v>66</v>
      </c>
      <c r="J709" s="1" t="str">
        <f aca="false">FIXED(G709,0,TRUE())</f>
        <v>7</v>
      </c>
      <c r="K709" s="1" t="str">
        <f aca="false">FIXED(H709,0,TRUE())</f>
        <v>19</v>
      </c>
      <c r="L709" s="1" t="str">
        <f aca="false">IF(LEN(I709)=1,"0"&amp;I709,I709)</f>
        <v>66</v>
      </c>
      <c r="M709" s="1" t="str">
        <f aca="false">IF(LEN(J709)=1,"0"&amp;J709,J709)</f>
        <v>07</v>
      </c>
      <c r="N709" s="1" t="str">
        <f aca="false">IF(LEN(K709)=1,"0"&amp;K709,K709)</f>
        <v>19</v>
      </c>
      <c r="O709" s="1" t="n">
        <v>945.547502059999</v>
      </c>
      <c r="P709" s="1" t="n">
        <f aca="false">INT(O709)</f>
        <v>945</v>
      </c>
      <c r="Q709" s="1" t="n">
        <f aca="false">P709*2</f>
        <v>1890</v>
      </c>
      <c r="R709" s="1" t="str">
        <f aca="false">FIXED(Q709,0,TRUE())</f>
        <v>1890</v>
      </c>
      <c r="S709" s="1" t="str">
        <f aca="false">L709&amp;M709&amp;N709&amp;R709</f>
        <v>6607191890</v>
      </c>
      <c r="T709" s="1" t="n">
        <f aca="false">MOD(MID($S709,T$2,1)*T$1,10)</f>
        <v>6</v>
      </c>
      <c r="U709" s="1" t="n">
        <f aca="false">MOD(MID($S709,U$2,1)*U$1,10)</f>
        <v>8</v>
      </c>
      <c r="V709" s="1" t="n">
        <f aca="false">MOD(MID($S709,V$2,1)*V$1,10)</f>
        <v>0</v>
      </c>
      <c r="W709" s="1" t="n">
        <f aca="false">MOD(MID($S709,W$2,1)*W$1,10)</f>
        <v>3</v>
      </c>
      <c r="X709" s="1" t="n">
        <f aca="false">MOD(MID($S709,X$2,1)*X$1,10)</f>
        <v>1</v>
      </c>
      <c r="Y709" s="1" t="n">
        <f aca="false">MOD(MID($S709,Y$2,1)*Y$1,10)</f>
        <v>7</v>
      </c>
      <c r="Z709" s="1" t="n">
        <f aca="false">MOD(MID($S709,Z$2,1)*Z$1,10)</f>
        <v>7</v>
      </c>
      <c r="AA709" s="1" t="n">
        <f aca="false">MOD(MID($S709,AA$2,1)*AA$1,10)</f>
        <v>2</v>
      </c>
      <c r="AB709" s="1" t="n">
        <f aca="false">MOD(MID($S709,AB$2,1)*AB$1,10)</f>
        <v>9</v>
      </c>
      <c r="AC709" s="1" t="n">
        <f aca="false">MOD(MID($S709,AC$2,1)*AC$1,10)</f>
        <v>0</v>
      </c>
      <c r="AD709" s="1" t="n">
        <f aca="false">MOD(10-MOD(SUM(T709:AC709),10),10)</f>
        <v>7</v>
      </c>
      <c r="AE709" s="1" t="str">
        <f aca="false">S709&amp;AD709</f>
        <v>66071918907</v>
      </c>
      <c r="AF709" s="1" t="n">
        <v>0.761497848445082</v>
      </c>
      <c r="AG709" s="1" t="n">
        <f aca="false">(D709+6935)*AF709</f>
        <v>-11162.7969603565</v>
      </c>
      <c r="AH709" s="1" t="n">
        <f aca="false">INT(AG709)</f>
        <v>-11163</v>
      </c>
      <c r="AI709" s="4" t="n">
        <f aca="true">TODAY()+AH709</f>
        <v>34738</v>
      </c>
      <c r="AJ709" s="1" t="s">
        <v>726</v>
      </c>
      <c r="AK709" s="1" t="n">
        <v>4539.84191412091</v>
      </c>
      <c r="AL709" s="2" t="n">
        <f aca="false">INT(AK709*100)/100</f>
        <v>4539.84</v>
      </c>
      <c r="AM709" s="1" t="n">
        <v>340.412610248115</v>
      </c>
      <c r="AN709" s="2" t="n">
        <f aca="false">INT(AM709*100)/100</f>
        <v>340.41</v>
      </c>
    </row>
    <row r="710" customFormat="false" ht="15" hidden="false" customHeight="false" outlineLevel="0" collapsed="false">
      <c r="A710" s="1" t="n">
        <v>558</v>
      </c>
      <c r="B710" s="1" t="n">
        <v>0.720175786614582</v>
      </c>
      <c r="C710" s="1" t="n">
        <v>-21742.8037354656</v>
      </c>
      <c r="D710" s="1" t="n">
        <f aca="false">INT(C710)</f>
        <v>-21743</v>
      </c>
      <c r="E710" s="4" t="n">
        <f aca="true">TODAY()+D710</f>
        <v>24158</v>
      </c>
      <c r="F710" s="1" t="n">
        <f aca="false">MOD(YEAR(E710),100)</f>
        <v>66</v>
      </c>
      <c r="G710" s="1" t="n">
        <f aca="false">IF(YEAR(E710)&lt;2000,MONTH(E710),MONTH(E710)+20)</f>
        <v>2</v>
      </c>
      <c r="H710" s="1" t="n">
        <f aca="false">DAY(E710)</f>
        <v>20</v>
      </c>
      <c r="I710" s="1" t="str">
        <f aca="false">FIXED(F710,0,TRUE())</f>
        <v>66</v>
      </c>
      <c r="J710" s="1" t="str">
        <f aca="false">FIXED(G710,0,TRUE())</f>
        <v>2</v>
      </c>
      <c r="K710" s="1" t="str">
        <f aca="false">FIXED(H710,0,TRUE())</f>
        <v>20</v>
      </c>
      <c r="L710" s="1" t="str">
        <f aca="false">IF(LEN(I710)=1,"0"&amp;I710,I710)</f>
        <v>66</v>
      </c>
      <c r="M710" s="1" t="str">
        <f aca="false">IF(LEN(J710)=1,"0"&amp;J710,J710)</f>
        <v>02</v>
      </c>
      <c r="N710" s="1" t="str">
        <f aca="false">IF(LEN(K710)=1,"0"&amp;K710,K710)</f>
        <v>20</v>
      </c>
      <c r="O710" s="1" t="n">
        <v>1523.04297006134</v>
      </c>
      <c r="P710" s="1" t="n">
        <f aca="false">INT(O710)</f>
        <v>1523</v>
      </c>
      <c r="Q710" s="1" t="n">
        <f aca="false">2*P710+1</f>
        <v>3047</v>
      </c>
      <c r="R710" s="1" t="str">
        <f aca="false">FIXED(Q710,0,TRUE())</f>
        <v>3047</v>
      </c>
      <c r="S710" s="1" t="str">
        <f aca="false">L710&amp;M710&amp;N710&amp;R710</f>
        <v>6602203047</v>
      </c>
      <c r="T710" s="1" t="n">
        <f aca="false">MOD(MID($S710,T$2,1)*T$1,10)</f>
        <v>6</v>
      </c>
      <c r="U710" s="1" t="n">
        <f aca="false">MOD(MID($S710,U$2,1)*U$1,10)</f>
        <v>8</v>
      </c>
      <c r="V710" s="1" t="n">
        <f aca="false">MOD(MID($S710,V$2,1)*V$1,10)</f>
        <v>0</v>
      </c>
      <c r="W710" s="1" t="n">
        <f aca="false">MOD(MID($S710,W$2,1)*W$1,10)</f>
        <v>8</v>
      </c>
      <c r="X710" s="1" t="n">
        <f aca="false">MOD(MID($S710,X$2,1)*X$1,10)</f>
        <v>2</v>
      </c>
      <c r="Y710" s="1" t="n">
        <f aca="false">MOD(MID($S710,Y$2,1)*Y$1,10)</f>
        <v>0</v>
      </c>
      <c r="Z710" s="1" t="n">
        <f aca="false">MOD(MID($S710,Z$2,1)*Z$1,10)</f>
        <v>1</v>
      </c>
      <c r="AA710" s="1" t="n">
        <f aca="false">MOD(MID($S710,AA$2,1)*AA$1,10)</f>
        <v>0</v>
      </c>
      <c r="AB710" s="1" t="n">
        <f aca="false">MOD(MID($S710,AB$2,1)*AB$1,10)</f>
        <v>4</v>
      </c>
      <c r="AC710" s="1" t="n">
        <f aca="false">MOD(MID($S710,AC$2,1)*AC$1,10)</f>
        <v>1</v>
      </c>
      <c r="AD710" s="1" t="n">
        <f aca="false">MOD(10-MOD(SUM(T710:AC710),10),10)</f>
        <v>0</v>
      </c>
      <c r="AE710" s="1" t="str">
        <f aca="false">S710&amp;AD710</f>
        <v>66022030470</v>
      </c>
      <c r="AF710" s="1" t="n">
        <v>0.00463881344035157</v>
      </c>
      <c r="AG710" s="1" t="n">
        <f aca="false">(D710+6935)*AF710</f>
        <v>-68.6915494247261</v>
      </c>
      <c r="AH710" s="1" t="n">
        <f aca="false">INT(AG710)</f>
        <v>-69</v>
      </c>
      <c r="AI710" s="4" t="n">
        <f aca="true">TODAY()+AH710</f>
        <v>45832</v>
      </c>
      <c r="AJ710" s="1" t="s">
        <v>727</v>
      </c>
      <c r="AK710" s="1" t="n">
        <v>3433.91216772973</v>
      </c>
      <c r="AL710" s="2" t="n">
        <f aca="false">INT(AK710*100)/100</f>
        <v>3433.91</v>
      </c>
      <c r="AM710" s="1" t="n">
        <v>397.384563737907</v>
      </c>
      <c r="AN710" s="2" t="n">
        <f aca="false">INT(AM710*100)/100</f>
        <v>397.38</v>
      </c>
    </row>
    <row r="711" customFormat="false" ht="15" hidden="false" customHeight="false" outlineLevel="0" collapsed="false">
      <c r="A711" s="1" t="n">
        <v>633</v>
      </c>
      <c r="B711" s="1" t="n">
        <v>0.720236823633534</v>
      </c>
      <c r="C711" s="1" t="n">
        <v>-19022.5168614765</v>
      </c>
      <c r="D711" s="1" t="n">
        <f aca="false">INT(C711)</f>
        <v>-19023</v>
      </c>
      <c r="E711" s="4" t="n">
        <f aca="true">TODAY()+D711</f>
        <v>26878</v>
      </c>
      <c r="F711" s="1" t="n">
        <f aca="false">MOD(YEAR(E711),100)</f>
        <v>73</v>
      </c>
      <c r="G711" s="1" t="n">
        <f aca="false">IF(YEAR(E711)&lt;2000,MONTH(E711),MONTH(E711)+20)</f>
        <v>8</v>
      </c>
      <c r="H711" s="1" t="n">
        <f aca="false">DAY(E711)</f>
        <v>2</v>
      </c>
      <c r="I711" s="1" t="str">
        <f aca="false">FIXED(F711,0,TRUE())</f>
        <v>73</v>
      </c>
      <c r="J711" s="1" t="str">
        <f aca="false">FIXED(G711,0,TRUE())</f>
        <v>8</v>
      </c>
      <c r="K711" s="1" t="str">
        <f aca="false">FIXED(H711,0,TRUE())</f>
        <v>2</v>
      </c>
      <c r="L711" s="1" t="str">
        <f aca="false">IF(LEN(I711)=1,"0"&amp;I711,I711)</f>
        <v>73</v>
      </c>
      <c r="M711" s="1" t="str">
        <f aca="false">IF(LEN(J711)=1,"0"&amp;J711,J711)</f>
        <v>08</v>
      </c>
      <c r="N711" s="1" t="str">
        <f aca="false">IF(LEN(K711)=1,"0"&amp;K711,K711)</f>
        <v>02</v>
      </c>
      <c r="O711" s="1" t="n">
        <v>917.812341685232</v>
      </c>
      <c r="P711" s="1" t="n">
        <f aca="false">INT(O711)</f>
        <v>917</v>
      </c>
      <c r="Q711" s="1" t="n">
        <f aca="false">2*P711+1</f>
        <v>1835</v>
      </c>
      <c r="R711" s="1" t="str">
        <f aca="false">FIXED(Q711,0,TRUE())</f>
        <v>1835</v>
      </c>
      <c r="S711" s="1" t="str">
        <f aca="false">L711&amp;M711&amp;N711&amp;R711</f>
        <v>7308021835</v>
      </c>
      <c r="T711" s="1" t="n">
        <f aca="false">MOD(MID($S711,T$2,1)*T$1,10)</f>
        <v>7</v>
      </c>
      <c r="U711" s="1" t="n">
        <f aca="false">MOD(MID($S711,U$2,1)*U$1,10)</f>
        <v>9</v>
      </c>
      <c r="V711" s="1" t="n">
        <f aca="false">MOD(MID($S711,V$2,1)*V$1,10)</f>
        <v>0</v>
      </c>
      <c r="W711" s="1" t="n">
        <f aca="false">MOD(MID($S711,W$2,1)*W$1,10)</f>
        <v>2</v>
      </c>
      <c r="X711" s="1" t="n">
        <f aca="false">MOD(MID($S711,X$2,1)*X$1,10)</f>
        <v>0</v>
      </c>
      <c r="Y711" s="1" t="n">
        <f aca="false">MOD(MID($S711,Y$2,1)*Y$1,10)</f>
        <v>6</v>
      </c>
      <c r="Z711" s="1" t="n">
        <f aca="false">MOD(MID($S711,Z$2,1)*Z$1,10)</f>
        <v>7</v>
      </c>
      <c r="AA711" s="1" t="n">
        <f aca="false">MOD(MID($S711,AA$2,1)*AA$1,10)</f>
        <v>2</v>
      </c>
      <c r="AB711" s="1" t="n">
        <f aca="false">MOD(MID($S711,AB$2,1)*AB$1,10)</f>
        <v>3</v>
      </c>
      <c r="AC711" s="1" t="n">
        <f aca="false">MOD(MID($S711,AC$2,1)*AC$1,10)</f>
        <v>5</v>
      </c>
      <c r="AD711" s="1" t="n">
        <f aca="false">MOD(10-MOD(SUM(T711:AC711),10),10)</f>
        <v>9</v>
      </c>
      <c r="AE711" s="1" t="str">
        <f aca="false">S711&amp;AD711</f>
        <v>73080218359</v>
      </c>
      <c r="AF711" s="1" t="n">
        <v>0.119052705465865</v>
      </c>
      <c r="AG711" s="1" t="n">
        <f aca="false">(D711+6935)*AF711</f>
        <v>-1439.10910367138</v>
      </c>
      <c r="AH711" s="1" t="n">
        <f aca="false">INT(AG711)</f>
        <v>-1440</v>
      </c>
      <c r="AI711" s="4" t="n">
        <f aca="true">TODAY()+AH711</f>
        <v>44461</v>
      </c>
      <c r="AJ711" s="1" t="s">
        <v>728</v>
      </c>
      <c r="AK711" s="1" t="n">
        <v>4417.76787621693</v>
      </c>
      <c r="AL711" s="2" t="n">
        <f aca="false">INT(AK711*100)/100</f>
        <v>4417.76</v>
      </c>
      <c r="AM711" s="1" t="n">
        <v>360.353404339732</v>
      </c>
      <c r="AN711" s="2" t="n">
        <f aca="false">INT(AM711*100)/100</f>
        <v>360.35</v>
      </c>
    </row>
    <row r="712" customFormat="false" ht="15" hidden="false" customHeight="false" outlineLevel="0" collapsed="false">
      <c r="A712" s="1" t="n">
        <v>97</v>
      </c>
      <c r="B712" s="1" t="n">
        <v>0.720450453199866</v>
      </c>
      <c r="C712" s="1" t="n">
        <v>-24321.178624836</v>
      </c>
      <c r="D712" s="1" t="n">
        <f aca="false">INT(C712)</f>
        <v>-24322</v>
      </c>
      <c r="E712" s="4" t="n">
        <f aca="true">TODAY()+D712</f>
        <v>21579</v>
      </c>
      <c r="F712" s="1" t="n">
        <f aca="false">MOD(YEAR(E712),100)</f>
        <v>59</v>
      </c>
      <c r="G712" s="1" t="n">
        <f aca="false">IF(YEAR(E712)&lt;2000,MONTH(E712),MONTH(E712)+20)</f>
        <v>1</v>
      </c>
      <c r="H712" s="1" t="n">
        <f aca="false">DAY(E712)</f>
        <v>29</v>
      </c>
      <c r="I712" s="1" t="str">
        <f aca="false">FIXED(F712,0,TRUE())</f>
        <v>59</v>
      </c>
      <c r="J712" s="1" t="str">
        <f aca="false">FIXED(G712,0,TRUE())</f>
        <v>1</v>
      </c>
      <c r="K712" s="1" t="str">
        <f aca="false">FIXED(H712,0,TRUE())</f>
        <v>29</v>
      </c>
      <c r="L712" s="1" t="str">
        <f aca="false">IF(LEN(I712)=1,"0"&amp;I712,I712)</f>
        <v>59</v>
      </c>
      <c r="M712" s="1" t="str">
        <f aca="false">IF(LEN(J712)=1,"0"&amp;J712,J712)</f>
        <v>01</v>
      </c>
      <c r="N712" s="1" t="str">
        <f aca="false">IF(LEN(K712)=1,"0"&amp;K712,K712)</f>
        <v>29</v>
      </c>
      <c r="O712" s="1" t="n">
        <v>4195.77877132481</v>
      </c>
      <c r="P712" s="1" t="n">
        <f aca="false">INT(O712)</f>
        <v>4195</v>
      </c>
      <c r="Q712" s="1" t="n">
        <f aca="false">P712*2</f>
        <v>8390</v>
      </c>
      <c r="R712" s="1" t="str">
        <f aca="false">FIXED(Q712,0,TRUE())</f>
        <v>8390</v>
      </c>
      <c r="S712" s="1" t="str">
        <f aca="false">L712&amp;M712&amp;N712&amp;R712</f>
        <v>5901298390</v>
      </c>
      <c r="T712" s="1" t="n">
        <f aca="false">MOD(MID($S712,T$2,1)*T$1,10)</f>
        <v>5</v>
      </c>
      <c r="U712" s="1" t="n">
        <f aca="false">MOD(MID($S712,U$2,1)*U$1,10)</f>
        <v>7</v>
      </c>
      <c r="V712" s="1" t="n">
        <f aca="false">MOD(MID($S712,V$2,1)*V$1,10)</f>
        <v>0</v>
      </c>
      <c r="W712" s="1" t="n">
        <f aca="false">MOD(MID($S712,W$2,1)*W$1,10)</f>
        <v>9</v>
      </c>
      <c r="X712" s="1" t="n">
        <f aca="false">MOD(MID($S712,X$2,1)*X$1,10)</f>
        <v>2</v>
      </c>
      <c r="Y712" s="1" t="n">
        <f aca="false">MOD(MID($S712,Y$2,1)*Y$1,10)</f>
        <v>7</v>
      </c>
      <c r="Z712" s="1" t="n">
        <f aca="false">MOD(MID($S712,Z$2,1)*Z$1,10)</f>
        <v>6</v>
      </c>
      <c r="AA712" s="1" t="n">
        <f aca="false">MOD(MID($S712,AA$2,1)*AA$1,10)</f>
        <v>7</v>
      </c>
      <c r="AB712" s="1" t="n">
        <f aca="false">MOD(MID($S712,AB$2,1)*AB$1,10)</f>
        <v>9</v>
      </c>
      <c r="AC712" s="1" t="n">
        <f aca="false">MOD(MID($S712,AC$2,1)*AC$1,10)</f>
        <v>0</v>
      </c>
      <c r="AD712" s="1" t="n">
        <f aca="false">MOD(10-MOD(SUM(T712:AC712),10),10)</f>
        <v>8</v>
      </c>
      <c r="AE712" s="1" t="str">
        <f aca="false">S712&amp;AD712</f>
        <v>59012983908</v>
      </c>
      <c r="AF712" s="1" t="n">
        <v>0.858607745597705</v>
      </c>
      <c r="AG712" s="1" t="n">
        <f aca="false">(D712+6935)*AF712</f>
        <v>-14928.6128727073</v>
      </c>
      <c r="AH712" s="1" t="n">
        <f aca="false">INT(AG712)</f>
        <v>-14929</v>
      </c>
      <c r="AI712" s="4" t="n">
        <f aca="true">TODAY()+AH712</f>
        <v>30972</v>
      </c>
      <c r="AJ712" s="1" t="s">
        <v>729</v>
      </c>
      <c r="AK712" s="1" t="n">
        <v>4549.36368907743</v>
      </c>
      <c r="AL712" s="2" t="n">
        <f aca="false">INT(AK712*100)/100</f>
        <v>4549.36</v>
      </c>
      <c r="AM712" s="1" t="n">
        <v>496.270638142033</v>
      </c>
      <c r="AN712" s="2" t="n">
        <f aca="false">INT(AM712*100)/100</f>
        <v>496.27</v>
      </c>
    </row>
    <row r="713" customFormat="false" ht="15" hidden="false" customHeight="false" outlineLevel="0" collapsed="false">
      <c r="A713" s="1" t="n">
        <v>380</v>
      </c>
      <c r="B713" s="1" t="n">
        <v>0.720755638294626</v>
      </c>
      <c r="C713" s="1" t="n">
        <v>-12997.7080599384</v>
      </c>
      <c r="D713" s="1" t="n">
        <f aca="false">INT(C713)</f>
        <v>-12998</v>
      </c>
      <c r="E713" s="4" t="n">
        <f aca="true">TODAY()+D713</f>
        <v>32903</v>
      </c>
      <c r="F713" s="1" t="n">
        <f aca="false">MOD(YEAR(E713),100)</f>
        <v>90</v>
      </c>
      <c r="G713" s="1" t="n">
        <f aca="false">IF(YEAR(E713)&lt;2000,MONTH(E713),MONTH(E713)+20)</f>
        <v>1</v>
      </c>
      <c r="H713" s="1" t="n">
        <f aca="false">DAY(E713)</f>
        <v>30</v>
      </c>
      <c r="I713" s="1" t="str">
        <f aca="false">FIXED(F713,0,TRUE())</f>
        <v>90</v>
      </c>
      <c r="J713" s="1" t="str">
        <f aca="false">FIXED(G713,0,TRUE())</f>
        <v>1</v>
      </c>
      <c r="K713" s="1" t="str">
        <f aca="false">FIXED(H713,0,TRUE())</f>
        <v>30</v>
      </c>
      <c r="L713" s="1" t="str">
        <f aca="false">IF(LEN(I713)=1,"0"&amp;I713,I713)</f>
        <v>90</v>
      </c>
      <c r="M713" s="1" t="str">
        <f aca="false">IF(LEN(J713)=1,"0"&amp;J713,J713)</f>
        <v>01</v>
      </c>
      <c r="N713" s="1" t="str">
        <f aca="false">IF(LEN(K713)=1,"0"&amp;K713,K713)</f>
        <v>30</v>
      </c>
      <c r="O713" s="1" t="n">
        <v>3838.37965025788</v>
      </c>
      <c r="P713" s="1" t="n">
        <f aca="false">INT(O713)</f>
        <v>3838</v>
      </c>
      <c r="Q713" s="1" t="n">
        <f aca="false">P713*2</f>
        <v>7676</v>
      </c>
      <c r="R713" s="1" t="str">
        <f aca="false">FIXED(Q713,0,TRUE())</f>
        <v>7676</v>
      </c>
      <c r="S713" s="1" t="str">
        <f aca="false">L713&amp;M713&amp;N713&amp;R713</f>
        <v>9001307676</v>
      </c>
      <c r="T713" s="1" t="n">
        <f aca="false">MOD(MID($S713,T$2,1)*T$1,10)</f>
        <v>9</v>
      </c>
      <c r="U713" s="1" t="n">
        <f aca="false">MOD(MID($S713,U$2,1)*U$1,10)</f>
        <v>0</v>
      </c>
      <c r="V713" s="1" t="n">
        <f aca="false">MOD(MID($S713,V$2,1)*V$1,10)</f>
        <v>0</v>
      </c>
      <c r="W713" s="1" t="n">
        <f aca="false">MOD(MID($S713,W$2,1)*W$1,10)</f>
        <v>9</v>
      </c>
      <c r="X713" s="1" t="n">
        <f aca="false">MOD(MID($S713,X$2,1)*X$1,10)</f>
        <v>3</v>
      </c>
      <c r="Y713" s="1" t="n">
        <f aca="false">MOD(MID($S713,Y$2,1)*Y$1,10)</f>
        <v>0</v>
      </c>
      <c r="Z713" s="1" t="n">
        <f aca="false">MOD(MID($S713,Z$2,1)*Z$1,10)</f>
        <v>9</v>
      </c>
      <c r="AA713" s="1" t="n">
        <f aca="false">MOD(MID($S713,AA$2,1)*AA$1,10)</f>
        <v>4</v>
      </c>
      <c r="AB713" s="1" t="n">
        <f aca="false">MOD(MID($S713,AB$2,1)*AB$1,10)</f>
        <v>7</v>
      </c>
      <c r="AC713" s="1" t="n">
        <f aca="false">MOD(MID($S713,AC$2,1)*AC$1,10)</f>
        <v>8</v>
      </c>
      <c r="AD713" s="1" t="n">
        <f aca="false">MOD(10-MOD(SUM(T713:AC713),10),10)</f>
        <v>1</v>
      </c>
      <c r="AE713" s="1" t="str">
        <f aca="false">S713&amp;AD713</f>
        <v>90013076761</v>
      </c>
      <c r="AF713" s="1" t="n">
        <v>0.373729667043062</v>
      </c>
      <c r="AG713" s="1" t="n">
        <f aca="false">(D713+6935)*AF713</f>
        <v>-2265.92297128208</v>
      </c>
      <c r="AH713" s="1" t="n">
        <f aca="false">INT(AG713)</f>
        <v>-2266</v>
      </c>
      <c r="AI713" s="4" t="n">
        <f aca="true">TODAY()+AH713</f>
        <v>43635</v>
      </c>
      <c r="AJ713" s="1" t="s">
        <v>730</v>
      </c>
      <c r="AK713" s="1" t="n">
        <v>3662.06854457228</v>
      </c>
      <c r="AL713" s="2" t="n">
        <f aca="false">INT(AK713*100)/100</f>
        <v>3662.06</v>
      </c>
      <c r="AM713" s="1" t="n">
        <v>434.690389721366</v>
      </c>
      <c r="AN713" s="2" t="n">
        <f aca="false">INT(AM713*100)/100</f>
        <v>434.69</v>
      </c>
    </row>
    <row r="714" customFormat="false" ht="15" hidden="false" customHeight="false" outlineLevel="0" collapsed="false">
      <c r="A714" s="1" t="n">
        <v>937</v>
      </c>
      <c r="B714" s="1" t="n">
        <v>0.722922452467422</v>
      </c>
      <c r="C714" s="1" t="n">
        <v>-19830.9851374859</v>
      </c>
      <c r="D714" s="1" t="n">
        <f aca="false">INT(C714)</f>
        <v>-19831</v>
      </c>
      <c r="E714" s="4" t="n">
        <f aca="true">TODAY()+D714</f>
        <v>26070</v>
      </c>
      <c r="F714" s="1" t="n">
        <f aca="false">MOD(YEAR(E714),100)</f>
        <v>71</v>
      </c>
      <c r="G714" s="1" t="n">
        <f aca="false">IF(YEAR(E714)&lt;2000,MONTH(E714),MONTH(E714)+20)</f>
        <v>5</v>
      </c>
      <c r="H714" s="1" t="n">
        <f aca="false">DAY(E714)</f>
        <v>17</v>
      </c>
      <c r="I714" s="1" t="str">
        <f aca="false">FIXED(F714,0,TRUE())</f>
        <v>71</v>
      </c>
      <c r="J714" s="1" t="str">
        <f aca="false">FIXED(G714,0,TRUE())</f>
        <v>5</v>
      </c>
      <c r="K714" s="1" t="str">
        <f aca="false">FIXED(H714,0,TRUE())</f>
        <v>17</v>
      </c>
      <c r="L714" s="1" t="str">
        <f aca="false">IF(LEN(I714)=1,"0"&amp;I714,I714)</f>
        <v>71</v>
      </c>
      <c r="M714" s="1" t="str">
        <f aca="false">IF(LEN(J714)=1,"0"&amp;J714,J714)</f>
        <v>05</v>
      </c>
      <c r="N714" s="1" t="str">
        <f aca="false">IF(LEN(K714)=1,"0"&amp;K714,K714)</f>
        <v>17</v>
      </c>
      <c r="O714" s="1" t="n">
        <v>2928.06225775933</v>
      </c>
      <c r="P714" s="1" t="n">
        <f aca="false">INT(O714)</f>
        <v>2928</v>
      </c>
      <c r="Q714" s="1" t="n">
        <f aca="false">2*P714+1</f>
        <v>5857</v>
      </c>
      <c r="R714" s="1" t="str">
        <f aca="false">FIXED(Q714,0,TRUE())</f>
        <v>5857</v>
      </c>
      <c r="S714" s="1" t="str">
        <f aca="false">L714&amp;M714&amp;N714&amp;R714</f>
        <v>7105175857</v>
      </c>
      <c r="T714" s="1" t="n">
        <f aca="false">MOD(MID($S714,T$2,1)*T$1,10)</f>
        <v>7</v>
      </c>
      <c r="U714" s="1" t="n">
        <f aca="false">MOD(MID($S714,U$2,1)*U$1,10)</f>
        <v>3</v>
      </c>
      <c r="V714" s="1" t="n">
        <f aca="false">MOD(MID($S714,V$2,1)*V$1,10)</f>
        <v>0</v>
      </c>
      <c r="W714" s="1" t="n">
        <f aca="false">MOD(MID($S714,W$2,1)*W$1,10)</f>
        <v>5</v>
      </c>
      <c r="X714" s="1" t="n">
        <f aca="false">MOD(MID($S714,X$2,1)*X$1,10)</f>
        <v>1</v>
      </c>
      <c r="Y714" s="1" t="n">
        <f aca="false">MOD(MID($S714,Y$2,1)*Y$1,10)</f>
        <v>1</v>
      </c>
      <c r="Z714" s="1" t="n">
        <f aca="false">MOD(MID($S714,Z$2,1)*Z$1,10)</f>
        <v>5</v>
      </c>
      <c r="AA714" s="1" t="n">
        <f aca="false">MOD(MID($S714,AA$2,1)*AA$1,10)</f>
        <v>2</v>
      </c>
      <c r="AB714" s="1" t="n">
        <f aca="false">MOD(MID($S714,AB$2,1)*AB$1,10)</f>
        <v>5</v>
      </c>
      <c r="AC714" s="1" t="n">
        <f aca="false">MOD(MID($S714,AC$2,1)*AC$1,10)</f>
        <v>1</v>
      </c>
      <c r="AD714" s="1" t="n">
        <f aca="false">MOD(10-MOD(SUM(T714:AC714),10),10)</f>
        <v>0</v>
      </c>
      <c r="AE714" s="1" t="str">
        <f aca="false">S714&amp;AD714</f>
        <v>71051758570</v>
      </c>
      <c r="AF714" s="1" t="n">
        <v>0.936460463270974</v>
      </c>
      <c r="AG714" s="1" t="n">
        <f aca="false">(D714+6935)*AF714</f>
        <v>-12076.5941343425</v>
      </c>
      <c r="AH714" s="1" t="n">
        <f aca="false">INT(AG714)</f>
        <v>-12077</v>
      </c>
      <c r="AI714" s="4" t="n">
        <f aca="true">TODAY()+AH714</f>
        <v>33824</v>
      </c>
      <c r="AJ714" s="1" t="s">
        <v>731</v>
      </c>
      <c r="AK714" s="1" t="n">
        <v>4530.68636127812</v>
      </c>
      <c r="AL714" s="2" t="n">
        <f aca="false">INT(AK714*100)/100</f>
        <v>4530.68</v>
      </c>
      <c r="AM714" s="1" t="n">
        <v>419.107638782922</v>
      </c>
      <c r="AN714" s="2" t="n">
        <f aca="false">INT(AM714*100)/100</f>
        <v>419.1</v>
      </c>
    </row>
    <row r="715" customFormat="false" ht="15" hidden="false" customHeight="false" outlineLevel="0" collapsed="false">
      <c r="A715" s="1" t="n">
        <v>312</v>
      </c>
      <c r="B715" s="1" t="n">
        <v>0.723593859675893</v>
      </c>
      <c r="C715" s="1" t="n">
        <v>-26392.1106601154</v>
      </c>
      <c r="D715" s="1" t="n">
        <f aca="false">INT(C715)</f>
        <v>-26393</v>
      </c>
      <c r="E715" s="4" t="n">
        <f aca="true">TODAY()+D715</f>
        <v>19508</v>
      </c>
      <c r="F715" s="1" t="n">
        <f aca="false">MOD(YEAR(E715),100)</f>
        <v>53</v>
      </c>
      <c r="G715" s="1" t="n">
        <f aca="false">IF(YEAR(E715)&lt;2000,MONTH(E715),MONTH(E715)+20)</f>
        <v>5</v>
      </c>
      <c r="H715" s="1" t="n">
        <f aca="false">DAY(E715)</f>
        <v>29</v>
      </c>
      <c r="I715" s="1" t="str">
        <f aca="false">FIXED(F715,0,TRUE())</f>
        <v>53</v>
      </c>
      <c r="J715" s="1" t="str">
        <f aca="false">FIXED(G715,0,TRUE())</f>
        <v>5</v>
      </c>
      <c r="K715" s="1" t="str">
        <f aca="false">FIXED(H715,0,TRUE())</f>
        <v>29</v>
      </c>
      <c r="L715" s="1" t="str">
        <f aca="false">IF(LEN(I715)=1,"0"&amp;I715,I715)</f>
        <v>53</v>
      </c>
      <c r="M715" s="1" t="str">
        <f aca="false">IF(LEN(J715)=1,"0"&amp;J715,J715)</f>
        <v>05</v>
      </c>
      <c r="N715" s="1" t="str">
        <f aca="false">IF(LEN(K715)=1,"0"&amp;K715,K715)</f>
        <v>29</v>
      </c>
      <c r="O715" s="1" t="n">
        <v>4705.85857722709</v>
      </c>
      <c r="P715" s="1" t="n">
        <f aca="false">INT(O715)</f>
        <v>4705</v>
      </c>
      <c r="Q715" s="1" t="n">
        <f aca="false">P715*2</f>
        <v>9410</v>
      </c>
      <c r="R715" s="1" t="str">
        <f aca="false">FIXED(Q715,0,TRUE())</f>
        <v>9410</v>
      </c>
      <c r="S715" s="1" t="str">
        <f aca="false">L715&amp;M715&amp;N715&amp;R715</f>
        <v>5305299410</v>
      </c>
      <c r="T715" s="1" t="n">
        <f aca="false">MOD(MID($S715,T$2,1)*T$1,10)</f>
        <v>5</v>
      </c>
      <c r="U715" s="1" t="n">
        <f aca="false">MOD(MID($S715,U$2,1)*U$1,10)</f>
        <v>9</v>
      </c>
      <c r="V715" s="1" t="n">
        <f aca="false">MOD(MID($S715,V$2,1)*V$1,10)</f>
        <v>0</v>
      </c>
      <c r="W715" s="1" t="n">
        <f aca="false">MOD(MID($S715,W$2,1)*W$1,10)</f>
        <v>5</v>
      </c>
      <c r="X715" s="1" t="n">
        <f aca="false">MOD(MID($S715,X$2,1)*X$1,10)</f>
        <v>2</v>
      </c>
      <c r="Y715" s="1" t="n">
        <f aca="false">MOD(MID($S715,Y$2,1)*Y$1,10)</f>
        <v>7</v>
      </c>
      <c r="Z715" s="1" t="n">
        <f aca="false">MOD(MID($S715,Z$2,1)*Z$1,10)</f>
        <v>3</v>
      </c>
      <c r="AA715" s="1" t="n">
        <f aca="false">MOD(MID($S715,AA$2,1)*AA$1,10)</f>
        <v>6</v>
      </c>
      <c r="AB715" s="1" t="n">
        <f aca="false">MOD(MID($S715,AB$2,1)*AB$1,10)</f>
        <v>1</v>
      </c>
      <c r="AC715" s="1" t="n">
        <f aca="false">MOD(MID($S715,AC$2,1)*AC$1,10)</f>
        <v>0</v>
      </c>
      <c r="AD715" s="1" t="n">
        <f aca="false">MOD(10-MOD(SUM(T715:AC715),10),10)</f>
        <v>2</v>
      </c>
      <c r="AE715" s="1" t="str">
        <f aca="false">S715&amp;AD715</f>
        <v>53052994102</v>
      </c>
      <c r="AF715" s="1" t="n">
        <v>0.344584490493484</v>
      </c>
      <c r="AG715" s="1" t="n">
        <f aca="false">(D715+6935)*AF715</f>
        <v>-6704.92501602222</v>
      </c>
      <c r="AH715" s="1" t="n">
        <f aca="false">INT(AG715)</f>
        <v>-6705</v>
      </c>
      <c r="AI715" s="4" t="n">
        <f aca="true">TODAY()+AH715</f>
        <v>39196</v>
      </c>
      <c r="AJ715" s="1" t="s">
        <v>732</v>
      </c>
      <c r="AK715" s="1" t="n">
        <v>4116.12292855617</v>
      </c>
      <c r="AL715" s="2" t="n">
        <f aca="false">INT(AK715*100)/100</f>
        <v>4116.12</v>
      </c>
      <c r="AM715" s="1" t="n">
        <v>452.232428968169</v>
      </c>
      <c r="AN715" s="2" t="n">
        <f aca="false">INT(AM715*100)/100</f>
        <v>452.23</v>
      </c>
    </row>
    <row r="716" customFormat="false" ht="15" hidden="false" customHeight="false" outlineLevel="0" collapsed="false">
      <c r="A716" s="1" t="n">
        <v>249</v>
      </c>
      <c r="B716" s="1" t="n">
        <v>0.723990600299081</v>
      </c>
      <c r="C716" s="1" t="n">
        <v>-15174.3061616871</v>
      </c>
      <c r="D716" s="1" t="n">
        <f aca="false">INT(C716)</f>
        <v>-15175</v>
      </c>
      <c r="E716" s="4" t="n">
        <f aca="true">TODAY()+D716</f>
        <v>30726</v>
      </c>
      <c r="F716" s="1" t="n">
        <f aca="false">MOD(YEAR(E716),100)</f>
        <v>84</v>
      </c>
      <c r="G716" s="1" t="n">
        <f aca="false">IF(YEAR(E716)&lt;2000,MONTH(E716),MONTH(E716)+20)</f>
        <v>2</v>
      </c>
      <c r="H716" s="1" t="n">
        <f aca="false">DAY(E716)</f>
        <v>14</v>
      </c>
      <c r="I716" s="1" t="str">
        <f aca="false">FIXED(F716,0,TRUE())</f>
        <v>84</v>
      </c>
      <c r="J716" s="1" t="str">
        <f aca="false">FIXED(G716,0,TRUE())</f>
        <v>2</v>
      </c>
      <c r="K716" s="1" t="str">
        <f aca="false">FIXED(H716,0,TRUE())</f>
        <v>14</v>
      </c>
      <c r="L716" s="1" t="str">
        <f aca="false">IF(LEN(I716)=1,"0"&amp;I716,I716)</f>
        <v>84</v>
      </c>
      <c r="M716" s="1" t="str">
        <f aca="false">IF(LEN(J716)=1,"0"&amp;J716,J716)</f>
        <v>02</v>
      </c>
      <c r="N716" s="1" t="str">
        <f aca="false">IF(LEN(K716)=1,"0"&amp;K716,K716)</f>
        <v>14</v>
      </c>
      <c r="O716" s="1" t="n">
        <v>1240.88576921903</v>
      </c>
      <c r="P716" s="1" t="n">
        <f aca="false">INT(O716)</f>
        <v>1240</v>
      </c>
      <c r="Q716" s="1" t="n">
        <f aca="false">P716*2</f>
        <v>2480</v>
      </c>
      <c r="R716" s="1" t="str">
        <f aca="false">FIXED(Q716,0,TRUE())</f>
        <v>2480</v>
      </c>
      <c r="S716" s="1" t="str">
        <f aca="false">L716&amp;M716&amp;N716&amp;R716</f>
        <v>8402142480</v>
      </c>
      <c r="T716" s="1" t="n">
        <f aca="false">MOD(MID($S716,T$2,1)*T$1,10)</f>
        <v>8</v>
      </c>
      <c r="U716" s="1" t="n">
        <f aca="false">MOD(MID($S716,U$2,1)*U$1,10)</f>
        <v>2</v>
      </c>
      <c r="V716" s="1" t="n">
        <f aca="false">MOD(MID($S716,V$2,1)*V$1,10)</f>
        <v>0</v>
      </c>
      <c r="W716" s="1" t="n">
        <f aca="false">MOD(MID($S716,W$2,1)*W$1,10)</f>
        <v>8</v>
      </c>
      <c r="X716" s="1" t="n">
        <f aca="false">MOD(MID($S716,X$2,1)*X$1,10)</f>
        <v>1</v>
      </c>
      <c r="Y716" s="1" t="n">
        <f aca="false">MOD(MID($S716,Y$2,1)*Y$1,10)</f>
        <v>2</v>
      </c>
      <c r="Z716" s="1" t="n">
        <f aca="false">MOD(MID($S716,Z$2,1)*Z$1,10)</f>
        <v>4</v>
      </c>
      <c r="AA716" s="1" t="n">
        <f aca="false">MOD(MID($S716,AA$2,1)*AA$1,10)</f>
        <v>6</v>
      </c>
      <c r="AB716" s="1" t="n">
        <f aca="false">MOD(MID($S716,AB$2,1)*AB$1,10)</f>
        <v>8</v>
      </c>
      <c r="AC716" s="1" t="n">
        <f aca="false">MOD(MID($S716,AC$2,1)*AC$1,10)</f>
        <v>0</v>
      </c>
      <c r="AD716" s="1" t="n">
        <f aca="false">MOD(10-MOD(SUM(T716:AC716),10),10)</f>
        <v>1</v>
      </c>
      <c r="AE716" s="1" t="str">
        <f aca="false">S716&amp;AD716</f>
        <v>84021424801</v>
      </c>
      <c r="AF716" s="1" t="n">
        <v>0.531479842524491</v>
      </c>
      <c r="AG716" s="1" t="n">
        <f aca="false">(D716+6935)*AF716</f>
        <v>-4379.39390240181</v>
      </c>
      <c r="AH716" s="1" t="n">
        <f aca="false">INT(AG716)</f>
        <v>-4380</v>
      </c>
      <c r="AI716" s="4" t="n">
        <f aca="true">TODAY()+AH716</f>
        <v>41521</v>
      </c>
      <c r="AJ716" s="1" t="s">
        <v>733</v>
      </c>
      <c r="AK716" s="1" t="n">
        <v>3351.75634022034</v>
      </c>
      <c r="AL716" s="2" t="n">
        <f aca="false">INT(AK716*100)/100</f>
        <v>3351.75</v>
      </c>
      <c r="AM716" s="1" t="n">
        <v>337.403485213782</v>
      </c>
      <c r="AN716" s="2" t="n">
        <f aca="false">INT(AM716*100)/100</f>
        <v>337.4</v>
      </c>
    </row>
    <row r="717" customFormat="false" ht="15" hidden="false" customHeight="false" outlineLevel="0" collapsed="false">
      <c r="A717" s="1" t="n">
        <v>500</v>
      </c>
      <c r="B717" s="1" t="n">
        <v>0.724051637318033</v>
      </c>
      <c r="C717" s="1" t="n">
        <v>-16466.2581255531</v>
      </c>
      <c r="D717" s="1" t="n">
        <f aca="false">INT(C717)</f>
        <v>-16467</v>
      </c>
      <c r="E717" s="4" t="n">
        <f aca="true">TODAY()+D717</f>
        <v>29434</v>
      </c>
      <c r="F717" s="1" t="n">
        <f aca="false">MOD(YEAR(E717),100)</f>
        <v>80</v>
      </c>
      <c r="G717" s="1" t="n">
        <f aca="false">IF(YEAR(E717)&lt;2000,MONTH(E717),MONTH(E717)+20)</f>
        <v>8</v>
      </c>
      <c r="H717" s="1" t="n">
        <f aca="false">DAY(E717)</f>
        <v>1</v>
      </c>
      <c r="I717" s="1" t="str">
        <f aca="false">FIXED(F717,0,TRUE())</f>
        <v>80</v>
      </c>
      <c r="J717" s="1" t="str">
        <f aca="false">FIXED(G717,0,TRUE())</f>
        <v>8</v>
      </c>
      <c r="K717" s="1" t="str">
        <f aca="false">FIXED(H717,0,TRUE())</f>
        <v>1</v>
      </c>
      <c r="L717" s="1" t="str">
        <f aca="false">IF(LEN(I717)=1,"0"&amp;I717,I717)</f>
        <v>80</v>
      </c>
      <c r="M717" s="1" t="str">
        <f aca="false">IF(LEN(J717)=1,"0"&amp;J717,J717)</f>
        <v>08</v>
      </c>
      <c r="N717" s="1" t="str">
        <f aca="false">IF(LEN(K717)=1,"0"&amp;K717,K717)</f>
        <v>01</v>
      </c>
      <c r="O717" s="1" t="n">
        <v>4295.46058534501</v>
      </c>
      <c r="P717" s="1" t="n">
        <f aca="false">INT(O717)</f>
        <v>4295</v>
      </c>
      <c r="Q717" s="1" t="n">
        <f aca="false">P717*2</f>
        <v>8590</v>
      </c>
      <c r="R717" s="1" t="str">
        <f aca="false">FIXED(Q717,0,TRUE())</f>
        <v>8590</v>
      </c>
      <c r="S717" s="1" t="str">
        <f aca="false">L717&amp;M717&amp;N717&amp;R717</f>
        <v>8008018590</v>
      </c>
      <c r="T717" s="1" t="n">
        <f aca="false">MOD(MID($S717,T$2,1)*T$1,10)</f>
        <v>8</v>
      </c>
      <c r="U717" s="1" t="n">
        <f aca="false">MOD(MID($S717,U$2,1)*U$1,10)</f>
        <v>0</v>
      </c>
      <c r="V717" s="1" t="n">
        <f aca="false">MOD(MID($S717,V$2,1)*V$1,10)</f>
        <v>0</v>
      </c>
      <c r="W717" s="1" t="n">
        <f aca="false">MOD(MID($S717,W$2,1)*W$1,10)</f>
        <v>2</v>
      </c>
      <c r="X717" s="1" t="n">
        <f aca="false">MOD(MID($S717,X$2,1)*X$1,10)</f>
        <v>0</v>
      </c>
      <c r="Y717" s="1" t="n">
        <f aca="false">MOD(MID($S717,Y$2,1)*Y$1,10)</f>
        <v>3</v>
      </c>
      <c r="Z717" s="1" t="n">
        <f aca="false">MOD(MID($S717,Z$2,1)*Z$1,10)</f>
        <v>6</v>
      </c>
      <c r="AA717" s="1" t="n">
        <f aca="false">MOD(MID($S717,AA$2,1)*AA$1,10)</f>
        <v>5</v>
      </c>
      <c r="AB717" s="1" t="n">
        <f aca="false">MOD(MID($S717,AB$2,1)*AB$1,10)</f>
        <v>9</v>
      </c>
      <c r="AC717" s="1" t="n">
        <f aca="false">MOD(MID($S717,AC$2,1)*AC$1,10)</f>
        <v>0</v>
      </c>
      <c r="AD717" s="1" t="n">
        <f aca="false">MOD(10-MOD(SUM(T717:AC717),10),10)</f>
        <v>7</v>
      </c>
      <c r="AE717" s="1" t="str">
        <f aca="false">S717&amp;AD717</f>
        <v>80080185907</v>
      </c>
      <c r="AF717" s="1" t="n">
        <v>0.310190130314036</v>
      </c>
      <c r="AG717" s="1" t="n">
        <f aca="false">(D717+6935)*AF717</f>
        <v>-2956.73232215339</v>
      </c>
      <c r="AH717" s="1" t="n">
        <f aca="false">INT(AG717)</f>
        <v>-2957</v>
      </c>
      <c r="AI717" s="4" t="n">
        <f aca="true">TODAY()+AH717</f>
        <v>42944</v>
      </c>
      <c r="AJ717" s="1" t="s">
        <v>734</v>
      </c>
      <c r="AK717" s="1" t="n">
        <v>4972.22815637684</v>
      </c>
      <c r="AL717" s="2" t="n">
        <f aca="false">INT(AK717*100)/100</f>
        <v>4972.22</v>
      </c>
      <c r="AM717" s="1" t="n">
        <v>397.262489700003</v>
      </c>
      <c r="AN717" s="2" t="n">
        <f aca="false">INT(AM717*100)/100</f>
        <v>397.26</v>
      </c>
    </row>
    <row r="718" customFormat="false" ht="15" hidden="false" customHeight="false" outlineLevel="0" collapsed="false">
      <c r="A718" s="1" t="n">
        <v>371</v>
      </c>
      <c r="B718" s="1" t="n">
        <v>0.724906155583361</v>
      </c>
      <c r="C718" s="1" t="n">
        <v>-9164.85580004273</v>
      </c>
      <c r="D718" s="1" t="n">
        <f aca="false">INT(C718)</f>
        <v>-9165</v>
      </c>
      <c r="E718" s="4" t="n">
        <f aca="true">TODAY()+D718</f>
        <v>36736</v>
      </c>
      <c r="F718" s="1" t="n">
        <f aca="false">MOD(YEAR(E718),100)</f>
        <v>0</v>
      </c>
      <c r="G718" s="1" t="n">
        <f aca="false">IF(YEAR(E718)&lt;2000,MONTH(E718),MONTH(E718)+20)</f>
        <v>27</v>
      </c>
      <c r="H718" s="1" t="n">
        <f aca="false">DAY(E718)</f>
        <v>29</v>
      </c>
      <c r="I718" s="1" t="str">
        <f aca="false">FIXED(F718,0,TRUE())</f>
        <v>0</v>
      </c>
      <c r="J718" s="1" t="str">
        <f aca="false">FIXED(G718,0,TRUE())</f>
        <v>27</v>
      </c>
      <c r="K718" s="1" t="str">
        <f aca="false">FIXED(H718,0,TRUE())</f>
        <v>29</v>
      </c>
      <c r="L718" s="1" t="str">
        <f aca="false">IF(LEN(I718)=1,"0"&amp;I718,I718)</f>
        <v>00</v>
      </c>
      <c r="M718" s="1" t="str">
        <f aca="false">IF(LEN(J718)=1,"0"&amp;J718,J718)</f>
        <v>27</v>
      </c>
      <c r="N718" s="1" t="str">
        <f aca="false">IF(LEN(K718)=1,"0"&amp;K718,K718)</f>
        <v>29</v>
      </c>
      <c r="O718" s="1" t="n">
        <v>2964.58479567858</v>
      </c>
      <c r="P718" s="1" t="n">
        <f aca="false">INT(O718)</f>
        <v>2964</v>
      </c>
      <c r="Q718" s="1" t="n">
        <f aca="false">P718*2</f>
        <v>5928</v>
      </c>
      <c r="R718" s="1" t="str">
        <f aca="false">FIXED(Q718,0,TRUE())</f>
        <v>5928</v>
      </c>
      <c r="S718" s="1" t="str">
        <f aca="false">L718&amp;M718&amp;N718&amp;R718</f>
        <v>0027295928</v>
      </c>
      <c r="T718" s="1" t="n">
        <f aca="false">MOD(MID($S718,T$2,1)*T$1,10)</f>
        <v>0</v>
      </c>
      <c r="U718" s="1" t="n">
        <f aca="false">MOD(MID($S718,U$2,1)*U$1,10)</f>
        <v>0</v>
      </c>
      <c r="V718" s="1" t="n">
        <f aca="false">MOD(MID($S718,V$2,1)*V$1,10)</f>
        <v>4</v>
      </c>
      <c r="W718" s="1" t="n">
        <f aca="false">MOD(MID($S718,W$2,1)*W$1,10)</f>
        <v>3</v>
      </c>
      <c r="X718" s="1" t="n">
        <f aca="false">MOD(MID($S718,X$2,1)*X$1,10)</f>
        <v>2</v>
      </c>
      <c r="Y718" s="1" t="n">
        <f aca="false">MOD(MID($S718,Y$2,1)*Y$1,10)</f>
        <v>7</v>
      </c>
      <c r="Z718" s="1" t="n">
        <f aca="false">MOD(MID($S718,Z$2,1)*Z$1,10)</f>
        <v>5</v>
      </c>
      <c r="AA718" s="1" t="n">
        <f aca="false">MOD(MID($S718,AA$2,1)*AA$1,10)</f>
        <v>1</v>
      </c>
      <c r="AB718" s="1" t="n">
        <f aca="false">MOD(MID($S718,AB$2,1)*AB$1,10)</f>
        <v>2</v>
      </c>
      <c r="AC718" s="1" t="n">
        <f aca="false">MOD(MID($S718,AC$2,1)*AC$1,10)</f>
        <v>4</v>
      </c>
      <c r="AD718" s="1" t="n">
        <f aca="false">MOD(10-MOD(SUM(T718:AC718),10),10)</f>
        <v>2</v>
      </c>
      <c r="AE718" s="1" t="str">
        <f aca="false">S718&amp;AD718</f>
        <v>00272959282</v>
      </c>
      <c r="AF718" s="1" t="n">
        <v>0.930753501998962</v>
      </c>
      <c r="AG718" s="1" t="n">
        <f aca="false">(D718+6935)*AF718</f>
        <v>-2075.58030945769</v>
      </c>
      <c r="AH718" s="1" t="n">
        <f aca="false">INT(AG718)</f>
        <v>-2076</v>
      </c>
      <c r="AI718" s="4" t="n">
        <f aca="true">TODAY()+AH718</f>
        <v>43825</v>
      </c>
      <c r="AJ718" s="1" t="s">
        <v>735</v>
      </c>
      <c r="AK718" s="1" t="n">
        <v>3217.2917874691</v>
      </c>
      <c r="AL718" s="2" t="n">
        <f aca="false">INT(AK718*100)/100</f>
        <v>3217.29</v>
      </c>
      <c r="AM718" s="1" t="n">
        <v>364.418469801935</v>
      </c>
      <c r="AN718" s="2" t="n">
        <f aca="false">INT(AM718*100)/100</f>
        <v>364.41</v>
      </c>
    </row>
    <row r="719" customFormat="false" ht="15" hidden="false" customHeight="false" outlineLevel="0" collapsed="false">
      <c r="A719" s="1" t="n">
        <v>197</v>
      </c>
      <c r="B719" s="1" t="n">
        <v>0.728049562059389</v>
      </c>
      <c r="C719" s="1" t="n">
        <v>-14172.3215430158</v>
      </c>
      <c r="D719" s="1" t="n">
        <f aca="false">INT(C719)</f>
        <v>-14173</v>
      </c>
      <c r="E719" s="4" t="n">
        <f aca="true">TODAY()+D719</f>
        <v>31728</v>
      </c>
      <c r="F719" s="1" t="n">
        <f aca="false">MOD(YEAR(E719),100)</f>
        <v>86</v>
      </c>
      <c r="G719" s="1" t="n">
        <f aca="false">IF(YEAR(E719)&lt;2000,MONTH(E719),MONTH(E719)+20)</f>
        <v>11</v>
      </c>
      <c r="H719" s="1" t="n">
        <f aca="false">DAY(E719)</f>
        <v>12</v>
      </c>
      <c r="I719" s="1" t="str">
        <f aca="false">FIXED(F719,0,TRUE())</f>
        <v>86</v>
      </c>
      <c r="J719" s="1" t="str">
        <f aca="false">FIXED(G719,0,TRUE())</f>
        <v>11</v>
      </c>
      <c r="K719" s="1" t="str">
        <f aca="false">FIXED(H719,0,TRUE())</f>
        <v>12</v>
      </c>
      <c r="L719" s="1" t="str">
        <f aca="false">IF(LEN(I719)=1,"0"&amp;I719,I719)</f>
        <v>86</v>
      </c>
      <c r="M719" s="1" t="str">
        <f aca="false">IF(LEN(J719)=1,"0"&amp;J719,J719)</f>
        <v>11</v>
      </c>
      <c r="N719" s="1" t="str">
        <f aca="false">IF(LEN(K719)=1,"0"&amp;K719,K719)</f>
        <v>12</v>
      </c>
      <c r="O719" s="1" t="n">
        <v>4171.61348307749</v>
      </c>
      <c r="P719" s="1" t="n">
        <f aca="false">INT(O719)</f>
        <v>4171</v>
      </c>
      <c r="Q719" s="1" t="n">
        <f aca="false">P719*2</f>
        <v>8342</v>
      </c>
      <c r="R719" s="1" t="str">
        <f aca="false">FIXED(Q719,0,TRUE())</f>
        <v>8342</v>
      </c>
      <c r="S719" s="1" t="str">
        <f aca="false">L719&amp;M719&amp;N719&amp;R719</f>
        <v>8611128342</v>
      </c>
      <c r="T719" s="1" t="n">
        <f aca="false">MOD(MID($S719,T$2,1)*T$1,10)</f>
        <v>8</v>
      </c>
      <c r="U719" s="1" t="n">
        <f aca="false">MOD(MID($S719,U$2,1)*U$1,10)</f>
        <v>8</v>
      </c>
      <c r="V719" s="1" t="n">
        <f aca="false">MOD(MID($S719,V$2,1)*V$1,10)</f>
        <v>7</v>
      </c>
      <c r="W719" s="1" t="n">
        <f aca="false">MOD(MID($S719,W$2,1)*W$1,10)</f>
        <v>9</v>
      </c>
      <c r="X719" s="1" t="n">
        <f aca="false">MOD(MID($S719,X$2,1)*X$1,10)</f>
        <v>1</v>
      </c>
      <c r="Y719" s="1" t="n">
        <f aca="false">MOD(MID($S719,Y$2,1)*Y$1,10)</f>
        <v>6</v>
      </c>
      <c r="Z719" s="1" t="n">
        <f aca="false">MOD(MID($S719,Z$2,1)*Z$1,10)</f>
        <v>6</v>
      </c>
      <c r="AA719" s="1" t="n">
        <f aca="false">MOD(MID($S719,AA$2,1)*AA$1,10)</f>
        <v>7</v>
      </c>
      <c r="AB719" s="1" t="n">
        <f aca="false">MOD(MID($S719,AB$2,1)*AB$1,10)</f>
        <v>4</v>
      </c>
      <c r="AC719" s="1" t="n">
        <f aca="false">MOD(MID($S719,AC$2,1)*AC$1,10)</f>
        <v>6</v>
      </c>
      <c r="AD719" s="1" t="n">
        <f aca="false">MOD(10-MOD(SUM(T719:AC719),10),10)</f>
        <v>8</v>
      </c>
      <c r="AE719" s="1" t="str">
        <f aca="false">S719&amp;AD719</f>
        <v>86111283428</v>
      </c>
      <c r="AF719" s="1" t="n">
        <v>0.154423657948546</v>
      </c>
      <c r="AG719" s="1" t="n">
        <f aca="false">(D719+6935)*AF719</f>
        <v>-1117.71843623157</v>
      </c>
      <c r="AH719" s="1" t="n">
        <f aca="false">INT(AG719)</f>
        <v>-1118</v>
      </c>
      <c r="AI719" s="4" t="n">
        <f aca="true">TODAY()+AH719</f>
        <v>44783</v>
      </c>
      <c r="AJ719" s="1" t="s">
        <v>736</v>
      </c>
      <c r="AK719" s="1" t="n">
        <v>4896.29810480056</v>
      </c>
      <c r="AL719" s="2" t="n">
        <f aca="false">INT(AK719*100)/100</f>
        <v>4896.29</v>
      </c>
      <c r="AM719" s="1" t="n">
        <v>444.169438764611</v>
      </c>
      <c r="AN719" s="2" t="n">
        <f aca="false">INT(AM719*100)/100</f>
        <v>444.16</v>
      </c>
    </row>
    <row r="720" customFormat="false" ht="15" hidden="false" customHeight="false" outlineLevel="0" collapsed="false">
      <c r="A720" s="1" t="n">
        <v>715</v>
      </c>
      <c r="B720" s="1" t="n">
        <v>0.728171636097293</v>
      </c>
      <c r="C720" s="1" t="n">
        <v>-16638.2726523637</v>
      </c>
      <c r="D720" s="1" t="n">
        <f aca="false">INT(C720)</f>
        <v>-16639</v>
      </c>
      <c r="E720" s="4" t="n">
        <f aca="true">TODAY()+D720</f>
        <v>29262</v>
      </c>
      <c r="F720" s="1" t="n">
        <f aca="false">MOD(YEAR(E720),100)</f>
        <v>80</v>
      </c>
      <c r="G720" s="1" t="n">
        <f aca="false">IF(YEAR(E720)&lt;2000,MONTH(E720),MONTH(E720)+20)</f>
        <v>2</v>
      </c>
      <c r="H720" s="1" t="n">
        <f aca="false">DAY(E720)</f>
        <v>11</v>
      </c>
      <c r="I720" s="1" t="str">
        <f aca="false">FIXED(F720,0,TRUE())</f>
        <v>80</v>
      </c>
      <c r="J720" s="1" t="str">
        <f aca="false">FIXED(G720,0,TRUE())</f>
        <v>2</v>
      </c>
      <c r="K720" s="1" t="str">
        <f aca="false">FIXED(H720,0,TRUE())</f>
        <v>11</v>
      </c>
      <c r="L720" s="1" t="str">
        <f aca="false">IF(LEN(I720)=1,"0"&amp;I720,I720)</f>
        <v>80</v>
      </c>
      <c r="M720" s="1" t="str">
        <f aca="false">IF(LEN(J720)=1,"0"&amp;J720,J720)</f>
        <v>02</v>
      </c>
      <c r="N720" s="1" t="str">
        <f aca="false">IF(LEN(K720)=1,"0"&amp;K720,K720)</f>
        <v>11</v>
      </c>
      <c r="O720" s="1" t="n">
        <v>899.551072725608</v>
      </c>
      <c r="P720" s="1" t="n">
        <f aca="false">INT(O720)</f>
        <v>899</v>
      </c>
      <c r="Q720" s="1" t="n">
        <f aca="false">2*P720+1</f>
        <v>1799</v>
      </c>
      <c r="R720" s="1" t="str">
        <f aca="false">FIXED(Q720,0,TRUE())</f>
        <v>1799</v>
      </c>
      <c r="S720" s="1" t="str">
        <f aca="false">L720&amp;M720&amp;N720&amp;R720</f>
        <v>8002111799</v>
      </c>
      <c r="T720" s="1" t="n">
        <f aca="false">MOD(MID($S720,T$2,1)*T$1,10)</f>
        <v>8</v>
      </c>
      <c r="U720" s="1" t="n">
        <f aca="false">MOD(MID($S720,U$2,1)*U$1,10)</f>
        <v>0</v>
      </c>
      <c r="V720" s="1" t="n">
        <f aca="false">MOD(MID($S720,V$2,1)*V$1,10)</f>
        <v>0</v>
      </c>
      <c r="W720" s="1" t="n">
        <f aca="false">MOD(MID($S720,W$2,1)*W$1,10)</f>
        <v>8</v>
      </c>
      <c r="X720" s="1" t="n">
        <f aca="false">MOD(MID($S720,X$2,1)*X$1,10)</f>
        <v>1</v>
      </c>
      <c r="Y720" s="1" t="n">
        <f aca="false">MOD(MID($S720,Y$2,1)*Y$1,10)</f>
        <v>3</v>
      </c>
      <c r="Z720" s="1" t="n">
        <f aca="false">MOD(MID($S720,Z$2,1)*Z$1,10)</f>
        <v>7</v>
      </c>
      <c r="AA720" s="1" t="n">
        <f aca="false">MOD(MID($S720,AA$2,1)*AA$1,10)</f>
        <v>3</v>
      </c>
      <c r="AB720" s="1" t="n">
        <f aca="false">MOD(MID($S720,AB$2,1)*AB$1,10)</f>
        <v>9</v>
      </c>
      <c r="AC720" s="1" t="n">
        <f aca="false">MOD(MID($S720,AC$2,1)*AC$1,10)</f>
        <v>7</v>
      </c>
      <c r="AD720" s="1" t="n">
        <f aca="false">MOD(10-MOD(SUM(T720:AC720),10),10)</f>
        <v>4</v>
      </c>
      <c r="AE720" s="1" t="str">
        <f aca="false">S720&amp;AD720</f>
        <v>80021117994</v>
      </c>
      <c r="AF720" s="1" t="n">
        <v>0.947386089663381</v>
      </c>
      <c r="AG720" s="1" t="n">
        <f aca="false">(D720+6935)*AF720</f>
        <v>-9193.43461409345</v>
      </c>
      <c r="AH720" s="1" t="n">
        <f aca="false">INT(AG720)</f>
        <v>-9194</v>
      </c>
      <c r="AI720" s="4" t="n">
        <f aca="true">TODAY()+AH720</f>
        <v>36707</v>
      </c>
      <c r="AJ720" s="1" t="s">
        <v>737</v>
      </c>
      <c r="AK720" s="1" t="n">
        <v>4416.54713583789</v>
      </c>
      <c r="AL720" s="2" t="n">
        <f aca="false">INT(AK720*100)/100</f>
        <v>4416.54</v>
      </c>
      <c r="AM720" s="1" t="n">
        <v>497.143467513047</v>
      </c>
      <c r="AN720" s="2" t="n">
        <f aca="false">INT(AM720*100)/100</f>
        <v>497.14</v>
      </c>
    </row>
    <row r="721" customFormat="false" ht="15" hidden="false" customHeight="false" outlineLevel="0" collapsed="false">
      <c r="A721" s="1" t="n">
        <v>109</v>
      </c>
      <c r="B721" s="1" t="n">
        <v>0.729667043061617</v>
      </c>
      <c r="C721" s="1" t="n">
        <v>-24154.6931363872</v>
      </c>
      <c r="D721" s="1" t="n">
        <f aca="false">INT(C721)</f>
        <v>-24155</v>
      </c>
      <c r="E721" s="4" t="n">
        <f aca="true">TODAY()+D721</f>
        <v>21746</v>
      </c>
      <c r="F721" s="1" t="n">
        <f aca="false">MOD(YEAR(E721),100)</f>
        <v>59</v>
      </c>
      <c r="G721" s="1" t="n">
        <f aca="false">IF(YEAR(E721)&lt;2000,MONTH(E721),MONTH(E721)+20)</f>
        <v>7</v>
      </c>
      <c r="H721" s="1" t="n">
        <f aca="false">DAY(E721)</f>
        <v>15</v>
      </c>
      <c r="I721" s="1" t="str">
        <f aca="false">FIXED(F721,0,TRUE())</f>
        <v>59</v>
      </c>
      <c r="J721" s="1" t="str">
        <f aca="false">FIXED(G721,0,TRUE())</f>
        <v>7</v>
      </c>
      <c r="K721" s="1" t="str">
        <f aca="false">FIXED(H721,0,TRUE())</f>
        <v>15</v>
      </c>
      <c r="L721" s="1" t="str">
        <f aca="false">IF(LEN(I721)=1,"0"&amp;I721,I721)</f>
        <v>59</v>
      </c>
      <c r="M721" s="1" t="str">
        <f aca="false">IF(LEN(J721)=1,"0"&amp;J721,J721)</f>
        <v>07</v>
      </c>
      <c r="N721" s="1" t="str">
        <f aca="false">IF(LEN(K721)=1,"0"&amp;K721,K721)</f>
        <v>15</v>
      </c>
      <c r="O721" s="1" t="n">
        <v>1492.69905697806</v>
      </c>
      <c r="P721" s="1" t="n">
        <f aca="false">INT(O721)</f>
        <v>1492</v>
      </c>
      <c r="Q721" s="1" t="n">
        <f aca="false">P721*2</f>
        <v>2984</v>
      </c>
      <c r="R721" s="1" t="str">
        <f aca="false">FIXED(Q721,0,TRUE())</f>
        <v>2984</v>
      </c>
      <c r="S721" s="1" t="str">
        <f aca="false">L721&amp;M721&amp;N721&amp;R721</f>
        <v>5907152984</v>
      </c>
      <c r="T721" s="1" t="n">
        <f aca="false">MOD(MID($S721,T$2,1)*T$1,10)</f>
        <v>5</v>
      </c>
      <c r="U721" s="1" t="n">
        <f aca="false">MOD(MID($S721,U$2,1)*U$1,10)</f>
        <v>7</v>
      </c>
      <c r="V721" s="1" t="n">
        <f aca="false">MOD(MID($S721,V$2,1)*V$1,10)</f>
        <v>0</v>
      </c>
      <c r="W721" s="1" t="n">
        <f aca="false">MOD(MID($S721,W$2,1)*W$1,10)</f>
        <v>3</v>
      </c>
      <c r="X721" s="1" t="n">
        <f aca="false">MOD(MID($S721,X$2,1)*X$1,10)</f>
        <v>1</v>
      </c>
      <c r="Y721" s="1" t="n">
        <f aca="false">MOD(MID($S721,Y$2,1)*Y$1,10)</f>
        <v>5</v>
      </c>
      <c r="Z721" s="1" t="n">
        <f aca="false">MOD(MID($S721,Z$2,1)*Z$1,10)</f>
        <v>4</v>
      </c>
      <c r="AA721" s="1" t="n">
        <f aca="false">MOD(MID($S721,AA$2,1)*AA$1,10)</f>
        <v>1</v>
      </c>
      <c r="AB721" s="1" t="n">
        <f aca="false">MOD(MID($S721,AB$2,1)*AB$1,10)</f>
        <v>8</v>
      </c>
      <c r="AC721" s="1" t="n">
        <f aca="false">MOD(MID($S721,AC$2,1)*AC$1,10)</f>
        <v>2</v>
      </c>
      <c r="AD721" s="1" t="n">
        <f aca="false">MOD(10-MOD(SUM(T721:AC721),10),10)</f>
        <v>4</v>
      </c>
      <c r="AE721" s="1" t="str">
        <f aca="false">S721&amp;AD721</f>
        <v>59071529844</v>
      </c>
      <c r="AF721" s="1" t="n">
        <v>0.374492629779962</v>
      </c>
      <c r="AG721" s="1" t="n">
        <f aca="false">(D721+6935)*AF721</f>
        <v>-6448.76308481094</v>
      </c>
      <c r="AH721" s="1" t="n">
        <f aca="false">INT(AG721)</f>
        <v>-6449</v>
      </c>
      <c r="AI721" s="4" t="n">
        <f aca="true">TODAY()+AH721</f>
        <v>39452</v>
      </c>
      <c r="AJ721" s="1" t="s">
        <v>738</v>
      </c>
      <c r="AK721" s="1" t="n">
        <v>3785.1191747795</v>
      </c>
      <c r="AL721" s="2" t="n">
        <f aca="false">INT(AK721*100)/100</f>
        <v>3785.11</v>
      </c>
      <c r="AM721" s="1" t="n">
        <v>454.051332132939</v>
      </c>
      <c r="AN721" s="2" t="n">
        <f aca="false">INT(AM721*100)/100</f>
        <v>454.05</v>
      </c>
    </row>
    <row r="722" customFormat="false" ht="15" hidden="false" customHeight="false" outlineLevel="0" collapsed="false">
      <c r="A722" s="1" t="n">
        <v>248</v>
      </c>
      <c r="B722" s="1" t="n">
        <v>0.731986449781793</v>
      </c>
      <c r="C722" s="1" t="n">
        <v>-17970.1565599536</v>
      </c>
      <c r="D722" s="1" t="n">
        <f aca="false">INT(C722)</f>
        <v>-17971</v>
      </c>
      <c r="E722" s="4" t="n">
        <f aca="true">TODAY()+D722</f>
        <v>27930</v>
      </c>
      <c r="F722" s="1" t="n">
        <f aca="false">MOD(YEAR(E722),100)</f>
        <v>76</v>
      </c>
      <c r="G722" s="1" t="n">
        <f aca="false">IF(YEAR(E722)&lt;2000,MONTH(E722),MONTH(E722)+20)</f>
        <v>6</v>
      </c>
      <c r="H722" s="1" t="n">
        <f aca="false">DAY(E722)</f>
        <v>19</v>
      </c>
      <c r="I722" s="1" t="str">
        <f aca="false">FIXED(F722,0,TRUE())</f>
        <v>76</v>
      </c>
      <c r="J722" s="1" t="str">
        <f aca="false">FIXED(G722,0,TRUE())</f>
        <v>6</v>
      </c>
      <c r="K722" s="1" t="str">
        <f aca="false">FIXED(H722,0,TRUE())</f>
        <v>19</v>
      </c>
      <c r="L722" s="1" t="str">
        <f aca="false">IF(LEN(I722)=1,"0"&amp;I722,I722)</f>
        <v>76</v>
      </c>
      <c r="M722" s="1" t="str">
        <f aca="false">IF(LEN(J722)=1,"0"&amp;J722,J722)</f>
        <v>06</v>
      </c>
      <c r="N722" s="1" t="str">
        <f aca="false">IF(LEN(K722)=1,"0"&amp;K722,K722)</f>
        <v>19</v>
      </c>
      <c r="O722" s="1" t="n">
        <v>2644.1201208533</v>
      </c>
      <c r="P722" s="1" t="n">
        <f aca="false">INT(O722)</f>
        <v>2644</v>
      </c>
      <c r="Q722" s="1" t="n">
        <f aca="false">P722*2</f>
        <v>5288</v>
      </c>
      <c r="R722" s="1" t="str">
        <f aca="false">FIXED(Q722,0,TRUE())</f>
        <v>5288</v>
      </c>
      <c r="S722" s="1" t="str">
        <f aca="false">L722&amp;M722&amp;N722&amp;R722</f>
        <v>7606195288</v>
      </c>
      <c r="T722" s="1" t="n">
        <f aca="false">MOD(MID($S722,T$2,1)*T$1,10)</f>
        <v>7</v>
      </c>
      <c r="U722" s="1" t="n">
        <f aca="false">MOD(MID($S722,U$2,1)*U$1,10)</f>
        <v>8</v>
      </c>
      <c r="V722" s="1" t="n">
        <f aca="false">MOD(MID($S722,V$2,1)*V$1,10)</f>
        <v>0</v>
      </c>
      <c r="W722" s="1" t="n">
        <f aca="false">MOD(MID($S722,W$2,1)*W$1,10)</f>
        <v>4</v>
      </c>
      <c r="X722" s="1" t="n">
        <f aca="false">MOD(MID($S722,X$2,1)*X$1,10)</f>
        <v>1</v>
      </c>
      <c r="Y722" s="1" t="n">
        <f aca="false">MOD(MID($S722,Y$2,1)*Y$1,10)</f>
        <v>7</v>
      </c>
      <c r="Z722" s="1" t="n">
        <f aca="false">MOD(MID($S722,Z$2,1)*Z$1,10)</f>
        <v>5</v>
      </c>
      <c r="AA722" s="1" t="n">
        <f aca="false">MOD(MID($S722,AA$2,1)*AA$1,10)</f>
        <v>8</v>
      </c>
      <c r="AB722" s="1" t="n">
        <f aca="false">MOD(MID($S722,AB$2,1)*AB$1,10)</f>
        <v>8</v>
      </c>
      <c r="AC722" s="1" t="n">
        <f aca="false">MOD(MID($S722,AC$2,1)*AC$1,10)</f>
        <v>4</v>
      </c>
      <c r="AD722" s="1" t="n">
        <f aca="false">MOD(10-MOD(SUM(T722:AC722),10),10)</f>
        <v>8</v>
      </c>
      <c r="AE722" s="1" t="str">
        <f aca="false">S722&amp;AD722</f>
        <v>76061952888</v>
      </c>
      <c r="AF722" s="1" t="n">
        <v>0.198339793084506</v>
      </c>
      <c r="AG722" s="1" t="n">
        <f aca="false">(D722+6935)*AF722</f>
        <v>-2188.87795648061</v>
      </c>
      <c r="AH722" s="1" t="n">
        <f aca="false">INT(AG722)</f>
        <v>-2189</v>
      </c>
      <c r="AI722" s="4" t="n">
        <f aca="true">TODAY()+AH722</f>
        <v>43712</v>
      </c>
      <c r="AJ722" s="1" t="s">
        <v>739</v>
      </c>
      <c r="AK722" s="1" t="n">
        <v>4089.26664021729</v>
      </c>
      <c r="AL722" s="2" t="n">
        <f aca="false">INT(AK722*100)/100</f>
        <v>4089.26</v>
      </c>
      <c r="AM722" s="1" t="n">
        <v>358.400219733268</v>
      </c>
      <c r="AN722" s="2" t="n">
        <f aca="false">INT(AM722*100)/100</f>
        <v>358.4</v>
      </c>
    </row>
    <row r="723" customFormat="false" ht="15" hidden="false" customHeight="false" outlineLevel="0" collapsed="false">
      <c r="A723" s="1" t="n">
        <v>920</v>
      </c>
      <c r="B723" s="1" t="n">
        <v>0.732657856990265</v>
      </c>
      <c r="C723" s="1" t="n">
        <v>-21546.215704825</v>
      </c>
      <c r="D723" s="1" t="n">
        <f aca="false">INT(C723)</f>
        <v>-21547</v>
      </c>
      <c r="E723" s="4" t="n">
        <f aca="true">TODAY()+D723</f>
        <v>24354</v>
      </c>
      <c r="F723" s="1" t="n">
        <f aca="false">MOD(YEAR(E723),100)</f>
        <v>66</v>
      </c>
      <c r="G723" s="1" t="n">
        <f aca="false">IF(YEAR(E723)&lt;2000,MONTH(E723),MONTH(E723)+20)</f>
        <v>9</v>
      </c>
      <c r="H723" s="1" t="n">
        <f aca="false">DAY(E723)</f>
        <v>4</v>
      </c>
      <c r="I723" s="1" t="str">
        <f aca="false">FIXED(F723,0,TRUE())</f>
        <v>66</v>
      </c>
      <c r="J723" s="1" t="str">
        <f aca="false">FIXED(G723,0,TRUE())</f>
        <v>9</v>
      </c>
      <c r="K723" s="1" t="str">
        <f aca="false">FIXED(H723,0,TRUE())</f>
        <v>4</v>
      </c>
      <c r="L723" s="1" t="str">
        <f aca="false">IF(LEN(I723)=1,"0"&amp;I723,I723)</f>
        <v>66</v>
      </c>
      <c r="M723" s="1" t="str">
        <f aca="false">IF(LEN(J723)=1,"0"&amp;J723,J723)</f>
        <v>09</v>
      </c>
      <c r="N723" s="1" t="str">
        <f aca="false">IF(LEN(K723)=1,"0"&amp;K723,K723)</f>
        <v>04</v>
      </c>
      <c r="O723" s="1" t="n">
        <v>1782.54521317179</v>
      </c>
      <c r="P723" s="1" t="n">
        <f aca="false">INT(O723)</f>
        <v>1782</v>
      </c>
      <c r="Q723" s="1" t="n">
        <f aca="false">2*P723+1</f>
        <v>3565</v>
      </c>
      <c r="R723" s="1" t="str">
        <f aca="false">FIXED(Q723,0,TRUE())</f>
        <v>3565</v>
      </c>
      <c r="S723" s="1" t="str">
        <f aca="false">L723&amp;M723&amp;N723&amp;R723</f>
        <v>6609043565</v>
      </c>
      <c r="T723" s="1" t="n">
        <f aca="false">MOD(MID($S723,T$2,1)*T$1,10)</f>
        <v>6</v>
      </c>
      <c r="U723" s="1" t="n">
        <f aca="false">MOD(MID($S723,U$2,1)*U$1,10)</f>
        <v>8</v>
      </c>
      <c r="V723" s="1" t="n">
        <f aca="false">MOD(MID($S723,V$2,1)*V$1,10)</f>
        <v>0</v>
      </c>
      <c r="W723" s="1" t="n">
        <f aca="false">MOD(MID($S723,W$2,1)*W$1,10)</f>
        <v>1</v>
      </c>
      <c r="X723" s="1" t="n">
        <f aca="false">MOD(MID($S723,X$2,1)*X$1,10)</f>
        <v>0</v>
      </c>
      <c r="Y723" s="1" t="n">
        <f aca="false">MOD(MID($S723,Y$2,1)*Y$1,10)</f>
        <v>2</v>
      </c>
      <c r="Z723" s="1" t="n">
        <f aca="false">MOD(MID($S723,Z$2,1)*Z$1,10)</f>
        <v>1</v>
      </c>
      <c r="AA723" s="1" t="n">
        <f aca="false">MOD(MID($S723,AA$2,1)*AA$1,10)</f>
        <v>5</v>
      </c>
      <c r="AB723" s="1" t="n">
        <f aca="false">MOD(MID($S723,AB$2,1)*AB$1,10)</f>
        <v>6</v>
      </c>
      <c r="AC723" s="1" t="n">
        <f aca="false">MOD(MID($S723,AC$2,1)*AC$1,10)</f>
        <v>5</v>
      </c>
      <c r="AD723" s="1" t="n">
        <f aca="false">MOD(10-MOD(SUM(T723:AC723),10),10)</f>
        <v>6</v>
      </c>
      <c r="AE723" s="1" t="str">
        <f aca="false">S723&amp;AD723</f>
        <v>66090435656</v>
      </c>
      <c r="AF723" s="1" t="n">
        <v>0.605456709494308</v>
      </c>
      <c r="AG723" s="1" t="n">
        <f aca="false">(D723+6935)*AF723</f>
        <v>-8846.93343913083</v>
      </c>
      <c r="AH723" s="1" t="n">
        <f aca="false">INT(AG723)</f>
        <v>-8847</v>
      </c>
      <c r="AI723" s="4" t="n">
        <f aca="true">TODAY()+AH723</f>
        <v>37054</v>
      </c>
      <c r="AJ723" s="1" t="s">
        <v>740</v>
      </c>
      <c r="AK723" s="1" t="n">
        <v>4352.09204382458</v>
      </c>
      <c r="AL723" s="2" t="n">
        <f aca="false">INT(AK723*100)/100</f>
        <v>4352.09</v>
      </c>
      <c r="AM723" s="1" t="n">
        <v>452.415540025025</v>
      </c>
      <c r="AN723" s="2" t="n">
        <f aca="false">INT(AM723*100)/100</f>
        <v>452.41</v>
      </c>
    </row>
    <row r="724" customFormat="false" ht="15" hidden="false" customHeight="false" outlineLevel="0" collapsed="false">
      <c r="A724" s="1" t="n">
        <v>986</v>
      </c>
      <c r="B724" s="1" t="n">
        <v>0.733878597369305</v>
      </c>
      <c r="C724" s="1" t="n">
        <v>-27281.0571611683</v>
      </c>
      <c r="D724" s="1" t="n">
        <f aca="false">INT(C724)</f>
        <v>-27282</v>
      </c>
      <c r="E724" s="4" t="n">
        <f aca="true">TODAY()+D724</f>
        <v>18619</v>
      </c>
      <c r="F724" s="1" t="n">
        <f aca="false">MOD(YEAR(E724),100)</f>
        <v>50</v>
      </c>
      <c r="G724" s="1" t="n">
        <f aca="false">IF(YEAR(E724)&lt;2000,MONTH(E724),MONTH(E724)+20)</f>
        <v>12</v>
      </c>
      <c r="H724" s="1" t="n">
        <f aca="false">DAY(E724)</f>
        <v>22</v>
      </c>
      <c r="I724" s="1" t="str">
        <f aca="false">FIXED(F724,0,TRUE())</f>
        <v>50</v>
      </c>
      <c r="J724" s="1" t="str">
        <f aca="false">FIXED(G724,0,TRUE())</f>
        <v>12</v>
      </c>
      <c r="K724" s="1" t="str">
        <f aca="false">FIXED(H724,0,TRUE())</f>
        <v>22</v>
      </c>
      <c r="L724" s="1" t="str">
        <f aca="false">IF(LEN(I724)=1,"0"&amp;I724,I724)</f>
        <v>50</v>
      </c>
      <c r="M724" s="1" t="str">
        <f aca="false">IF(LEN(J724)=1,"0"&amp;J724,J724)</f>
        <v>12</v>
      </c>
      <c r="N724" s="1" t="str">
        <f aca="false">IF(LEN(K724)=1,"0"&amp;K724,K724)</f>
        <v>22</v>
      </c>
      <c r="O724" s="1" t="n">
        <v>4419.1703848384</v>
      </c>
      <c r="P724" s="1" t="n">
        <f aca="false">INT(O724)</f>
        <v>4419</v>
      </c>
      <c r="Q724" s="1" t="n">
        <f aca="false">2*P724+1</f>
        <v>8839</v>
      </c>
      <c r="R724" s="1" t="str">
        <f aca="false">FIXED(Q724,0,TRUE())</f>
        <v>8839</v>
      </c>
      <c r="S724" s="1" t="str">
        <f aca="false">L724&amp;M724&amp;N724&amp;R724</f>
        <v>5012228839</v>
      </c>
      <c r="T724" s="1" t="n">
        <f aca="false">MOD(MID($S724,T$2,1)*T$1,10)</f>
        <v>5</v>
      </c>
      <c r="U724" s="1" t="n">
        <f aca="false">MOD(MID($S724,U$2,1)*U$1,10)</f>
        <v>0</v>
      </c>
      <c r="V724" s="1" t="n">
        <f aca="false">MOD(MID($S724,V$2,1)*V$1,10)</f>
        <v>7</v>
      </c>
      <c r="W724" s="1" t="n">
        <f aca="false">MOD(MID($S724,W$2,1)*W$1,10)</f>
        <v>8</v>
      </c>
      <c r="X724" s="1" t="n">
        <f aca="false">MOD(MID($S724,X$2,1)*X$1,10)</f>
        <v>2</v>
      </c>
      <c r="Y724" s="1" t="n">
        <f aca="false">MOD(MID($S724,Y$2,1)*Y$1,10)</f>
        <v>6</v>
      </c>
      <c r="Z724" s="1" t="n">
        <f aca="false">MOD(MID($S724,Z$2,1)*Z$1,10)</f>
        <v>6</v>
      </c>
      <c r="AA724" s="1" t="n">
        <f aca="false">MOD(MID($S724,AA$2,1)*AA$1,10)</f>
        <v>2</v>
      </c>
      <c r="AB724" s="1" t="n">
        <f aca="false">MOD(MID($S724,AB$2,1)*AB$1,10)</f>
        <v>3</v>
      </c>
      <c r="AC724" s="1" t="n">
        <f aca="false">MOD(MID($S724,AC$2,1)*AC$1,10)</f>
        <v>7</v>
      </c>
      <c r="AD724" s="1" t="n">
        <f aca="false">MOD(10-MOD(SUM(T724:AC724),10),10)</f>
        <v>4</v>
      </c>
      <c r="AE724" s="1" t="str">
        <f aca="false">S724&amp;AD724</f>
        <v>50122288394</v>
      </c>
      <c r="AF724" s="1" t="n">
        <v>0.667470320749535</v>
      </c>
      <c r="AG724" s="1" t="n">
        <f aca="false">(D724+6935)*AF724</f>
        <v>-13581.0186162908</v>
      </c>
      <c r="AH724" s="1" t="n">
        <f aca="false">INT(AG724)</f>
        <v>-13582</v>
      </c>
      <c r="AI724" s="4" t="n">
        <f aca="true">TODAY()+AH724</f>
        <v>32319</v>
      </c>
      <c r="AJ724" s="1" t="s">
        <v>741</v>
      </c>
      <c r="AK724" s="1" t="n">
        <v>3822.16864528336</v>
      </c>
      <c r="AL724" s="2" t="n">
        <f aca="false">INT(AK724*100)/100</f>
        <v>3822.16</v>
      </c>
      <c r="AM724" s="1" t="n">
        <v>452.171391949217</v>
      </c>
      <c r="AN724" s="2" t="n">
        <f aca="false">INT(AM724*100)/100</f>
        <v>452.17</v>
      </c>
    </row>
    <row r="725" customFormat="false" ht="15" hidden="false" customHeight="false" outlineLevel="0" collapsed="false">
      <c r="A725" s="1" t="n">
        <v>781</v>
      </c>
      <c r="B725" s="1" t="n">
        <v>0.733909115878781</v>
      </c>
      <c r="C725" s="1" t="n">
        <v>-14303.175450911</v>
      </c>
      <c r="D725" s="1" t="n">
        <f aca="false">INT(C725)</f>
        <v>-14304</v>
      </c>
      <c r="E725" s="4" t="n">
        <f aca="true">TODAY()+D725</f>
        <v>31597</v>
      </c>
      <c r="F725" s="1" t="n">
        <f aca="false">MOD(YEAR(E725),100)</f>
        <v>86</v>
      </c>
      <c r="G725" s="1" t="n">
        <f aca="false">IF(YEAR(E725)&lt;2000,MONTH(E725),MONTH(E725)+20)</f>
        <v>7</v>
      </c>
      <c r="H725" s="1" t="n">
        <f aca="false">DAY(E725)</f>
        <v>4</v>
      </c>
      <c r="I725" s="1" t="str">
        <f aca="false">FIXED(F725,0,TRUE())</f>
        <v>86</v>
      </c>
      <c r="J725" s="1" t="str">
        <f aca="false">FIXED(G725,0,TRUE())</f>
        <v>7</v>
      </c>
      <c r="K725" s="1" t="str">
        <f aca="false">FIXED(H725,0,TRUE())</f>
        <v>4</v>
      </c>
      <c r="L725" s="1" t="str">
        <f aca="false">IF(LEN(I725)=1,"0"&amp;I725,I725)</f>
        <v>86</v>
      </c>
      <c r="M725" s="1" t="str">
        <f aca="false">IF(LEN(J725)=1,"0"&amp;J725,J725)</f>
        <v>07</v>
      </c>
      <c r="N725" s="1" t="str">
        <f aca="false">IF(LEN(K725)=1,"0"&amp;K725,K725)</f>
        <v>04</v>
      </c>
      <c r="O725" s="1" t="n">
        <v>3421.66573076571</v>
      </c>
      <c r="P725" s="1" t="n">
        <f aca="false">INT(O725)</f>
        <v>3421</v>
      </c>
      <c r="Q725" s="1" t="n">
        <f aca="false">2*P725+1</f>
        <v>6843</v>
      </c>
      <c r="R725" s="1" t="str">
        <f aca="false">FIXED(Q725,0,TRUE())</f>
        <v>6843</v>
      </c>
      <c r="S725" s="1" t="str">
        <f aca="false">L725&amp;M725&amp;N725&amp;R725</f>
        <v>8607046843</v>
      </c>
      <c r="T725" s="1" t="n">
        <f aca="false">MOD(MID($S725,T$2,1)*T$1,10)</f>
        <v>8</v>
      </c>
      <c r="U725" s="1" t="n">
        <f aca="false">MOD(MID($S725,U$2,1)*U$1,10)</f>
        <v>8</v>
      </c>
      <c r="V725" s="1" t="n">
        <f aca="false">MOD(MID($S725,V$2,1)*V$1,10)</f>
        <v>0</v>
      </c>
      <c r="W725" s="1" t="n">
        <f aca="false">MOD(MID($S725,W$2,1)*W$1,10)</f>
        <v>3</v>
      </c>
      <c r="X725" s="1" t="n">
        <f aca="false">MOD(MID($S725,X$2,1)*X$1,10)</f>
        <v>0</v>
      </c>
      <c r="Y725" s="1" t="n">
        <f aca="false">MOD(MID($S725,Y$2,1)*Y$1,10)</f>
        <v>2</v>
      </c>
      <c r="Z725" s="1" t="n">
        <f aca="false">MOD(MID($S725,Z$2,1)*Z$1,10)</f>
        <v>2</v>
      </c>
      <c r="AA725" s="1" t="n">
        <f aca="false">MOD(MID($S725,AA$2,1)*AA$1,10)</f>
        <v>2</v>
      </c>
      <c r="AB725" s="1" t="n">
        <f aca="false">MOD(MID($S725,AB$2,1)*AB$1,10)</f>
        <v>4</v>
      </c>
      <c r="AC725" s="1" t="n">
        <f aca="false">MOD(MID($S725,AC$2,1)*AC$1,10)</f>
        <v>9</v>
      </c>
      <c r="AD725" s="1" t="n">
        <f aca="false">MOD(10-MOD(SUM(T725:AC725),10),10)</f>
        <v>2</v>
      </c>
      <c r="AE725" s="1" t="str">
        <f aca="false">S725&amp;AD725</f>
        <v>86070468432</v>
      </c>
      <c r="AF725" s="1" t="n">
        <v>0.317209387493515</v>
      </c>
      <c r="AG725" s="1" t="n">
        <f aca="false">(D725+6935)*AF725</f>
        <v>-2337.51597643971</v>
      </c>
      <c r="AH725" s="1" t="n">
        <f aca="false">INT(AG725)</f>
        <v>-2338</v>
      </c>
      <c r="AI725" s="4" t="n">
        <f aca="true">TODAY()+AH725</f>
        <v>43563</v>
      </c>
      <c r="AJ725" s="1" t="s">
        <v>742</v>
      </c>
      <c r="AK725" s="1" t="n">
        <v>4283.9136936552</v>
      </c>
      <c r="AL725" s="2" t="n">
        <f aca="false">INT(AK725*100)/100</f>
        <v>4283.91</v>
      </c>
      <c r="AM725" s="1" t="n">
        <v>398.440504165777</v>
      </c>
      <c r="AN725" s="2" t="n">
        <f aca="false">INT(AM725*100)/100</f>
        <v>398.44</v>
      </c>
    </row>
    <row r="726" customFormat="false" ht="15" hidden="false" customHeight="false" outlineLevel="0" collapsed="false">
      <c r="A726" s="1" t="n">
        <v>946</v>
      </c>
      <c r="B726" s="1" t="n">
        <v>0.73436689352092</v>
      </c>
      <c r="C726" s="1" t="n">
        <v>-7850.17334513383</v>
      </c>
      <c r="D726" s="1" t="n">
        <f aca="false">INT(C726)</f>
        <v>-7851</v>
      </c>
      <c r="E726" s="4" t="n">
        <f aca="true">TODAY()+D726</f>
        <v>38050</v>
      </c>
      <c r="F726" s="1" t="n">
        <f aca="false">MOD(YEAR(E726),100)</f>
        <v>4</v>
      </c>
      <c r="G726" s="1" t="n">
        <f aca="false">IF(YEAR(E726)&lt;2000,MONTH(E726),MONTH(E726)+20)</f>
        <v>23</v>
      </c>
      <c r="H726" s="1" t="n">
        <f aca="false">DAY(E726)</f>
        <v>4</v>
      </c>
      <c r="I726" s="1" t="str">
        <f aca="false">FIXED(F726,0,TRUE())</f>
        <v>4</v>
      </c>
      <c r="J726" s="1" t="str">
        <f aca="false">FIXED(G726,0,TRUE())</f>
        <v>23</v>
      </c>
      <c r="K726" s="1" t="str">
        <f aca="false">FIXED(H726,0,TRUE())</f>
        <v>4</v>
      </c>
      <c r="L726" s="1" t="str">
        <f aca="false">IF(LEN(I726)=1,"0"&amp;I726,I726)</f>
        <v>04</v>
      </c>
      <c r="M726" s="1" t="str">
        <f aca="false">IF(LEN(J726)=1,"0"&amp;J726,J726)</f>
        <v>23</v>
      </c>
      <c r="N726" s="1" t="str">
        <f aca="false">IF(LEN(K726)=1,"0"&amp;K726,K726)</f>
        <v>04</v>
      </c>
      <c r="O726" s="1" t="n">
        <v>4276.37549974059</v>
      </c>
      <c r="P726" s="1" t="n">
        <f aca="false">INT(O726)</f>
        <v>4276</v>
      </c>
      <c r="Q726" s="1" t="n">
        <f aca="false">2*P726+1</f>
        <v>8553</v>
      </c>
      <c r="R726" s="1" t="str">
        <f aca="false">FIXED(Q726,0,TRUE())</f>
        <v>8553</v>
      </c>
      <c r="S726" s="1" t="str">
        <f aca="false">L726&amp;M726&amp;N726&amp;R726</f>
        <v>0423048553</v>
      </c>
      <c r="T726" s="1" t="n">
        <f aca="false">MOD(MID($S726,T$2,1)*T$1,10)</f>
        <v>0</v>
      </c>
      <c r="U726" s="1" t="n">
        <f aca="false">MOD(MID($S726,U$2,1)*U$1,10)</f>
        <v>2</v>
      </c>
      <c r="V726" s="1" t="n">
        <f aca="false">MOD(MID($S726,V$2,1)*V$1,10)</f>
        <v>4</v>
      </c>
      <c r="W726" s="1" t="n">
        <f aca="false">MOD(MID($S726,W$2,1)*W$1,10)</f>
        <v>7</v>
      </c>
      <c r="X726" s="1" t="n">
        <f aca="false">MOD(MID($S726,X$2,1)*X$1,10)</f>
        <v>0</v>
      </c>
      <c r="Y726" s="1" t="n">
        <f aca="false">MOD(MID($S726,Y$2,1)*Y$1,10)</f>
        <v>2</v>
      </c>
      <c r="Z726" s="1" t="n">
        <f aca="false">MOD(MID($S726,Z$2,1)*Z$1,10)</f>
        <v>6</v>
      </c>
      <c r="AA726" s="1" t="n">
        <f aca="false">MOD(MID($S726,AA$2,1)*AA$1,10)</f>
        <v>5</v>
      </c>
      <c r="AB726" s="1" t="n">
        <f aca="false">MOD(MID($S726,AB$2,1)*AB$1,10)</f>
        <v>5</v>
      </c>
      <c r="AC726" s="1" t="n">
        <f aca="false">MOD(MID($S726,AC$2,1)*AC$1,10)</f>
        <v>9</v>
      </c>
      <c r="AD726" s="1" t="n">
        <f aca="false">MOD(10-MOD(SUM(T726:AC726),10),10)</f>
        <v>0</v>
      </c>
      <c r="AE726" s="1" t="str">
        <f aca="false">S726&amp;AD726</f>
        <v>04230485530</v>
      </c>
      <c r="AF726" s="1" t="n">
        <v>0.0681173131504257</v>
      </c>
      <c r="AG726" s="1" t="n">
        <f aca="false">(D726+6935)*AF726</f>
        <v>-62.39545884579</v>
      </c>
      <c r="AH726" s="1" t="n">
        <f aca="false">INT(AG726)</f>
        <v>-63</v>
      </c>
      <c r="AI726" s="4" t="n">
        <f aca="true">TODAY()+AH726</f>
        <v>45838</v>
      </c>
      <c r="AJ726" s="1" t="s">
        <v>743</v>
      </c>
      <c r="AK726" s="1" t="n">
        <v>4340.61708426161</v>
      </c>
      <c r="AL726" s="2" t="n">
        <f aca="false">INT(AK726*100)/100</f>
        <v>4340.61</v>
      </c>
      <c r="AM726" s="1" t="n">
        <v>450.26093325602</v>
      </c>
      <c r="AN726" s="2" t="n">
        <f aca="false">INT(AM726*100)/100</f>
        <v>450.26</v>
      </c>
    </row>
    <row r="727" customFormat="false" ht="15" hidden="false" customHeight="false" outlineLevel="0" collapsed="false">
      <c r="A727" s="1" t="n">
        <v>406</v>
      </c>
      <c r="B727" s="1" t="n">
        <v>0.73543504135258</v>
      </c>
      <c r="C727" s="1" t="n">
        <v>-11662.1381267739</v>
      </c>
      <c r="D727" s="1" t="n">
        <f aca="false">INT(C727)</f>
        <v>-11663</v>
      </c>
      <c r="E727" s="4" t="n">
        <f aca="true">TODAY()+D727</f>
        <v>34238</v>
      </c>
      <c r="F727" s="1" t="n">
        <f aca="false">MOD(YEAR(E727),100)</f>
        <v>93</v>
      </c>
      <c r="G727" s="1" t="n">
        <f aca="false">IF(YEAR(E727)&lt;2000,MONTH(E727),MONTH(E727)+20)</f>
        <v>9</v>
      </c>
      <c r="H727" s="1" t="n">
        <f aca="false">DAY(E727)</f>
        <v>26</v>
      </c>
      <c r="I727" s="1" t="str">
        <f aca="false">FIXED(F727,0,TRUE())</f>
        <v>93</v>
      </c>
      <c r="J727" s="1" t="str">
        <f aca="false">FIXED(G727,0,TRUE())</f>
        <v>9</v>
      </c>
      <c r="K727" s="1" t="str">
        <f aca="false">FIXED(H727,0,TRUE())</f>
        <v>26</v>
      </c>
      <c r="L727" s="1" t="str">
        <f aca="false">IF(LEN(I727)=1,"0"&amp;I727,I727)</f>
        <v>93</v>
      </c>
      <c r="M727" s="1" t="str">
        <f aca="false">IF(LEN(J727)=1,"0"&amp;J727,J727)</f>
        <v>09</v>
      </c>
      <c r="N727" s="1" t="str">
        <f aca="false">IF(LEN(K727)=1,"0"&amp;K727,K727)</f>
        <v>26</v>
      </c>
      <c r="O727" s="1" t="n">
        <v>4010.96923734245</v>
      </c>
      <c r="P727" s="1" t="n">
        <f aca="false">INT(O727)</f>
        <v>4010</v>
      </c>
      <c r="Q727" s="1" t="n">
        <f aca="false">P727*2</f>
        <v>8020</v>
      </c>
      <c r="R727" s="1" t="str">
        <f aca="false">FIXED(Q727,0,TRUE())</f>
        <v>8020</v>
      </c>
      <c r="S727" s="1" t="str">
        <f aca="false">L727&amp;M727&amp;N727&amp;R727</f>
        <v>9309268020</v>
      </c>
      <c r="T727" s="1" t="n">
        <f aca="false">MOD(MID($S727,T$2,1)*T$1,10)</f>
        <v>9</v>
      </c>
      <c r="U727" s="1" t="n">
        <f aca="false">MOD(MID($S727,U$2,1)*U$1,10)</f>
        <v>9</v>
      </c>
      <c r="V727" s="1" t="n">
        <f aca="false">MOD(MID($S727,V$2,1)*V$1,10)</f>
        <v>0</v>
      </c>
      <c r="W727" s="1" t="n">
        <f aca="false">MOD(MID($S727,W$2,1)*W$1,10)</f>
        <v>1</v>
      </c>
      <c r="X727" s="1" t="n">
        <f aca="false">MOD(MID($S727,X$2,1)*X$1,10)</f>
        <v>2</v>
      </c>
      <c r="Y727" s="1" t="n">
        <f aca="false">MOD(MID($S727,Y$2,1)*Y$1,10)</f>
        <v>8</v>
      </c>
      <c r="Z727" s="1" t="n">
        <f aca="false">MOD(MID($S727,Z$2,1)*Z$1,10)</f>
        <v>6</v>
      </c>
      <c r="AA727" s="1" t="n">
        <f aca="false">MOD(MID($S727,AA$2,1)*AA$1,10)</f>
        <v>0</v>
      </c>
      <c r="AB727" s="1" t="n">
        <f aca="false">MOD(MID($S727,AB$2,1)*AB$1,10)</f>
        <v>2</v>
      </c>
      <c r="AC727" s="1" t="n">
        <f aca="false">MOD(MID($S727,AC$2,1)*AC$1,10)</f>
        <v>0</v>
      </c>
      <c r="AD727" s="1" t="n">
        <f aca="false">MOD(10-MOD(SUM(T727:AC727),10),10)</f>
        <v>3</v>
      </c>
      <c r="AE727" s="1" t="str">
        <f aca="false">S727&amp;AD727</f>
        <v>93092680203</v>
      </c>
      <c r="AF727" s="1" t="n">
        <v>0.378856776635029</v>
      </c>
      <c r="AG727" s="1" t="n">
        <f aca="false">(D727+6935)*AF727</f>
        <v>-1791.23483993042</v>
      </c>
      <c r="AH727" s="1" t="n">
        <f aca="false">INT(AG727)</f>
        <v>-1792</v>
      </c>
      <c r="AI727" s="4" t="n">
        <f aca="true">TODAY()+AH727</f>
        <v>44109</v>
      </c>
      <c r="AJ727" s="1" t="s">
        <v>744</v>
      </c>
      <c r="AK727" s="1" t="n">
        <v>4671.86498611408</v>
      </c>
      <c r="AL727" s="2" t="n">
        <f aca="false">INT(AK727*100)/100</f>
        <v>4671.86</v>
      </c>
      <c r="AM727" s="1" t="n">
        <v>341.193884090701</v>
      </c>
      <c r="AN727" s="2" t="n">
        <f aca="false">INT(AM727*100)/100</f>
        <v>341.19</v>
      </c>
    </row>
    <row r="728" customFormat="false" ht="15" hidden="false" customHeight="false" outlineLevel="0" collapsed="false">
      <c r="A728" s="1" t="n">
        <v>891</v>
      </c>
      <c r="B728" s="1" t="n">
        <v>0.73650318918424</v>
      </c>
      <c r="C728" s="1" t="n">
        <v>-17182.5757621998</v>
      </c>
      <c r="D728" s="1" t="n">
        <f aca="false">INT(C728)</f>
        <v>-17183</v>
      </c>
      <c r="E728" s="4" t="n">
        <f aca="true">TODAY()+D728</f>
        <v>28718</v>
      </c>
      <c r="F728" s="1" t="n">
        <f aca="false">MOD(YEAR(E728),100)</f>
        <v>78</v>
      </c>
      <c r="G728" s="1" t="n">
        <f aca="false">IF(YEAR(E728)&lt;2000,MONTH(E728),MONTH(E728)+20)</f>
        <v>8</v>
      </c>
      <c r="H728" s="1" t="n">
        <f aca="false">DAY(E728)</f>
        <v>16</v>
      </c>
      <c r="I728" s="1" t="str">
        <f aca="false">FIXED(F728,0,TRUE())</f>
        <v>78</v>
      </c>
      <c r="J728" s="1" t="str">
        <f aca="false">FIXED(G728,0,TRUE())</f>
        <v>8</v>
      </c>
      <c r="K728" s="1" t="str">
        <f aca="false">FIXED(H728,0,TRUE())</f>
        <v>16</v>
      </c>
      <c r="L728" s="1" t="str">
        <f aca="false">IF(LEN(I728)=1,"0"&amp;I728,I728)</f>
        <v>78</v>
      </c>
      <c r="M728" s="1" t="str">
        <f aca="false">IF(LEN(J728)=1,"0"&amp;J728,J728)</f>
        <v>08</v>
      </c>
      <c r="N728" s="1" t="str">
        <f aca="false">IF(LEN(K728)=1,"0"&amp;K728,K728)</f>
        <v>16</v>
      </c>
      <c r="O728" s="1" t="n">
        <v>4133.58061464278</v>
      </c>
      <c r="P728" s="1" t="n">
        <f aca="false">INT(O728)</f>
        <v>4133</v>
      </c>
      <c r="Q728" s="1" t="n">
        <f aca="false">2*P728+1</f>
        <v>8267</v>
      </c>
      <c r="R728" s="1" t="str">
        <f aca="false">FIXED(Q728,0,TRUE())</f>
        <v>8267</v>
      </c>
      <c r="S728" s="1" t="str">
        <f aca="false">L728&amp;M728&amp;N728&amp;R728</f>
        <v>7808168267</v>
      </c>
      <c r="T728" s="1" t="n">
        <f aca="false">MOD(MID($S728,T$2,1)*T$1,10)</f>
        <v>7</v>
      </c>
      <c r="U728" s="1" t="n">
        <f aca="false">MOD(MID($S728,U$2,1)*U$1,10)</f>
        <v>4</v>
      </c>
      <c r="V728" s="1" t="n">
        <f aca="false">MOD(MID($S728,V$2,1)*V$1,10)</f>
        <v>0</v>
      </c>
      <c r="W728" s="1" t="n">
        <f aca="false">MOD(MID($S728,W$2,1)*W$1,10)</f>
        <v>2</v>
      </c>
      <c r="X728" s="1" t="n">
        <f aca="false">MOD(MID($S728,X$2,1)*X$1,10)</f>
        <v>1</v>
      </c>
      <c r="Y728" s="1" t="n">
        <f aca="false">MOD(MID($S728,Y$2,1)*Y$1,10)</f>
        <v>8</v>
      </c>
      <c r="Z728" s="1" t="n">
        <f aca="false">MOD(MID($S728,Z$2,1)*Z$1,10)</f>
        <v>6</v>
      </c>
      <c r="AA728" s="1" t="n">
        <f aca="false">MOD(MID($S728,AA$2,1)*AA$1,10)</f>
        <v>8</v>
      </c>
      <c r="AB728" s="1" t="n">
        <f aca="false">MOD(MID($S728,AB$2,1)*AB$1,10)</f>
        <v>6</v>
      </c>
      <c r="AC728" s="1" t="n">
        <f aca="false">MOD(MID($S728,AC$2,1)*AC$1,10)</f>
        <v>1</v>
      </c>
      <c r="AD728" s="1" t="n">
        <f aca="false">MOD(10-MOD(SUM(T728:AC728),10),10)</f>
        <v>7</v>
      </c>
      <c r="AE728" s="1" t="str">
        <f aca="false">S728&amp;AD728</f>
        <v>78081682677</v>
      </c>
      <c r="AF728" s="1" t="n">
        <v>0.269020661030915</v>
      </c>
      <c r="AG728" s="1" t="n">
        <f aca="false">(D728+6935)*AF728</f>
        <v>-2756.92373424482</v>
      </c>
      <c r="AH728" s="1" t="n">
        <f aca="false">INT(AG728)</f>
        <v>-2757</v>
      </c>
      <c r="AI728" s="4" t="n">
        <f aca="true">TODAY()+AH728</f>
        <v>43144</v>
      </c>
      <c r="AJ728" s="1" t="s">
        <v>745</v>
      </c>
      <c r="AK728" s="1" t="n">
        <v>4692.5565355388</v>
      </c>
      <c r="AL728" s="2" t="n">
        <f aca="false">INT(AK728*100)/100</f>
        <v>4692.55</v>
      </c>
      <c r="AM728" s="1" t="n">
        <v>474.394970549638</v>
      </c>
      <c r="AN728" s="2" t="n">
        <f aca="false">INT(AM728*100)/100</f>
        <v>474.39</v>
      </c>
    </row>
    <row r="729" customFormat="false" ht="15" hidden="false" customHeight="false" outlineLevel="0" collapsed="false">
      <c r="A729" s="1" t="n">
        <v>466</v>
      </c>
      <c r="B729" s="1" t="n">
        <v>0.736747337260048</v>
      </c>
      <c r="C729" s="1" t="n">
        <v>-19651.5985595264</v>
      </c>
      <c r="D729" s="1" t="n">
        <f aca="false">INT(C729)</f>
        <v>-19652</v>
      </c>
      <c r="E729" s="4" t="n">
        <f aca="true">TODAY()+D729</f>
        <v>26249</v>
      </c>
      <c r="F729" s="1" t="n">
        <f aca="false">MOD(YEAR(E729),100)</f>
        <v>71</v>
      </c>
      <c r="G729" s="1" t="n">
        <f aca="false">IF(YEAR(E729)&lt;2000,MONTH(E729),MONTH(E729)+20)</f>
        <v>11</v>
      </c>
      <c r="H729" s="1" t="n">
        <f aca="false">DAY(E729)</f>
        <v>12</v>
      </c>
      <c r="I729" s="1" t="str">
        <f aca="false">FIXED(F729,0,TRUE())</f>
        <v>71</v>
      </c>
      <c r="J729" s="1" t="str">
        <f aca="false">FIXED(G729,0,TRUE())</f>
        <v>11</v>
      </c>
      <c r="K729" s="1" t="str">
        <f aca="false">FIXED(H729,0,TRUE())</f>
        <v>12</v>
      </c>
      <c r="L729" s="1" t="str">
        <f aca="false">IF(LEN(I729)=1,"0"&amp;I729,I729)</f>
        <v>71</v>
      </c>
      <c r="M729" s="1" t="str">
        <f aca="false">IF(LEN(J729)=1,"0"&amp;J729,J729)</f>
        <v>11</v>
      </c>
      <c r="N729" s="1" t="str">
        <f aca="false">IF(LEN(K729)=1,"0"&amp;K729,K729)</f>
        <v>12</v>
      </c>
      <c r="O729" s="1" t="n">
        <v>1401.39271217994</v>
      </c>
      <c r="P729" s="1" t="n">
        <f aca="false">INT(O729)</f>
        <v>1401</v>
      </c>
      <c r="Q729" s="1" t="n">
        <f aca="false">P729*2</f>
        <v>2802</v>
      </c>
      <c r="R729" s="1" t="str">
        <f aca="false">FIXED(Q729,0,TRUE())</f>
        <v>2802</v>
      </c>
      <c r="S729" s="1" t="str">
        <f aca="false">L729&amp;M729&amp;N729&amp;R729</f>
        <v>7111122802</v>
      </c>
      <c r="T729" s="1" t="n">
        <f aca="false">MOD(MID($S729,T$2,1)*T$1,10)</f>
        <v>7</v>
      </c>
      <c r="U729" s="1" t="n">
        <f aca="false">MOD(MID($S729,U$2,1)*U$1,10)</f>
        <v>3</v>
      </c>
      <c r="V729" s="1" t="n">
        <f aca="false">MOD(MID($S729,V$2,1)*V$1,10)</f>
        <v>7</v>
      </c>
      <c r="W729" s="1" t="n">
        <f aca="false">MOD(MID($S729,W$2,1)*W$1,10)</f>
        <v>9</v>
      </c>
      <c r="X729" s="1" t="n">
        <f aca="false">MOD(MID($S729,X$2,1)*X$1,10)</f>
        <v>1</v>
      </c>
      <c r="Y729" s="1" t="n">
        <f aca="false">MOD(MID($S729,Y$2,1)*Y$1,10)</f>
        <v>6</v>
      </c>
      <c r="Z729" s="1" t="n">
        <f aca="false">MOD(MID($S729,Z$2,1)*Z$1,10)</f>
        <v>4</v>
      </c>
      <c r="AA729" s="1" t="n">
        <f aca="false">MOD(MID($S729,AA$2,1)*AA$1,10)</f>
        <v>2</v>
      </c>
      <c r="AB729" s="1" t="n">
        <f aca="false">MOD(MID($S729,AB$2,1)*AB$1,10)</f>
        <v>0</v>
      </c>
      <c r="AC729" s="1" t="n">
        <f aca="false">MOD(MID($S729,AC$2,1)*AC$1,10)</f>
        <v>6</v>
      </c>
      <c r="AD729" s="1" t="n">
        <f aca="false">MOD(10-MOD(SUM(T729:AC729),10),10)</f>
        <v>5</v>
      </c>
      <c r="AE729" s="1" t="str">
        <f aca="false">S729&amp;AD729</f>
        <v>71111228025</v>
      </c>
      <c r="AF729" s="1" t="n">
        <v>0.58211004974517</v>
      </c>
      <c r="AG729" s="1" t="n">
        <f aca="false">(D729+6935)*AF729</f>
        <v>-7402.69350260933</v>
      </c>
      <c r="AH729" s="1" t="n">
        <f aca="false">INT(AG729)</f>
        <v>-7403</v>
      </c>
      <c r="AI729" s="4" t="n">
        <f aca="true">TODAY()+AH729</f>
        <v>38498</v>
      </c>
      <c r="AJ729" s="1" t="s">
        <v>746</v>
      </c>
      <c r="AK729" s="1" t="n">
        <v>3031.55613879818</v>
      </c>
      <c r="AL729" s="2" t="n">
        <f aca="false">INT(AK729*100)/100</f>
        <v>3031.55</v>
      </c>
      <c r="AM729" s="1" t="n">
        <v>321.124912259285</v>
      </c>
      <c r="AN729" s="2" t="n">
        <f aca="false">INT(AM729*100)/100</f>
        <v>321.12</v>
      </c>
    </row>
    <row r="730" customFormat="false" ht="15" hidden="false" customHeight="false" outlineLevel="0" collapsed="false">
      <c r="A730" s="1" t="n">
        <v>769</v>
      </c>
      <c r="B730" s="1" t="n">
        <v>0.738517410809656</v>
      </c>
      <c r="C730" s="1" t="n">
        <v>-23080.2166814173</v>
      </c>
      <c r="D730" s="1" t="n">
        <f aca="false">INT(C730)</f>
        <v>-23081</v>
      </c>
      <c r="E730" s="4" t="n">
        <f aca="true">TODAY()+D730</f>
        <v>22820</v>
      </c>
      <c r="F730" s="1" t="n">
        <f aca="false">MOD(YEAR(E730),100)</f>
        <v>62</v>
      </c>
      <c r="G730" s="1" t="n">
        <f aca="false">IF(YEAR(E730)&lt;2000,MONTH(E730),MONTH(E730)+20)</f>
        <v>6</v>
      </c>
      <c r="H730" s="1" t="n">
        <f aca="false">DAY(E730)</f>
        <v>23</v>
      </c>
      <c r="I730" s="1" t="str">
        <f aca="false">FIXED(F730,0,TRUE())</f>
        <v>62</v>
      </c>
      <c r="J730" s="1" t="str">
        <f aca="false">FIXED(G730,0,TRUE())</f>
        <v>6</v>
      </c>
      <c r="K730" s="1" t="str">
        <f aca="false">FIXED(H730,0,TRUE())</f>
        <v>23</v>
      </c>
      <c r="L730" s="1" t="str">
        <f aca="false">IF(LEN(I730)=1,"0"&amp;I730,I730)</f>
        <v>62</v>
      </c>
      <c r="M730" s="1" t="str">
        <f aca="false">IF(LEN(J730)=1,"0"&amp;J730,J730)</f>
        <v>06</v>
      </c>
      <c r="N730" s="1" t="str">
        <f aca="false">IF(LEN(K730)=1,"0"&amp;K730,K730)</f>
        <v>23</v>
      </c>
      <c r="O730" s="1" t="n">
        <v>4757.62172307504</v>
      </c>
      <c r="P730" s="1" t="n">
        <f aca="false">INT(O730)</f>
        <v>4757</v>
      </c>
      <c r="Q730" s="1" t="n">
        <f aca="false">2*P730+1</f>
        <v>9515</v>
      </c>
      <c r="R730" s="1" t="str">
        <f aca="false">FIXED(Q730,0,TRUE())</f>
        <v>9515</v>
      </c>
      <c r="S730" s="1" t="str">
        <f aca="false">L730&amp;M730&amp;N730&amp;R730</f>
        <v>6206239515</v>
      </c>
      <c r="T730" s="1" t="n">
        <f aca="false">MOD(MID($S730,T$2,1)*T$1,10)</f>
        <v>6</v>
      </c>
      <c r="U730" s="1" t="n">
        <f aca="false">MOD(MID($S730,U$2,1)*U$1,10)</f>
        <v>6</v>
      </c>
      <c r="V730" s="1" t="n">
        <f aca="false">MOD(MID($S730,V$2,1)*V$1,10)</f>
        <v>0</v>
      </c>
      <c r="W730" s="1" t="n">
        <f aca="false">MOD(MID($S730,W$2,1)*W$1,10)</f>
        <v>4</v>
      </c>
      <c r="X730" s="1" t="n">
        <f aca="false">MOD(MID($S730,X$2,1)*X$1,10)</f>
        <v>2</v>
      </c>
      <c r="Y730" s="1" t="n">
        <f aca="false">MOD(MID($S730,Y$2,1)*Y$1,10)</f>
        <v>9</v>
      </c>
      <c r="Z730" s="1" t="n">
        <f aca="false">MOD(MID($S730,Z$2,1)*Z$1,10)</f>
        <v>3</v>
      </c>
      <c r="AA730" s="1" t="n">
        <f aca="false">MOD(MID($S730,AA$2,1)*AA$1,10)</f>
        <v>5</v>
      </c>
      <c r="AB730" s="1" t="n">
        <f aca="false">MOD(MID($S730,AB$2,1)*AB$1,10)</f>
        <v>1</v>
      </c>
      <c r="AC730" s="1" t="n">
        <f aca="false">MOD(MID($S730,AC$2,1)*AC$1,10)</f>
        <v>5</v>
      </c>
      <c r="AD730" s="1" t="n">
        <f aca="false">MOD(10-MOD(SUM(T730:AC730),10),10)</f>
        <v>9</v>
      </c>
      <c r="AE730" s="1" t="str">
        <f aca="false">S730&amp;AD730</f>
        <v>62062395159</v>
      </c>
      <c r="AF730" s="1" t="n">
        <v>0.805871761223182</v>
      </c>
      <c r="AG730" s="1" t="n">
        <f aca="false">(D730+6935)*AF730</f>
        <v>-13011.6054567095</v>
      </c>
      <c r="AH730" s="1" t="n">
        <f aca="false">INT(AG730)</f>
        <v>-13012</v>
      </c>
      <c r="AI730" s="4" t="n">
        <f aca="true">TODAY()+AH730</f>
        <v>32889</v>
      </c>
      <c r="AJ730" s="1" t="s">
        <v>747</v>
      </c>
      <c r="AK730" s="1" t="n">
        <v>3478.22504348888</v>
      </c>
      <c r="AL730" s="2" t="n">
        <f aca="false">INT(AK730*100)/100</f>
        <v>3478.22</v>
      </c>
      <c r="AM730" s="1" t="n">
        <v>348.872341074862</v>
      </c>
      <c r="AN730" s="2" t="n">
        <f aca="false">INT(AM730*100)/100</f>
        <v>348.87</v>
      </c>
    </row>
    <row r="731" customFormat="false" ht="15" hidden="false" customHeight="false" outlineLevel="0" collapsed="false">
      <c r="A731" s="1" t="n">
        <v>676</v>
      </c>
      <c r="B731" s="1" t="n">
        <v>0.739371929074984</v>
      </c>
      <c r="C731" s="1" t="n">
        <v>-12023.9829706717</v>
      </c>
      <c r="D731" s="1" t="n">
        <f aca="false">INT(C731)</f>
        <v>-12024</v>
      </c>
      <c r="E731" s="4" t="n">
        <f aca="true">TODAY()+D731</f>
        <v>33877</v>
      </c>
      <c r="F731" s="1" t="n">
        <f aca="false">MOD(YEAR(E731),100)</f>
        <v>92</v>
      </c>
      <c r="G731" s="1" t="n">
        <f aca="false">IF(YEAR(E731)&lt;2000,MONTH(E731),MONTH(E731)+20)</f>
        <v>9</v>
      </c>
      <c r="H731" s="1" t="n">
        <f aca="false">DAY(E731)</f>
        <v>30</v>
      </c>
      <c r="I731" s="1" t="str">
        <f aca="false">FIXED(F731,0,TRUE())</f>
        <v>92</v>
      </c>
      <c r="J731" s="1" t="str">
        <f aca="false">FIXED(G731,0,TRUE())</f>
        <v>9</v>
      </c>
      <c r="K731" s="1" t="str">
        <f aca="false">FIXED(H731,0,TRUE())</f>
        <v>30</v>
      </c>
      <c r="L731" s="1" t="str">
        <f aca="false">IF(LEN(I731)=1,"0"&amp;I731,I731)</f>
        <v>92</v>
      </c>
      <c r="M731" s="1" t="str">
        <f aca="false">IF(LEN(J731)=1,"0"&amp;J731,J731)</f>
        <v>09</v>
      </c>
      <c r="N731" s="1" t="str">
        <f aca="false">IF(LEN(K731)=1,"0"&amp;K731,K731)</f>
        <v>30</v>
      </c>
      <c r="O731" s="1" t="n">
        <v>2787.18961149937</v>
      </c>
      <c r="P731" s="1" t="n">
        <f aca="false">INT(O731)</f>
        <v>2787</v>
      </c>
      <c r="Q731" s="1" t="n">
        <f aca="false">2*P731+1</f>
        <v>5575</v>
      </c>
      <c r="R731" s="1" t="str">
        <f aca="false">FIXED(Q731,0,TRUE())</f>
        <v>5575</v>
      </c>
      <c r="S731" s="1" t="str">
        <f aca="false">L731&amp;M731&amp;N731&amp;R731</f>
        <v>9209305575</v>
      </c>
      <c r="T731" s="1" t="n">
        <f aca="false">MOD(MID($S731,T$2,1)*T$1,10)</f>
        <v>9</v>
      </c>
      <c r="U731" s="1" t="n">
        <f aca="false">MOD(MID($S731,U$2,1)*U$1,10)</f>
        <v>6</v>
      </c>
      <c r="V731" s="1" t="n">
        <f aca="false">MOD(MID($S731,V$2,1)*V$1,10)</f>
        <v>0</v>
      </c>
      <c r="W731" s="1" t="n">
        <f aca="false">MOD(MID($S731,W$2,1)*W$1,10)</f>
        <v>1</v>
      </c>
      <c r="X731" s="1" t="n">
        <f aca="false">MOD(MID($S731,X$2,1)*X$1,10)</f>
        <v>3</v>
      </c>
      <c r="Y731" s="1" t="n">
        <f aca="false">MOD(MID($S731,Y$2,1)*Y$1,10)</f>
        <v>0</v>
      </c>
      <c r="Z731" s="1" t="n">
        <f aca="false">MOD(MID($S731,Z$2,1)*Z$1,10)</f>
        <v>5</v>
      </c>
      <c r="AA731" s="1" t="n">
        <f aca="false">MOD(MID($S731,AA$2,1)*AA$1,10)</f>
        <v>5</v>
      </c>
      <c r="AB731" s="1" t="n">
        <f aca="false">MOD(MID($S731,AB$2,1)*AB$1,10)</f>
        <v>7</v>
      </c>
      <c r="AC731" s="1" t="n">
        <f aca="false">MOD(MID($S731,AC$2,1)*AC$1,10)</f>
        <v>5</v>
      </c>
      <c r="AD731" s="1" t="n">
        <f aca="false">MOD(10-MOD(SUM(T731:AC731),10),10)</f>
        <v>9</v>
      </c>
      <c r="AE731" s="1" t="str">
        <f aca="false">S731&amp;AD731</f>
        <v>92093055759</v>
      </c>
      <c r="AF731" s="1" t="n">
        <v>0.706259346293527</v>
      </c>
      <c r="AG731" s="1" t="n">
        <f aca="false">(D731+6935)*AF731</f>
        <v>-3594.15381328776</v>
      </c>
      <c r="AH731" s="1" t="n">
        <f aca="false">INT(AG731)</f>
        <v>-3595</v>
      </c>
      <c r="AI731" s="4" t="n">
        <f aca="true">TODAY()+AH731</f>
        <v>42306</v>
      </c>
      <c r="AJ731" s="1" t="s">
        <v>748</v>
      </c>
      <c r="AK731" s="1" t="n">
        <v>4745.71977904599</v>
      </c>
      <c r="AL731" s="2" t="n">
        <f aca="false">INT(AK731*100)/100</f>
        <v>4745.71</v>
      </c>
      <c r="AM731" s="1" t="n">
        <v>340.986358226264</v>
      </c>
      <c r="AN731" s="2" t="n">
        <f aca="false">INT(AM731*100)/100</f>
        <v>340.98</v>
      </c>
    </row>
    <row r="732" customFormat="false" ht="15" hidden="false" customHeight="false" outlineLevel="0" collapsed="false">
      <c r="A732" s="1" t="n">
        <v>269</v>
      </c>
      <c r="B732" s="1" t="n">
        <v>0.740348521378216</v>
      </c>
      <c r="C732" s="1" t="n">
        <v>-14465.9749137852</v>
      </c>
      <c r="D732" s="1" t="n">
        <f aca="false">INT(C732)</f>
        <v>-14466</v>
      </c>
      <c r="E732" s="4" t="n">
        <f aca="true">TODAY()+D732</f>
        <v>31435</v>
      </c>
      <c r="F732" s="1" t="n">
        <f aca="false">MOD(YEAR(E732),100)</f>
        <v>86</v>
      </c>
      <c r="G732" s="1" t="n">
        <f aca="false">IF(YEAR(E732)&lt;2000,MONTH(E732),MONTH(E732)+20)</f>
        <v>1</v>
      </c>
      <c r="H732" s="1" t="n">
        <f aca="false">DAY(E732)</f>
        <v>23</v>
      </c>
      <c r="I732" s="1" t="str">
        <f aca="false">FIXED(F732,0,TRUE())</f>
        <v>86</v>
      </c>
      <c r="J732" s="1" t="str">
        <f aca="false">FIXED(G732,0,TRUE())</f>
        <v>1</v>
      </c>
      <c r="K732" s="1" t="str">
        <f aca="false">FIXED(H732,0,TRUE())</f>
        <v>23</v>
      </c>
      <c r="L732" s="1" t="str">
        <f aca="false">IF(LEN(I732)=1,"0"&amp;I732,I732)</f>
        <v>86</v>
      </c>
      <c r="M732" s="1" t="str">
        <f aca="false">IF(LEN(J732)=1,"0"&amp;J732,J732)</f>
        <v>01</v>
      </c>
      <c r="N732" s="1" t="str">
        <f aca="false">IF(LEN(K732)=1,"0"&amp;K732,K732)</f>
        <v>23</v>
      </c>
      <c r="O732" s="1" t="n">
        <v>2138.02209540086</v>
      </c>
      <c r="P732" s="1" t="n">
        <f aca="false">INT(O732)</f>
        <v>2138</v>
      </c>
      <c r="Q732" s="1" t="n">
        <f aca="false">P732*2</f>
        <v>4276</v>
      </c>
      <c r="R732" s="1" t="str">
        <f aca="false">FIXED(Q732,0,TRUE())</f>
        <v>4276</v>
      </c>
      <c r="S732" s="1" t="str">
        <f aca="false">L732&amp;M732&amp;N732&amp;R732</f>
        <v>8601234276</v>
      </c>
      <c r="T732" s="1" t="n">
        <f aca="false">MOD(MID($S732,T$2,1)*T$1,10)</f>
        <v>8</v>
      </c>
      <c r="U732" s="1" t="n">
        <f aca="false">MOD(MID($S732,U$2,1)*U$1,10)</f>
        <v>8</v>
      </c>
      <c r="V732" s="1" t="n">
        <f aca="false">MOD(MID($S732,V$2,1)*V$1,10)</f>
        <v>0</v>
      </c>
      <c r="W732" s="1" t="n">
        <f aca="false">MOD(MID($S732,W$2,1)*W$1,10)</f>
        <v>9</v>
      </c>
      <c r="X732" s="1" t="n">
        <f aca="false">MOD(MID($S732,X$2,1)*X$1,10)</f>
        <v>2</v>
      </c>
      <c r="Y732" s="1" t="n">
        <f aca="false">MOD(MID($S732,Y$2,1)*Y$1,10)</f>
        <v>9</v>
      </c>
      <c r="Z732" s="1" t="n">
        <f aca="false">MOD(MID($S732,Z$2,1)*Z$1,10)</f>
        <v>8</v>
      </c>
      <c r="AA732" s="1" t="n">
        <f aca="false">MOD(MID($S732,AA$2,1)*AA$1,10)</f>
        <v>8</v>
      </c>
      <c r="AB732" s="1" t="n">
        <f aca="false">MOD(MID($S732,AB$2,1)*AB$1,10)</f>
        <v>7</v>
      </c>
      <c r="AC732" s="1" t="n">
        <f aca="false">MOD(MID($S732,AC$2,1)*AC$1,10)</f>
        <v>8</v>
      </c>
      <c r="AD732" s="1" t="n">
        <f aca="false">MOD(10-MOD(SUM(T732:AC732),10),10)</f>
        <v>3</v>
      </c>
      <c r="AE732" s="1" t="str">
        <f aca="false">S732&amp;AD732</f>
        <v>86012342763</v>
      </c>
      <c r="AF732" s="1" t="n">
        <v>0.490279854731895</v>
      </c>
      <c r="AG732" s="1" t="n">
        <f aca="false">(D732+6935)*AF732</f>
        <v>-3692.2975859859</v>
      </c>
      <c r="AH732" s="1" t="n">
        <f aca="false">INT(AG732)</f>
        <v>-3693</v>
      </c>
      <c r="AI732" s="4" t="n">
        <f aca="true">TODAY()+AH732</f>
        <v>42208</v>
      </c>
      <c r="AJ732" s="1" t="s">
        <v>749</v>
      </c>
      <c r="AK732" s="1" t="n">
        <v>3123.59996337779</v>
      </c>
      <c r="AL732" s="2" t="n">
        <f aca="false">INT(AK732*100)/100</f>
        <v>3123.59</v>
      </c>
      <c r="AM732" s="1" t="n">
        <v>301.001007110813</v>
      </c>
      <c r="AN732" s="2" t="n">
        <f aca="false">INT(AM732*100)/100</f>
        <v>301</v>
      </c>
    </row>
    <row r="733" customFormat="false" ht="15" hidden="false" customHeight="false" outlineLevel="0" collapsed="false">
      <c r="A733" s="1" t="n">
        <v>564</v>
      </c>
      <c r="B733" s="1" t="n">
        <v>0.740745262001404</v>
      </c>
      <c r="C733" s="1" t="n">
        <v>-17788.3126316111</v>
      </c>
      <c r="D733" s="1" t="n">
        <f aca="false">INT(C733)</f>
        <v>-17789</v>
      </c>
      <c r="E733" s="4" t="n">
        <f aca="true">TODAY()+D733</f>
        <v>28112</v>
      </c>
      <c r="F733" s="1" t="n">
        <f aca="false">MOD(YEAR(E733),100)</f>
        <v>76</v>
      </c>
      <c r="G733" s="1" t="n">
        <f aca="false">IF(YEAR(E733)&lt;2000,MONTH(E733),MONTH(E733)+20)</f>
        <v>12</v>
      </c>
      <c r="H733" s="1" t="n">
        <f aca="false">DAY(E733)</f>
        <v>18</v>
      </c>
      <c r="I733" s="1" t="str">
        <f aca="false">FIXED(F733,0,TRUE())</f>
        <v>76</v>
      </c>
      <c r="J733" s="1" t="str">
        <f aca="false">FIXED(G733,0,TRUE())</f>
        <v>12</v>
      </c>
      <c r="K733" s="1" t="str">
        <f aca="false">FIXED(H733,0,TRUE())</f>
        <v>18</v>
      </c>
      <c r="L733" s="1" t="str">
        <f aca="false">IF(LEN(I733)=1,"0"&amp;I733,I733)</f>
        <v>76</v>
      </c>
      <c r="M733" s="1" t="str">
        <f aca="false">IF(LEN(J733)=1,"0"&amp;J733,J733)</f>
        <v>12</v>
      </c>
      <c r="N733" s="1" t="str">
        <f aca="false">IF(LEN(K733)=1,"0"&amp;K733,K733)</f>
        <v>18</v>
      </c>
      <c r="O733" s="1" t="n">
        <v>1494.48399304178</v>
      </c>
      <c r="P733" s="1" t="n">
        <f aca="false">INT(O733)</f>
        <v>1494</v>
      </c>
      <c r="Q733" s="1" t="n">
        <f aca="false">2*P733+1</f>
        <v>2989</v>
      </c>
      <c r="R733" s="1" t="str">
        <f aca="false">FIXED(Q733,0,TRUE())</f>
        <v>2989</v>
      </c>
      <c r="S733" s="1" t="str">
        <f aca="false">L733&amp;M733&amp;N733&amp;R733</f>
        <v>7612182989</v>
      </c>
      <c r="T733" s="1" t="n">
        <f aca="false">MOD(MID($S733,T$2,1)*T$1,10)</f>
        <v>7</v>
      </c>
      <c r="U733" s="1" t="n">
        <f aca="false">MOD(MID($S733,U$2,1)*U$1,10)</f>
        <v>8</v>
      </c>
      <c r="V733" s="1" t="n">
        <f aca="false">MOD(MID($S733,V$2,1)*V$1,10)</f>
        <v>7</v>
      </c>
      <c r="W733" s="1" t="n">
        <f aca="false">MOD(MID($S733,W$2,1)*W$1,10)</f>
        <v>8</v>
      </c>
      <c r="X733" s="1" t="n">
        <f aca="false">MOD(MID($S733,X$2,1)*X$1,10)</f>
        <v>1</v>
      </c>
      <c r="Y733" s="1" t="n">
        <f aca="false">MOD(MID($S733,Y$2,1)*Y$1,10)</f>
        <v>4</v>
      </c>
      <c r="Z733" s="1" t="n">
        <f aca="false">MOD(MID($S733,Z$2,1)*Z$1,10)</f>
        <v>4</v>
      </c>
      <c r="AA733" s="1" t="n">
        <f aca="false">MOD(MID($S733,AA$2,1)*AA$1,10)</f>
        <v>1</v>
      </c>
      <c r="AB733" s="1" t="n">
        <f aca="false">MOD(MID($S733,AB$2,1)*AB$1,10)</f>
        <v>8</v>
      </c>
      <c r="AC733" s="1" t="n">
        <f aca="false">MOD(MID($S733,AC$2,1)*AC$1,10)</f>
        <v>7</v>
      </c>
      <c r="AD733" s="1" t="n">
        <f aca="false">MOD(10-MOD(SUM(T733:AC733),10),10)</f>
        <v>5</v>
      </c>
      <c r="AE733" s="1" t="str">
        <f aca="false">S733&amp;AD733</f>
        <v>76121829895</v>
      </c>
      <c r="AF733" s="1" t="n">
        <v>0.0202642902920621</v>
      </c>
      <c r="AG733" s="1" t="n">
        <f aca="false">(D733+6935)*AF733</f>
        <v>-219.948606830042</v>
      </c>
      <c r="AH733" s="1" t="n">
        <f aca="false">INT(AG733)</f>
        <v>-220</v>
      </c>
      <c r="AI733" s="4" t="n">
        <f aca="true">TODAY()+AH733</f>
        <v>45681</v>
      </c>
      <c r="AJ733" s="1" t="s">
        <v>750</v>
      </c>
      <c r="AK733" s="1" t="n">
        <v>4440.35157322916</v>
      </c>
      <c r="AL733" s="2" t="n">
        <f aca="false">INT(AK733*100)/100</f>
        <v>4440.35</v>
      </c>
      <c r="AM733" s="1" t="n">
        <v>424.680318613239</v>
      </c>
      <c r="AN733" s="2" t="n">
        <f aca="false">INT(AM733*100)/100</f>
        <v>424.68</v>
      </c>
    </row>
    <row r="734" customFormat="false" ht="15" hidden="false" customHeight="false" outlineLevel="0" collapsed="false">
      <c r="A734" s="1" t="n">
        <v>24</v>
      </c>
      <c r="B734" s="1" t="n">
        <v>0.740958891567736</v>
      </c>
      <c r="C734" s="1" t="n">
        <v>-27202.421948912</v>
      </c>
      <c r="D734" s="1" t="n">
        <f aca="false">INT(C734)</f>
        <v>-27203</v>
      </c>
      <c r="E734" s="4" t="n">
        <f aca="true">TODAY()+D734</f>
        <v>18698</v>
      </c>
      <c r="F734" s="1" t="n">
        <f aca="false">MOD(YEAR(E734),100)</f>
        <v>51</v>
      </c>
      <c r="G734" s="1" t="n">
        <f aca="false">IF(YEAR(E734)&lt;2000,MONTH(E734),MONTH(E734)+20)</f>
        <v>3</v>
      </c>
      <c r="H734" s="1" t="n">
        <f aca="false">DAY(E734)</f>
        <v>11</v>
      </c>
      <c r="I734" s="1" t="str">
        <f aca="false">FIXED(F734,0,TRUE())</f>
        <v>51</v>
      </c>
      <c r="J734" s="1" t="str">
        <f aca="false">FIXED(G734,0,TRUE())</f>
        <v>3</v>
      </c>
      <c r="K734" s="1" t="str">
        <f aca="false">FIXED(H734,0,TRUE())</f>
        <v>11</v>
      </c>
      <c r="L734" s="1" t="str">
        <f aca="false">IF(LEN(I734)=1,"0"&amp;I734,I734)</f>
        <v>51</v>
      </c>
      <c r="M734" s="1" t="str">
        <f aca="false">IF(LEN(J734)=1,"0"&amp;J734,J734)</f>
        <v>03</v>
      </c>
      <c r="N734" s="1" t="str">
        <f aca="false">IF(LEN(K734)=1,"0"&amp;K734,K734)</f>
        <v>11</v>
      </c>
      <c r="O734" s="1" t="n">
        <v>1649.22421948912</v>
      </c>
      <c r="P734" s="1" t="n">
        <f aca="false">INT(O734)</f>
        <v>1649</v>
      </c>
      <c r="Q734" s="1" t="n">
        <f aca="false">P734*2</f>
        <v>3298</v>
      </c>
      <c r="R734" s="1" t="str">
        <f aca="false">FIXED(Q734,0,TRUE())</f>
        <v>3298</v>
      </c>
      <c r="S734" s="1" t="str">
        <f aca="false">L734&amp;M734&amp;N734&amp;R734</f>
        <v>5103113298</v>
      </c>
      <c r="T734" s="1" t="n">
        <f aca="false">MOD(MID($S734,T$2,1)*T$1,10)</f>
        <v>5</v>
      </c>
      <c r="U734" s="1" t="n">
        <f aca="false">MOD(MID($S734,U$2,1)*U$1,10)</f>
        <v>3</v>
      </c>
      <c r="V734" s="1" t="n">
        <f aca="false">MOD(MID($S734,V$2,1)*V$1,10)</f>
        <v>0</v>
      </c>
      <c r="W734" s="1" t="n">
        <f aca="false">MOD(MID($S734,W$2,1)*W$1,10)</f>
        <v>7</v>
      </c>
      <c r="X734" s="1" t="n">
        <f aca="false">MOD(MID($S734,X$2,1)*X$1,10)</f>
        <v>1</v>
      </c>
      <c r="Y734" s="1" t="n">
        <f aca="false">MOD(MID($S734,Y$2,1)*Y$1,10)</f>
        <v>3</v>
      </c>
      <c r="Z734" s="1" t="n">
        <f aca="false">MOD(MID($S734,Z$2,1)*Z$1,10)</f>
        <v>1</v>
      </c>
      <c r="AA734" s="1" t="n">
        <f aca="false">MOD(MID($S734,AA$2,1)*AA$1,10)</f>
        <v>8</v>
      </c>
      <c r="AB734" s="1" t="n">
        <f aca="false">MOD(MID($S734,AB$2,1)*AB$1,10)</f>
        <v>9</v>
      </c>
      <c r="AC734" s="1" t="n">
        <f aca="false">MOD(MID($S734,AC$2,1)*AC$1,10)</f>
        <v>4</v>
      </c>
      <c r="AD734" s="1" t="n">
        <f aca="false">MOD(10-MOD(SUM(T734:AC734),10),10)</f>
        <v>9</v>
      </c>
      <c r="AE734" s="1" t="str">
        <f aca="false">S734&amp;AD734</f>
        <v>51031132989</v>
      </c>
      <c r="AF734" s="1" t="n">
        <v>0.354655598620563</v>
      </c>
      <c r="AG734" s="1" t="n">
        <f aca="false">(D734+6935)*AF734</f>
        <v>-7188.15967284158</v>
      </c>
      <c r="AH734" s="1" t="n">
        <f aca="false">INT(AG734)</f>
        <v>-7189</v>
      </c>
      <c r="AI734" s="4" t="n">
        <f aca="true">TODAY()+AH734</f>
        <v>38712</v>
      </c>
      <c r="AJ734" s="1" t="s">
        <v>751</v>
      </c>
      <c r="AK734" s="1" t="n">
        <v>3165.1661732841</v>
      </c>
      <c r="AL734" s="2" t="n">
        <f aca="false">INT(AK734*100)/100</f>
        <v>3165.16</v>
      </c>
      <c r="AM734" s="1" t="n">
        <v>304.095583971679</v>
      </c>
      <c r="AN734" s="2" t="n">
        <f aca="false">INT(AM734*100)/100</f>
        <v>304.09</v>
      </c>
    </row>
    <row r="735" customFormat="false" ht="15" hidden="false" customHeight="false" outlineLevel="0" collapsed="false">
      <c r="A735" s="1" t="n">
        <v>811</v>
      </c>
      <c r="B735" s="1" t="n">
        <v>0.742637409588916</v>
      </c>
      <c r="C735" s="1" t="n">
        <v>-23125.6776635029</v>
      </c>
      <c r="D735" s="1" t="n">
        <f aca="false">INT(C735)</f>
        <v>-23126</v>
      </c>
      <c r="E735" s="4" t="n">
        <f aca="true">TODAY()+D735</f>
        <v>22775</v>
      </c>
      <c r="F735" s="1" t="n">
        <f aca="false">MOD(YEAR(E735),100)</f>
        <v>62</v>
      </c>
      <c r="G735" s="1" t="n">
        <f aca="false">IF(YEAR(E735)&lt;2000,MONTH(E735),MONTH(E735)+20)</f>
        <v>5</v>
      </c>
      <c r="H735" s="1" t="n">
        <f aca="false">DAY(E735)</f>
        <v>9</v>
      </c>
      <c r="I735" s="1" t="str">
        <f aca="false">FIXED(F735,0,TRUE())</f>
        <v>62</v>
      </c>
      <c r="J735" s="1" t="str">
        <f aca="false">FIXED(G735,0,TRUE())</f>
        <v>5</v>
      </c>
      <c r="K735" s="1" t="str">
        <f aca="false">FIXED(H735,0,TRUE())</f>
        <v>9</v>
      </c>
      <c r="L735" s="1" t="str">
        <f aca="false">IF(LEN(I735)=1,"0"&amp;I735,I735)</f>
        <v>62</v>
      </c>
      <c r="M735" s="1" t="str">
        <f aca="false">IF(LEN(J735)=1,"0"&amp;J735,J735)</f>
        <v>05</v>
      </c>
      <c r="N735" s="1" t="str">
        <f aca="false">IF(LEN(K735)=1,"0"&amp;K735,K735)</f>
        <v>09</v>
      </c>
      <c r="O735" s="1" t="n">
        <v>1858.47364726707</v>
      </c>
      <c r="P735" s="1" t="n">
        <f aca="false">INT(O735)</f>
        <v>1858</v>
      </c>
      <c r="Q735" s="1" t="n">
        <f aca="false">2*P735+1</f>
        <v>3717</v>
      </c>
      <c r="R735" s="1" t="str">
        <f aca="false">FIXED(Q735,0,TRUE())</f>
        <v>3717</v>
      </c>
      <c r="S735" s="1" t="str">
        <f aca="false">L735&amp;M735&amp;N735&amp;R735</f>
        <v>6205093717</v>
      </c>
      <c r="T735" s="1" t="n">
        <f aca="false">MOD(MID($S735,T$2,1)*T$1,10)</f>
        <v>6</v>
      </c>
      <c r="U735" s="1" t="n">
        <f aca="false">MOD(MID($S735,U$2,1)*U$1,10)</f>
        <v>6</v>
      </c>
      <c r="V735" s="1" t="n">
        <f aca="false">MOD(MID($S735,V$2,1)*V$1,10)</f>
        <v>0</v>
      </c>
      <c r="W735" s="1" t="n">
        <f aca="false">MOD(MID($S735,W$2,1)*W$1,10)</f>
        <v>5</v>
      </c>
      <c r="X735" s="1" t="n">
        <f aca="false">MOD(MID($S735,X$2,1)*X$1,10)</f>
        <v>0</v>
      </c>
      <c r="Y735" s="1" t="n">
        <f aca="false">MOD(MID($S735,Y$2,1)*Y$1,10)</f>
        <v>7</v>
      </c>
      <c r="Z735" s="1" t="n">
        <f aca="false">MOD(MID($S735,Z$2,1)*Z$1,10)</f>
        <v>1</v>
      </c>
      <c r="AA735" s="1" t="n">
        <f aca="false">MOD(MID($S735,AA$2,1)*AA$1,10)</f>
        <v>3</v>
      </c>
      <c r="AB735" s="1" t="n">
        <f aca="false">MOD(MID($S735,AB$2,1)*AB$1,10)</f>
        <v>1</v>
      </c>
      <c r="AC735" s="1" t="n">
        <f aca="false">MOD(MID($S735,AC$2,1)*AC$1,10)</f>
        <v>1</v>
      </c>
      <c r="AD735" s="1" t="n">
        <f aca="false">MOD(10-MOD(SUM(T735:AC735),10),10)</f>
        <v>0</v>
      </c>
      <c r="AE735" s="1" t="str">
        <f aca="false">S735&amp;AD735</f>
        <v>62050937170</v>
      </c>
      <c r="AF735" s="1" t="n">
        <v>0.905545213171789</v>
      </c>
      <c r="AG735" s="1" t="n">
        <f aca="false">(D735+6935)*AF735</f>
        <v>-14661.6825464644</v>
      </c>
      <c r="AH735" s="1" t="n">
        <f aca="false">INT(AG735)</f>
        <v>-14662</v>
      </c>
      <c r="AI735" s="4" t="n">
        <f aca="true">TODAY()+AH735</f>
        <v>31239</v>
      </c>
      <c r="AJ735" s="1" t="s">
        <v>752</v>
      </c>
      <c r="AK735" s="1" t="n">
        <v>3886.80684835353</v>
      </c>
      <c r="AL735" s="2" t="n">
        <f aca="false">INT(AK735*100)/100</f>
        <v>3886.8</v>
      </c>
      <c r="AM735" s="1" t="n">
        <v>429.679250465407</v>
      </c>
      <c r="AN735" s="2" t="n">
        <f aca="false">INT(AM735*100)/100</f>
        <v>429.67</v>
      </c>
    </row>
    <row r="736" customFormat="false" ht="15" hidden="false" customHeight="false" outlineLevel="0" collapsed="false">
      <c r="A736" s="1" t="n">
        <v>411</v>
      </c>
      <c r="B736" s="1" t="n">
        <v>0.74474318674276</v>
      </c>
      <c r="C736" s="1" t="n">
        <v>-9867.04367198706</v>
      </c>
      <c r="D736" s="1" t="n">
        <f aca="false">INT(C736)</f>
        <v>-9868</v>
      </c>
      <c r="E736" s="4" t="n">
        <f aca="true">TODAY()+D736</f>
        <v>36033</v>
      </c>
      <c r="F736" s="1" t="n">
        <f aca="false">MOD(YEAR(E736),100)</f>
        <v>98</v>
      </c>
      <c r="G736" s="1" t="n">
        <f aca="false">IF(YEAR(E736)&lt;2000,MONTH(E736),MONTH(E736)+20)</f>
        <v>8</v>
      </c>
      <c r="H736" s="1" t="n">
        <f aca="false">DAY(E736)</f>
        <v>26</v>
      </c>
      <c r="I736" s="1" t="str">
        <f aca="false">FIXED(F736,0,TRUE())</f>
        <v>98</v>
      </c>
      <c r="J736" s="1" t="str">
        <f aca="false">FIXED(G736,0,TRUE())</f>
        <v>8</v>
      </c>
      <c r="K736" s="1" t="str">
        <f aca="false">FIXED(H736,0,TRUE())</f>
        <v>26</v>
      </c>
      <c r="L736" s="1" t="str">
        <f aca="false">IF(LEN(I736)=1,"0"&amp;I736,I736)</f>
        <v>98</v>
      </c>
      <c r="M736" s="1" t="str">
        <f aca="false">IF(LEN(J736)=1,"0"&amp;J736,J736)</f>
        <v>08</v>
      </c>
      <c r="N736" s="1" t="str">
        <f aca="false">IF(LEN(K736)=1,"0"&amp;K736,K736)</f>
        <v>26</v>
      </c>
      <c r="O736" s="1" t="n">
        <v>4468.73668630024</v>
      </c>
      <c r="P736" s="1" t="n">
        <f aca="false">INT(O736)</f>
        <v>4468</v>
      </c>
      <c r="Q736" s="1" t="n">
        <f aca="false">P736*2</f>
        <v>8936</v>
      </c>
      <c r="R736" s="1" t="str">
        <f aca="false">FIXED(Q736,0,TRUE())</f>
        <v>8936</v>
      </c>
      <c r="S736" s="1" t="str">
        <f aca="false">L736&amp;M736&amp;N736&amp;R736</f>
        <v>9808268936</v>
      </c>
      <c r="T736" s="1" t="n">
        <f aca="false">MOD(MID($S736,T$2,1)*T$1,10)</f>
        <v>9</v>
      </c>
      <c r="U736" s="1" t="n">
        <f aca="false">MOD(MID($S736,U$2,1)*U$1,10)</f>
        <v>4</v>
      </c>
      <c r="V736" s="1" t="n">
        <f aca="false">MOD(MID($S736,V$2,1)*V$1,10)</f>
        <v>0</v>
      </c>
      <c r="W736" s="1" t="n">
        <f aca="false">MOD(MID($S736,W$2,1)*W$1,10)</f>
        <v>2</v>
      </c>
      <c r="X736" s="1" t="n">
        <f aca="false">MOD(MID($S736,X$2,1)*X$1,10)</f>
        <v>2</v>
      </c>
      <c r="Y736" s="1" t="n">
        <f aca="false">MOD(MID($S736,Y$2,1)*Y$1,10)</f>
        <v>8</v>
      </c>
      <c r="Z736" s="1" t="n">
        <f aca="false">MOD(MID($S736,Z$2,1)*Z$1,10)</f>
        <v>6</v>
      </c>
      <c r="AA736" s="1" t="n">
        <f aca="false">MOD(MID($S736,AA$2,1)*AA$1,10)</f>
        <v>1</v>
      </c>
      <c r="AB736" s="1" t="n">
        <f aca="false">MOD(MID($S736,AB$2,1)*AB$1,10)</f>
        <v>3</v>
      </c>
      <c r="AC736" s="1" t="n">
        <f aca="false">MOD(MID($S736,AC$2,1)*AC$1,10)</f>
        <v>8</v>
      </c>
      <c r="AD736" s="1" t="n">
        <f aca="false">MOD(10-MOD(SUM(T736:AC736),10),10)</f>
        <v>7</v>
      </c>
      <c r="AE736" s="1" t="str">
        <f aca="false">S736&amp;AD736</f>
        <v>98082689367</v>
      </c>
      <c r="AF736" s="1" t="n">
        <v>0.292916653950621</v>
      </c>
      <c r="AG736" s="1" t="n">
        <f aca="false">(D736+6935)*AF736</f>
        <v>-859.124546037172</v>
      </c>
      <c r="AH736" s="1" t="n">
        <f aca="false">INT(AG736)</f>
        <v>-860</v>
      </c>
      <c r="AI736" s="4" t="n">
        <f aca="true">TODAY()+AH736</f>
        <v>45041</v>
      </c>
      <c r="AJ736" s="1" t="s">
        <v>753</v>
      </c>
      <c r="AK736" s="1" t="n">
        <v>3270.82125309</v>
      </c>
      <c r="AL736" s="2" t="n">
        <f aca="false">INT(AK736*100)/100</f>
        <v>3270.82</v>
      </c>
      <c r="AM736" s="1" t="n">
        <v>315.991698965423</v>
      </c>
      <c r="AN736" s="2" t="n">
        <f aca="false">INT(AM736*100)/100</f>
        <v>315.99</v>
      </c>
    </row>
    <row r="737" customFormat="false" ht="15" hidden="false" customHeight="false" outlineLevel="0" collapsed="false">
      <c r="A737" s="1" t="n">
        <v>782</v>
      </c>
      <c r="B737" s="1" t="n">
        <v>0.745292519913328</v>
      </c>
      <c r="C737" s="1" t="n">
        <v>-22451.1349833674</v>
      </c>
      <c r="D737" s="1" t="n">
        <f aca="false">INT(C737)</f>
        <v>-22452</v>
      </c>
      <c r="E737" s="4" t="n">
        <f aca="true">TODAY()+D737</f>
        <v>23449</v>
      </c>
      <c r="F737" s="1" t="n">
        <f aca="false">MOD(YEAR(E737),100)</f>
        <v>64</v>
      </c>
      <c r="G737" s="1" t="n">
        <f aca="false">IF(YEAR(E737)&lt;2000,MONTH(E737),MONTH(E737)+20)</f>
        <v>3</v>
      </c>
      <c r="H737" s="1" t="n">
        <f aca="false">DAY(E737)</f>
        <v>13</v>
      </c>
      <c r="I737" s="1" t="str">
        <f aca="false">FIXED(F737,0,TRUE())</f>
        <v>64</v>
      </c>
      <c r="J737" s="1" t="str">
        <f aca="false">FIXED(G737,0,TRUE())</f>
        <v>3</v>
      </c>
      <c r="K737" s="1" t="str">
        <f aca="false">FIXED(H737,0,TRUE())</f>
        <v>13</v>
      </c>
      <c r="L737" s="1" t="str">
        <f aca="false">IF(LEN(I737)=1,"0"&amp;I737,I737)</f>
        <v>64</v>
      </c>
      <c r="M737" s="1" t="str">
        <f aca="false">IF(LEN(J737)=1,"0"&amp;J737,J737)</f>
        <v>03</v>
      </c>
      <c r="N737" s="1" t="str">
        <f aca="false">IF(LEN(K737)=1,"0"&amp;K737,K737)</f>
        <v>13</v>
      </c>
      <c r="O737" s="1" t="n">
        <v>1219.46653645436</v>
      </c>
      <c r="P737" s="1" t="n">
        <f aca="false">INT(O737)</f>
        <v>1219</v>
      </c>
      <c r="Q737" s="1" t="n">
        <f aca="false">2*P737+1</f>
        <v>2439</v>
      </c>
      <c r="R737" s="1" t="str">
        <f aca="false">FIXED(Q737,0,TRUE())</f>
        <v>2439</v>
      </c>
      <c r="S737" s="1" t="str">
        <f aca="false">L737&amp;M737&amp;N737&amp;R737</f>
        <v>6403132439</v>
      </c>
      <c r="T737" s="1" t="n">
        <f aca="false">MOD(MID($S737,T$2,1)*T$1,10)</f>
        <v>6</v>
      </c>
      <c r="U737" s="1" t="n">
        <f aca="false">MOD(MID($S737,U$2,1)*U$1,10)</f>
        <v>2</v>
      </c>
      <c r="V737" s="1" t="n">
        <f aca="false">MOD(MID($S737,V$2,1)*V$1,10)</f>
        <v>0</v>
      </c>
      <c r="W737" s="1" t="n">
        <f aca="false">MOD(MID($S737,W$2,1)*W$1,10)</f>
        <v>7</v>
      </c>
      <c r="X737" s="1" t="n">
        <f aca="false">MOD(MID($S737,X$2,1)*X$1,10)</f>
        <v>1</v>
      </c>
      <c r="Y737" s="1" t="n">
        <f aca="false">MOD(MID($S737,Y$2,1)*Y$1,10)</f>
        <v>9</v>
      </c>
      <c r="Z737" s="1" t="n">
        <f aca="false">MOD(MID($S737,Z$2,1)*Z$1,10)</f>
        <v>4</v>
      </c>
      <c r="AA737" s="1" t="n">
        <f aca="false">MOD(MID($S737,AA$2,1)*AA$1,10)</f>
        <v>6</v>
      </c>
      <c r="AB737" s="1" t="n">
        <f aca="false">MOD(MID($S737,AB$2,1)*AB$1,10)</f>
        <v>3</v>
      </c>
      <c r="AC737" s="1" t="n">
        <f aca="false">MOD(MID($S737,AC$2,1)*AC$1,10)</f>
        <v>7</v>
      </c>
      <c r="AD737" s="1" t="n">
        <f aca="false">MOD(10-MOD(SUM(T737:AC737),10),10)</f>
        <v>5</v>
      </c>
      <c r="AE737" s="1" t="str">
        <f aca="false">S737&amp;AD737</f>
        <v>64031324395</v>
      </c>
      <c r="AF737" s="1" t="n">
        <v>0.63212988677633</v>
      </c>
      <c r="AG737" s="1" t="n">
        <f aca="false">(D737+6935)*AF737</f>
        <v>-9808.75945310831</v>
      </c>
      <c r="AH737" s="1" t="n">
        <f aca="false">INT(AG737)</f>
        <v>-9809</v>
      </c>
      <c r="AI737" s="4" t="n">
        <f aca="true">TODAY()+AH737</f>
        <v>36092</v>
      </c>
      <c r="AJ737" s="1" t="s">
        <v>754</v>
      </c>
      <c r="AK737" s="1" t="n">
        <v>4760.00244148076</v>
      </c>
      <c r="AL737" s="2" t="n">
        <f aca="false">INT(AK737*100)/100</f>
        <v>4760</v>
      </c>
      <c r="AM737" s="1" t="n">
        <v>304.095583971679</v>
      </c>
      <c r="AN737" s="2" t="n">
        <f aca="false">INT(AM737*100)/100</f>
        <v>304.09</v>
      </c>
    </row>
    <row r="738" customFormat="false" ht="15" hidden="false" customHeight="false" outlineLevel="0" collapsed="false">
      <c r="A738" s="1" t="n">
        <v>975</v>
      </c>
      <c r="B738" s="1" t="n">
        <v>0.745628223517563</v>
      </c>
      <c r="C738" s="1" t="n">
        <v>-27401.4673299356</v>
      </c>
      <c r="D738" s="1" t="n">
        <f aca="false">INT(C738)</f>
        <v>-27402</v>
      </c>
      <c r="E738" s="4" t="n">
        <f aca="true">TODAY()+D738</f>
        <v>18499</v>
      </c>
      <c r="F738" s="1" t="n">
        <f aca="false">MOD(YEAR(E738),100)</f>
        <v>50</v>
      </c>
      <c r="G738" s="1" t="n">
        <f aca="false">IF(YEAR(E738)&lt;2000,MONTH(E738),MONTH(E738)+20)</f>
        <v>8</v>
      </c>
      <c r="H738" s="1" t="n">
        <f aca="false">DAY(E738)</f>
        <v>24</v>
      </c>
      <c r="I738" s="1" t="str">
        <f aca="false">FIXED(F738,0,TRUE())</f>
        <v>50</v>
      </c>
      <c r="J738" s="1" t="str">
        <f aca="false">FIXED(G738,0,TRUE())</f>
        <v>8</v>
      </c>
      <c r="K738" s="1" t="str">
        <f aca="false">FIXED(H738,0,TRUE())</f>
        <v>24</v>
      </c>
      <c r="L738" s="1" t="str">
        <f aca="false">IF(LEN(I738)=1,"0"&amp;I738,I738)</f>
        <v>50</v>
      </c>
      <c r="M738" s="1" t="str">
        <f aca="false">IF(LEN(J738)=1,"0"&amp;J738,J738)</f>
        <v>08</v>
      </c>
      <c r="N738" s="1" t="str">
        <f aca="false">IF(LEN(K738)=1,"0"&amp;K738,K738)</f>
        <v>24</v>
      </c>
      <c r="O738" s="1" t="n">
        <v>3528.07538071841</v>
      </c>
      <c r="P738" s="1" t="n">
        <f aca="false">INT(O738)</f>
        <v>3528</v>
      </c>
      <c r="Q738" s="1" t="n">
        <f aca="false">2*P738+1</f>
        <v>7057</v>
      </c>
      <c r="R738" s="1" t="str">
        <f aca="false">FIXED(Q738,0,TRUE())</f>
        <v>7057</v>
      </c>
      <c r="S738" s="1" t="str">
        <f aca="false">L738&amp;M738&amp;N738&amp;R738</f>
        <v>5008247057</v>
      </c>
      <c r="T738" s="1" t="n">
        <f aca="false">MOD(MID($S738,T$2,1)*T$1,10)</f>
        <v>5</v>
      </c>
      <c r="U738" s="1" t="n">
        <f aca="false">MOD(MID($S738,U$2,1)*U$1,10)</f>
        <v>0</v>
      </c>
      <c r="V738" s="1" t="n">
        <f aca="false">MOD(MID($S738,V$2,1)*V$1,10)</f>
        <v>0</v>
      </c>
      <c r="W738" s="1" t="n">
        <f aca="false">MOD(MID($S738,W$2,1)*W$1,10)</f>
        <v>2</v>
      </c>
      <c r="X738" s="1" t="n">
        <f aca="false">MOD(MID($S738,X$2,1)*X$1,10)</f>
        <v>2</v>
      </c>
      <c r="Y738" s="1" t="n">
        <f aca="false">MOD(MID($S738,Y$2,1)*Y$1,10)</f>
        <v>2</v>
      </c>
      <c r="Z738" s="1" t="n">
        <f aca="false">MOD(MID($S738,Z$2,1)*Z$1,10)</f>
        <v>9</v>
      </c>
      <c r="AA738" s="1" t="n">
        <f aca="false">MOD(MID($S738,AA$2,1)*AA$1,10)</f>
        <v>0</v>
      </c>
      <c r="AB738" s="1" t="n">
        <f aca="false">MOD(MID($S738,AB$2,1)*AB$1,10)</f>
        <v>5</v>
      </c>
      <c r="AC738" s="1" t="n">
        <f aca="false">MOD(MID($S738,AC$2,1)*AC$1,10)</f>
        <v>1</v>
      </c>
      <c r="AD738" s="1" t="n">
        <f aca="false">MOD(10-MOD(SUM(T738:AC738),10),10)</f>
        <v>4</v>
      </c>
      <c r="AE738" s="1" t="str">
        <f aca="false">S738&amp;AD738</f>
        <v>50082470574</v>
      </c>
      <c r="AF738" s="1" t="n">
        <v>0.391857661671804</v>
      </c>
      <c r="AG738" s="1" t="n">
        <f aca="false">(D738+6935)*AF738</f>
        <v>-8020.15076143681</v>
      </c>
      <c r="AH738" s="1" t="n">
        <f aca="false">INT(AG738)</f>
        <v>-8021</v>
      </c>
      <c r="AI738" s="4" t="n">
        <f aca="true">TODAY()+AH738</f>
        <v>37880</v>
      </c>
      <c r="AJ738" s="1" t="s">
        <v>755</v>
      </c>
      <c r="AK738" s="1" t="n">
        <v>3504.47096163823</v>
      </c>
      <c r="AL738" s="2" t="n">
        <f aca="false">INT(AK738*100)/100</f>
        <v>3504.47</v>
      </c>
      <c r="AM738" s="1" t="n">
        <v>389.962462233345</v>
      </c>
      <c r="AN738" s="2" t="n">
        <f aca="false">INT(AM738*100)/100</f>
        <v>389.96</v>
      </c>
    </row>
    <row r="739" customFormat="false" ht="15" hidden="false" customHeight="false" outlineLevel="0" collapsed="false">
      <c r="A739" s="1" t="n">
        <v>353</v>
      </c>
      <c r="B739" s="1" t="n">
        <v>0.746269112216559</v>
      </c>
      <c r="C739" s="1" t="n">
        <v>-9150.11169774468</v>
      </c>
      <c r="D739" s="1" t="n">
        <f aca="false">INT(C739)</f>
        <v>-9151</v>
      </c>
      <c r="E739" s="4" t="n">
        <f aca="true">TODAY()+D739</f>
        <v>36750</v>
      </c>
      <c r="F739" s="1" t="n">
        <f aca="false">MOD(YEAR(E739),100)</f>
        <v>0</v>
      </c>
      <c r="G739" s="1" t="n">
        <f aca="false">IF(YEAR(E739)&lt;2000,MONTH(E739),MONTH(E739)+20)</f>
        <v>28</v>
      </c>
      <c r="H739" s="1" t="n">
        <f aca="false">DAY(E739)</f>
        <v>12</v>
      </c>
      <c r="I739" s="1" t="str">
        <f aca="false">FIXED(F739,0,TRUE())</f>
        <v>0</v>
      </c>
      <c r="J739" s="1" t="str">
        <f aca="false">FIXED(G739,0,TRUE())</f>
        <v>28</v>
      </c>
      <c r="K739" s="1" t="str">
        <f aca="false">FIXED(H739,0,TRUE())</f>
        <v>12</v>
      </c>
      <c r="L739" s="1" t="str">
        <f aca="false">IF(LEN(I739)=1,"0"&amp;I739,I739)</f>
        <v>00</v>
      </c>
      <c r="M739" s="1" t="str">
        <f aca="false">IF(LEN(J739)=1,"0"&amp;J739,J739)</f>
        <v>28</v>
      </c>
      <c r="N739" s="1" t="str">
        <f aca="false">IF(LEN(K739)=1,"0"&amp;K739,K739)</f>
        <v>12</v>
      </c>
      <c r="O739" s="1" t="n">
        <v>1163.58430738243</v>
      </c>
      <c r="P739" s="1" t="n">
        <f aca="false">INT(O739)</f>
        <v>1163</v>
      </c>
      <c r="Q739" s="1" t="n">
        <f aca="false">P739*2</f>
        <v>2326</v>
      </c>
      <c r="R739" s="1" t="str">
        <f aca="false">FIXED(Q739,0,TRUE())</f>
        <v>2326</v>
      </c>
      <c r="S739" s="1" t="str">
        <f aca="false">L739&amp;M739&amp;N739&amp;R739</f>
        <v>0028122326</v>
      </c>
      <c r="T739" s="1" t="n">
        <f aca="false">MOD(MID($S739,T$2,1)*T$1,10)</f>
        <v>0</v>
      </c>
      <c r="U739" s="1" t="n">
        <f aca="false">MOD(MID($S739,U$2,1)*U$1,10)</f>
        <v>0</v>
      </c>
      <c r="V739" s="1" t="n">
        <f aca="false">MOD(MID($S739,V$2,1)*V$1,10)</f>
        <v>4</v>
      </c>
      <c r="W739" s="1" t="n">
        <f aca="false">MOD(MID($S739,W$2,1)*W$1,10)</f>
        <v>2</v>
      </c>
      <c r="X739" s="1" t="n">
        <f aca="false">MOD(MID($S739,X$2,1)*X$1,10)</f>
        <v>1</v>
      </c>
      <c r="Y739" s="1" t="n">
        <f aca="false">MOD(MID($S739,Y$2,1)*Y$1,10)</f>
        <v>6</v>
      </c>
      <c r="Z739" s="1" t="n">
        <f aca="false">MOD(MID($S739,Z$2,1)*Z$1,10)</f>
        <v>4</v>
      </c>
      <c r="AA739" s="1" t="n">
        <f aca="false">MOD(MID($S739,AA$2,1)*AA$1,10)</f>
        <v>7</v>
      </c>
      <c r="AB739" s="1" t="n">
        <f aca="false">MOD(MID($S739,AB$2,1)*AB$1,10)</f>
        <v>2</v>
      </c>
      <c r="AC739" s="1" t="n">
        <f aca="false">MOD(MID($S739,AC$2,1)*AC$1,10)</f>
        <v>8</v>
      </c>
      <c r="AD739" s="1" t="n">
        <f aca="false">MOD(10-MOD(SUM(T739:AC739),10),10)</f>
        <v>6</v>
      </c>
      <c r="AE739" s="1" t="str">
        <f aca="false">S739&amp;AD739</f>
        <v>00281223266</v>
      </c>
      <c r="AF739" s="1" t="n">
        <v>0.710592974639119</v>
      </c>
      <c r="AG739" s="1" t="n">
        <f aca="false">(D739+6935)*AF739</f>
        <v>-1574.67403180029</v>
      </c>
      <c r="AH739" s="1" t="n">
        <f aca="false">INT(AG739)</f>
        <v>-1575</v>
      </c>
      <c r="AI739" s="4" t="n">
        <f aca="true">TODAY()+AH739</f>
        <v>44326</v>
      </c>
      <c r="AJ739" s="1" t="s">
        <v>756</v>
      </c>
      <c r="AK739" s="1" t="n">
        <v>4227.88171025727</v>
      </c>
      <c r="AL739" s="2" t="n">
        <f aca="false">INT(AK739*100)/100</f>
        <v>4227.88</v>
      </c>
      <c r="AM739" s="1" t="n">
        <v>307.910397656179</v>
      </c>
      <c r="AN739" s="2" t="n">
        <f aca="false">INT(AM739*100)/100</f>
        <v>307.91</v>
      </c>
    </row>
    <row r="740" customFormat="false" ht="15" hidden="false" customHeight="false" outlineLevel="0" collapsed="false">
      <c r="A740" s="1" t="n">
        <v>435</v>
      </c>
      <c r="B740" s="1" t="n">
        <v>0.746726889858699</v>
      </c>
      <c r="C740" s="1" t="n">
        <v>-14786.6591387677</v>
      </c>
      <c r="D740" s="1" t="n">
        <f aca="false">INT(C740)</f>
        <v>-14787</v>
      </c>
      <c r="E740" s="4" t="n">
        <f aca="true">TODAY()+D740</f>
        <v>31114</v>
      </c>
      <c r="F740" s="1" t="n">
        <f aca="false">MOD(YEAR(E740),100)</f>
        <v>85</v>
      </c>
      <c r="G740" s="1" t="n">
        <f aca="false">IF(YEAR(E740)&lt;2000,MONTH(E740),MONTH(E740)+20)</f>
        <v>3</v>
      </c>
      <c r="H740" s="1" t="n">
        <f aca="false">DAY(E740)</f>
        <v>8</v>
      </c>
      <c r="I740" s="1" t="str">
        <f aca="false">FIXED(F740,0,TRUE())</f>
        <v>85</v>
      </c>
      <c r="J740" s="1" t="str">
        <f aca="false">FIXED(G740,0,TRUE())</f>
        <v>3</v>
      </c>
      <c r="K740" s="1" t="str">
        <f aca="false">FIXED(H740,0,TRUE())</f>
        <v>8</v>
      </c>
      <c r="L740" s="1" t="str">
        <f aca="false">IF(LEN(I740)=1,"0"&amp;I740,I740)</f>
        <v>85</v>
      </c>
      <c r="M740" s="1" t="str">
        <f aca="false">IF(LEN(J740)=1,"0"&amp;J740,J740)</f>
        <v>03</v>
      </c>
      <c r="N740" s="1" t="str">
        <f aca="false">IF(LEN(K740)=1,"0"&amp;K740,K740)</f>
        <v>08</v>
      </c>
      <c r="O740" s="1" t="n">
        <v>2320.49748222297</v>
      </c>
      <c r="P740" s="1" t="n">
        <f aca="false">INT(O740)</f>
        <v>2320</v>
      </c>
      <c r="Q740" s="1" t="n">
        <f aca="false">P740*2</f>
        <v>4640</v>
      </c>
      <c r="R740" s="1" t="str">
        <f aca="false">FIXED(Q740,0,TRUE())</f>
        <v>4640</v>
      </c>
      <c r="S740" s="1" t="str">
        <f aca="false">L740&amp;M740&amp;N740&amp;R740</f>
        <v>8503084640</v>
      </c>
      <c r="T740" s="1" t="n">
        <f aca="false">MOD(MID($S740,T$2,1)*T$1,10)</f>
        <v>8</v>
      </c>
      <c r="U740" s="1" t="n">
        <f aca="false">MOD(MID($S740,U$2,1)*U$1,10)</f>
        <v>5</v>
      </c>
      <c r="V740" s="1" t="n">
        <f aca="false">MOD(MID($S740,V$2,1)*V$1,10)</f>
        <v>0</v>
      </c>
      <c r="W740" s="1" t="n">
        <f aca="false">MOD(MID($S740,W$2,1)*W$1,10)</f>
        <v>7</v>
      </c>
      <c r="X740" s="1" t="n">
        <f aca="false">MOD(MID($S740,X$2,1)*X$1,10)</f>
        <v>0</v>
      </c>
      <c r="Y740" s="1" t="n">
        <f aca="false">MOD(MID($S740,Y$2,1)*Y$1,10)</f>
        <v>4</v>
      </c>
      <c r="Z740" s="1" t="n">
        <f aca="false">MOD(MID($S740,Z$2,1)*Z$1,10)</f>
        <v>8</v>
      </c>
      <c r="AA740" s="1" t="n">
        <f aca="false">MOD(MID($S740,AA$2,1)*AA$1,10)</f>
        <v>4</v>
      </c>
      <c r="AB740" s="1" t="n">
        <f aca="false">MOD(MID($S740,AB$2,1)*AB$1,10)</f>
        <v>4</v>
      </c>
      <c r="AC740" s="1" t="n">
        <f aca="false">MOD(MID($S740,AC$2,1)*AC$1,10)</f>
        <v>0</v>
      </c>
      <c r="AD740" s="1" t="n">
        <f aca="false">MOD(10-MOD(SUM(T740:AC740),10),10)</f>
        <v>0</v>
      </c>
      <c r="AE740" s="1" t="str">
        <f aca="false">S740&amp;AD740</f>
        <v>85030846400</v>
      </c>
      <c r="AF740" s="1" t="n">
        <v>0.365825373088778</v>
      </c>
      <c r="AG740" s="1" t="n">
        <f aca="false">(D740+6935)*AF740</f>
        <v>-2872.46082949309</v>
      </c>
      <c r="AH740" s="1" t="n">
        <f aca="false">INT(AG740)</f>
        <v>-2873</v>
      </c>
      <c r="AI740" s="4" t="n">
        <f aca="true">TODAY()+AH740</f>
        <v>43028</v>
      </c>
      <c r="AJ740" s="1" t="s">
        <v>757</v>
      </c>
      <c r="AK740" s="1" t="n">
        <v>4408.61232337413</v>
      </c>
      <c r="AL740" s="2" t="n">
        <f aca="false">INT(AK740*100)/100</f>
        <v>4408.61</v>
      </c>
      <c r="AM740" s="1" t="n">
        <v>349.171422467727</v>
      </c>
      <c r="AN740" s="2" t="n">
        <f aca="false">INT(AM740*100)/100</f>
        <v>349.17</v>
      </c>
    </row>
    <row r="741" customFormat="false" ht="15" hidden="false" customHeight="false" outlineLevel="0" collapsed="false">
      <c r="A741" s="1" t="n">
        <v>967</v>
      </c>
      <c r="B741" s="1" t="n">
        <v>0.748100222785119</v>
      </c>
      <c r="C741" s="1" t="n">
        <v>-20591.5350810266</v>
      </c>
      <c r="D741" s="1" t="n">
        <f aca="false">INT(C741)</f>
        <v>-20592</v>
      </c>
      <c r="E741" s="4" t="n">
        <f aca="true">TODAY()+D741</f>
        <v>25309</v>
      </c>
      <c r="F741" s="1" t="n">
        <f aca="false">MOD(YEAR(E741),100)</f>
        <v>69</v>
      </c>
      <c r="G741" s="1" t="n">
        <f aca="false">IF(YEAR(E741)&lt;2000,MONTH(E741),MONTH(E741)+20)</f>
        <v>4</v>
      </c>
      <c r="H741" s="1" t="n">
        <f aca="false">DAY(E741)</f>
        <v>16</v>
      </c>
      <c r="I741" s="1" t="str">
        <f aca="false">FIXED(F741,0,TRUE())</f>
        <v>69</v>
      </c>
      <c r="J741" s="1" t="str">
        <f aca="false">FIXED(G741,0,TRUE())</f>
        <v>4</v>
      </c>
      <c r="K741" s="1" t="str">
        <f aca="false">FIXED(H741,0,TRUE())</f>
        <v>16</v>
      </c>
      <c r="L741" s="1" t="str">
        <f aca="false">IF(LEN(I741)=1,"0"&amp;I741,I741)</f>
        <v>69</v>
      </c>
      <c r="M741" s="1" t="str">
        <f aca="false">IF(LEN(J741)=1,"0"&amp;J741,J741)</f>
        <v>04</v>
      </c>
      <c r="N741" s="1" t="str">
        <f aca="false">IF(LEN(K741)=1,"0"&amp;K741,K741)</f>
        <v>16</v>
      </c>
      <c r="O741" s="1" t="n">
        <v>2684.34983367412</v>
      </c>
      <c r="P741" s="1" t="n">
        <f aca="false">INT(O741)</f>
        <v>2684</v>
      </c>
      <c r="Q741" s="1" t="n">
        <f aca="false">2*P741+1</f>
        <v>5369</v>
      </c>
      <c r="R741" s="1" t="str">
        <f aca="false">FIXED(Q741,0,TRUE())</f>
        <v>5369</v>
      </c>
      <c r="S741" s="1" t="str">
        <f aca="false">L741&amp;M741&amp;N741&amp;R741</f>
        <v>6904165369</v>
      </c>
      <c r="T741" s="1" t="n">
        <f aca="false">MOD(MID($S741,T$2,1)*T$1,10)</f>
        <v>6</v>
      </c>
      <c r="U741" s="1" t="n">
        <f aca="false">MOD(MID($S741,U$2,1)*U$1,10)</f>
        <v>7</v>
      </c>
      <c r="V741" s="1" t="n">
        <f aca="false">MOD(MID($S741,V$2,1)*V$1,10)</f>
        <v>0</v>
      </c>
      <c r="W741" s="1" t="n">
        <f aca="false">MOD(MID($S741,W$2,1)*W$1,10)</f>
        <v>6</v>
      </c>
      <c r="X741" s="1" t="n">
        <f aca="false">MOD(MID($S741,X$2,1)*X$1,10)</f>
        <v>1</v>
      </c>
      <c r="Y741" s="1" t="n">
        <f aca="false">MOD(MID($S741,Y$2,1)*Y$1,10)</f>
        <v>8</v>
      </c>
      <c r="Z741" s="1" t="n">
        <f aca="false">MOD(MID($S741,Z$2,1)*Z$1,10)</f>
        <v>5</v>
      </c>
      <c r="AA741" s="1" t="n">
        <f aca="false">MOD(MID($S741,AA$2,1)*AA$1,10)</f>
        <v>7</v>
      </c>
      <c r="AB741" s="1" t="n">
        <f aca="false">MOD(MID($S741,AB$2,1)*AB$1,10)</f>
        <v>6</v>
      </c>
      <c r="AC741" s="1" t="n">
        <f aca="false">MOD(MID($S741,AC$2,1)*AC$1,10)</f>
        <v>7</v>
      </c>
      <c r="AD741" s="1" t="n">
        <f aca="false">MOD(10-MOD(SUM(T741:AC741),10),10)</f>
        <v>7</v>
      </c>
      <c r="AE741" s="1" t="str">
        <f aca="false">S741&amp;AD741</f>
        <v>69041653697</v>
      </c>
      <c r="AF741" s="1" t="n">
        <v>0.0276802880947295</v>
      </c>
      <c r="AG741" s="1" t="n">
        <f aca="false">(D741+6935)*AF741</f>
        <v>-378.02969450972</v>
      </c>
      <c r="AH741" s="1" t="n">
        <f aca="false">INT(AG741)</f>
        <v>-379</v>
      </c>
      <c r="AI741" s="4" t="n">
        <f aca="true">TODAY()+AH741</f>
        <v>45522</v>
      </c>
      <c r="AJ741" s="1" t="s">
        <v>758</v>
      </c>
      <c r="AK741" s="1" t="n">
        <v>4148.47254860073</v>
      </c>
      <c r="AL741" s="2" t="n">
        <f aca="false">INT(AK741*100)/100</f>
        <v>4148.47</v>
      </c>
      <c r="AM741" s="1" t="n">
        <v>374.715414899136</v>
      </c>
      <c r="AN741" s="2" t="n">
        <f aca="false">INT(AM741*100)/100</f>
        <v>374.71</v>
      </c>
    </row>
    <row r="742" customFormat="false" ht="15" hidden="false" customHeight="false" outlineLevel="0" collapsed="false">
      <c r="A742" s="1" t="n">
        <v>830</v>
      </c>
      <c r="B742" s="1" t="n">
        <v>0.748405407879879</v>
      </c>
      <c r="C742" s="1" t="n">
        <v>-17776.025879696</v>
      </c>
      <c r="D742" s="1" t="n">
        <f aca="false">INT(C742)</f>
        <v>-17777</v>
      </c>
      <c r="E742" s="4" t="n">
        <f aca="true">TODAY()+D742</f>
        <v>28124</v>
      </c>
      <c r="F742" s="1" t="n">
        <f aca="false">MOD(YEAR(E742),100)</f>
        <v>76</v>
      </c>
      <c r="G742" s="1" t="n">
        <f aca="false">IF(YEAR(E742)&lt;2000,MONTH(E742),MONTH(E742)+20)</f>
        <v>12</v>
      </c>
      <c r="H742" s="1" t="n">
        <f aca="false">DAY(E742)</f>
        <v>30</v>
      </c>
      <c r="I742" s="1" t="str">
        <f aca="false">FIXED(F742,0,TRUE())</f>
        <v>76</v>
      </c>
      <c r="J742" s="1" t="str">
        <f aca="false">FIXED(G742,0,TRUE())</f>
        <v>12</v>
      </c>
      <c r="K742" s="1" t="str">
        <f aca="false">FIXED(H742,0,TRUE())</f>
        <v>30</v>
      </c>
      <c r="L742" s="1" t="str">
        <f aca="false">IF(LEN(I742)=1,"0"&amp;I742,I742)</f>
        <v>76</v>
      </c>
      <c r="M742" s="1" t="str">
        <f aca="false">IF(LEN(J742)=1,"0"&amp;J742,J742)</f>
        <v>12</v>
      </c>
      <c r="N742" s="1" t="str">
        <f aca="false">IF(LEN(K742)=1,"0"&amp;K742,K742)</f>
        <v>30</v>
      </c>
      <c r="O742" s="1" t="n">
        <v>3810.50718710898</v>
      </c>
      <c r="P742" s="1" t="n">
        <f aca="false">INT(O742)</f>
        <v>3810</v>
      </c>
      <c r="Q742" s="1" t="n">
        <f aca="false">2*P742+1</f>
        <v>7621</v>
      </c>
      <c r="R742" s="1" t="str">
        <f aca="false">FIXED(Q742,0,TRUE())</f>
        <v>7621</v>
      </c>
      <c r="S742" s="1" t="str">
        <f aca="false">L742&amp;M742&amp;N742&amp;R742</f>
        <v>7612307621</v>
      </c>
      <c r="T742" s="1" t="n">
        <f aca="false">MOD(MID($S742,T$2,1)*T$1,10)</f>
        <v>7</v>
      </c>
      <c r="U742" s="1" t="n">
        <f aca="false">MOD(MID($S742,U$2,1)*U$1,10)</f>
        <v>8</v>
      </c>
      <c r="V742" s="1" t="n">
        <f aca="false">MOD(MID($S742,V$2,1)*V$1,10)</f>
        <v>7</v>
      </c>
      <c r="W742" s="1" t="n">
        <f aca="false">MOD(MID($S742,W$2,1)*W$1,10)</f>
        <v>8</v>
      </c>
      <c r="X742" s="1" t="n">
        <f aca="false">MOD(MID($S742,X$2,1)*X$1,10)</f>
        <v>3</v>
      </c>
      <c r="Y742" s="1" t="n">
        <f aca="false">MOD(MID($S742,Y$2,1)*Y$1,10)</f>
        <v>0</v>
      </c>
      <c r="Z742" s="1" t="n">
        <f aca="false">MOD(MID($S742,Z$2,1)*Z$1,10)</f>
        <v>9</v>
      </c>
      <c r="AA742" s="1" t="n">
        <f aca="false">MOD(MID($S742,AA$2,1)*AA$1,10)</f>
        <v>4</v>
      </c>
      <c r="AB742" s="1" t="n">
        <f aca="false">MOD(MID($S742,AB$2,1)*AB$1,10)</f>
        <v>2</v>
      </c>
      <c r="AC742" s="1" t="n">
        <f aca="false">MOD(MID($S742,AC$2,1)*AC$1,10)</f>
        <v>3</v>
      </c>
      <c r="AD742" s="1" t="n">
        <f aca="false">MOD(10-MOD(SUM(T742:AC742),10),10)</f>
        <v>9</v>
      </c>
      <c r="AE742" s="1" t="str">
        <f aca="false">S742&amp;AD742</f>
        <v>76123076219</v>
      </c>
      <c r="AF742" s="1" t="n">
        <v>0.301248207037568</v>
      </c>
      <c r="AG742" s="1" t="n">
        <f aca="false">(D742+6935)*AF742</f>
        <v>-3266.13306070132</v>
      </c>
      <c r="AH742" s="1" t="n">
        <f aca="false">INT(AG742)</f>
        <v>-3267</v>
      </c>
      <c r="AI742" s="4" t="n">
        <f aca="true">TODAY()+AH742</f>
        <v>42634</v>
      </c>
      <c r="AJ742" s="1" t="s">
        <v>759</v>
      </c>
      <c r="AK742" s="1" t="n">
        <v>3078.0663472396</v>
      </c>
      <c r="AL742" s="2" t="n">
        <f aca="false">INT(AK742*100)/100</f>
        <v>3078.06</v>
      </c>
      <c r="AM742" s="1" t="n">
        <v>346.131778923917</v>
      </c>
      <c r="AN742" s="2" t="n">
        <f aca="false">INT(AM742*100)/100</f>
        <v>346.13</v>
      </c>
    </row>
    <row r="743" customFormat="false" ht="15" hidden="false" customHeight="false" outlineLevel="0" collapsed="false">
      <c r="A743" s="1" t="n">
        <v>773</v>
      </c>
      <c r="B743" s="1" t="n">
        <v>0.748893704031495</v>
      </c>
      <c r="C743" s="1" t="n">
        <v>-7986.55629139073</v>
      </c>
      <c r="D743" s="1" t="n">
        <f aca="false">INT(C743)</f>
        <v>-7987</v>
      </c>
      <c r="E743" s="4" t="n">
        <f aca="true">TODAY()+D743</f>
        <v>37914</v>
      </c>
      <c r="F743" s="1" t="n">
        <f aca="false">MOD(YEAR(E743),100)</f>
        <v>3</v>
      </c>
      <c r="G743" s="1" t="n">
        <f aca="false">IF(YEAR(E743)&lt;2000,MONTH(E743),MONTH(E743)+20)</f>
        <v>30</v>
      </c>
      <c r="H743" s="1" t="n">
        <f aca="false">DAY(E743)</f>
        <v>20</v>
      </c>
      <c r="I743" s="1" t="str">
        <f aca="false">FIXED(F743,0,TRUE())</f>
        <v>3</v>
      </c>
      <c r="J743" s="1" t="str">
        <f aca="false">FIXED(G743,0,TRUE())</f>
        <v>30</v>
      </c>
      <c r="K743" s="1" t="str">
        <f aca="false">FIXED(H743,0,TRUE())</f>
        <v>20</v>
      </c>
      <c r="L743" s="1" t="str">
        <f aca="false">IF(LEN(I743)=1,"0"&amp;I743,I743)</f>
        <v>03</v>
      </c>
      <c r="M743" s="1" t="str">
        <f aca="false">IF(LEN(J743)=1,"0"&amp;J743,J743)</f>
        <v>30</v>
      </c>
      <c r="N743" s="1" t="str">
        <f aca="false">IF(LEN(K743)=1,"0"&amp;K743,K743)</f>
        <v>20</v>
      </c>
      <c r="O743" s="1" t="n">
        <v>4210.88207647938</v>
      </c>
      <c r="P743" s="1" t="n">
        <f aca="false">INT(O743)</f>
        <v>4210</v>
      </c>
      <c r="Q743" s="1" t="n">
        <f aca="false">2*P743+1</f>
        <v>8421</v>
      </c>
      <c r="R743" s="1" t="str">
        <f aca="false">FIXED(Q743,0,TRUE())</f>
        <v>8421</v>
      </c>
      <c r="S743" s="1" t="str">
        <f aca="false">L743&amp;M743&amp;N743&amp;R743</f>
        <v>0330208421</v>
      </c>
      <c r="T743" s="1" t="n">
        <f aca="false">MOD(MID($S743,T$2,1)*T$1,10)</f>
        <v>0</v>
      </c>
      <c r="U743" s="1" t="n">
        <f aca="false">MOD(MID($S743,U$2,1)*U$1,10)</f>
        <v>9</v>
      </c>
      <c r="V743" s="1" t="n">
        <f aca="false">MOD(MID($S743,V$2,1)*V$1,10)</f>
        <v>1</v>
      </c>
      <c r="W743" s="1" t="n">
        <f aca="false">MOD(MID($S743,W$2,1)*W$1,10)</f>
        <v>0</v>
      </c>
      <c r="X743" s="1" t="n">
        <f aca="false">MOD(MID($S743,X$2,1)*X$1,10)</f>
        <v>2</v>
      </c>
      <c r="Y743" s="1" t="n">
        <f aca="false">MOD(MID($S743,Y$2,1)*Y$1,10)</f>
        <v>0</v>
      </c>
      <c r="Z743" s="1" t="n">
        <f aca="false">MOD(MID($S743,Z$2,1)*Z$1,10)</f>
        <v>6</v>
      </c>
      <c r="AA743" s="1" t="n">
        <f aca="false">MOD(MID($S743,AA$2,1)*AA$1,10)</f>
        <v>6</v>
      </c>
      <c r="AB743" s="1" t="n">
        <f aca="false">MOD(MID($S743,AB$2,1)*AB$1,10)</f>
        <v>2</v>
      </c>
      <c r="AC743" s="1" t="n">
        <f aca="false">MOD(MID($S743,AC$2,1)*AC$1,10)</f>
        <v>3</v>
      </c>
      <c r="AD743" s="1" t="n">
        <f aca="false">MOD(10-MOD(SUM(T743:AC743),10),10)</f>
        <v>1</v>
      </c>
      <c r="AE743" s="1" t="str">
        <f aca="false">S743&amp;AD743</f>
        <v>03302084211</v>
      </c>
      <c r="AF743" s="1" t="n">
        <v>0.615100558488723</v>
      </c>
      <c r="AG743" s="1" t="n">
        <f aca="false">(D743+6935)*AF743</f>
        <v>-647.085787530137</v>
      </c>
      <c r="AH743" s="1" t="n">
        <f aca="false">INT(AG743)</f>
        <v>-648</v>
      </c>
      <c r="AI743" s="4" t="n">
        <f aca="true">TODAY()+AH743</f>
        <v>45253</v>
      </c>
      <c r="AJ743" s="1" t="s">
        <v>760</v>
      </c>
      <c r="AK743" s="1" t="n">
        <v>3856.47144993439</v>
      </c>
      <c r="AL743" s="2" t="n">
        <f aca="false">INT(AK743*100)/100</f>
        <v>3856.47</v>
      </c>
      <c r="AM743" s="1" t="n">
        <v>499.786370433668</v>
      </c>
      <c r="AN743" s="2" t="n">
        <f aca="false">INT(AM743*100)/100</f>
        <v>499.78</v>
      </c>
    </row>
    <row r="744" customFormat="false" ht="15" hidden="false" customHeight="false" outlineLevel="0" collapsed="false">
      <c r="A744" s="1" t="n">
        <v>213</v>
      </c>
      <c r="B744" s="1" t="n">
        <v>0.749870296334727</v>
      </c>
      <c r="C744" s="1" t="n">
        <v>-18670.5014191107</v>
      </c>
      <c r="D744" s="1" t="n">
        <f aca="false">INT(C744)</f>
        <v>-18671</v>
      </c>
      <c r="E744" s="4" t="n">
        <f aca="true">TODAY()+D744</f>
        <v>27230</v>
      </c>
      <c r="F744" s="1" t="n">
        <f aca="false">MOD(YEAR(E744),100)</f>
        <v>74</v>
      </c>
      <c r="G744" s="1" t="n">
        <f aca="false">IF(YEAR(E744)&lt;2000,MONTH(E744),MONTH(E744)+20)</f>
        <v>7</v>
      </c>
      <c r="H744" s="1" t="n">
        <f aca="false">DAY(E744)</f>
        <v>20</v>
      </c>
      <c r="I744" s="1" t="str">
        <f aca="false">FIXED(F744,0,TRUE())</f>
        <v>74</v>
      </c>
      <c r="J744" s="1" t="str">
        <f aca="false">FIXED(G744,0,TRUE())</f>
        <v>7</v>
      </c>
      <c r="K744" s="1" t="str">
        <f aca="false">FIXED(H744,0,TRUE())</f>
        <v>20</v>
      </c>
      <c r="L744" s="1" t="str">
        <f aca="false">IF(LEN(I744)=1,"0"&amp;I744,I744)</f>
        <v>74</v>
      </c>
      <c r="M744" s="1" t="str">
        <f aca="false">IF(LEN(J744)=1,"0"&amp;J744,J744)</f>
        <v>07</v>
      </c>
      <c r="N744" s="1" t="str">
        <f aca="false">IF(LEN(K744)=1,"0"&amp;K744,K744)</f>
        <v>20</v>
      </c>
      <c r="O744" s="1" t="n">
        <v>1507.6650593585</v>
      </c>
      <c r="P744" s="1" t="n">
        <f aca="false">INT(O744)</f>
        <v>1507</v>
      </c>
      <c r="Q744" s="1" t="n">
        <f aca="false">P744*2</f>
        <v>3014</v>
      </c>
      <c r="R744" s="1" t="str">
        <f aca="false">FIXED(Q744,0,TRUE())</f>
        <v>3014</v>
      </c>
      <c r="S744" s="1" t="str">
        <f aca="false">L744&amp;M744&amp;N744&amp;R744</f>
        <v>7407203014</v>
      </c>
      <c r="T744" s="1" t="n">
        <f aca="false">MOD(MID($S744,T$2,1)*T$1,10)</f>
        <v>7</v>
      </c>
      <c r="U744" s="1" t="n">
        <f aca="false">MOD(MID($S744,U$2,1)*U$1,10)</f>
        <v>2</v>
      </c>
      <c r="V744" s="1" t="n">
        <f aca="false">MOD(MID($S744,V$2,1)*V$1,10)</f>
        <v>0</v>
      </c>
      <c r="W744" s="1" t="n">
        <f aca="false">MOD(MID($S744,W$2,1)*W$1,10)</f>
        <v>3</v>
      </c>
      <c r="X744" s="1" t="n">
        <f aca="false">MOD(MID($S744,X$2,1)*X$1,10)</f>
        <v>2</v>
      </c>
      <c r="Y744" s="1" t="n">
        <f aca="false">MOD(MID($S744,Y$2,1)*Y$1,10)</f>
        <v>0</v>
      </c>
      <c r="Z744" s="1" t="n">
        <f aca="false">MOD(MID($S744,Z$2,1)*Z$1,10)</f>
        <v>1</v>
      </c>
      <c r="AA744" s="1" t="n">
        <f aca="false">MOD(MID($S744,AA$2,1)*AA$1,10)</f>
        <v>0</v>
      </c>
      <c r="AB744" s="1" t="n">
        <f aca="false">MOD(MID($S744,AB$2,1)*AB$1,10)</f>
        <v>1</v>
      </c>
      <c r="AC744" s="1" t="n">
        <f aca="false">MOD(MID($S744,AC$2,1)*AC$1,10)</f>
        <v>2</v>
      </c>
      <c r="AD744" s="1" t="n">
        <f aca="false">MOD(10-MOD(SUM(T744:AC744),10),10)</f>
        <v>2</v>
      </c>
      <c r="AE744" s="1" t="str">
        <f aca="false">S744&amp;AD744</f>
        <v>74072030142</v>
      </c>
      <c r="AF744" s="1" t="n">
        <v>0.771721549119541</v>
      </c>
      <c r="AG744" s="1" t="n">
        <f aca="false">(D744+6935)*AF744</f>
        <v>-9056.92410046693</v>
      </c>
      <c r="AH744" s="1" t="n">
        <f aca="false">INT(AG744)</f>
        <v>-9057</v>
      </c>
      <c r="AI744" s="4" t="n">
        <f aca="true">TODAY()+AH744</f>
        <v>36844</v>
      </c>
      <c r="AJ744" s="1" t="s">
        <v>761</v>
      </c>
      <c r="AK744" s="1" t="n">
        <v>3775.59739982299</v>
      </c>
      <c r="AL744" s="2" t="n">
        <f aca="false">INT(AK744*100)/100</f>
        <v>3775.59</v>
      </c>
      <c r="AM744" s="1" t="n">
        <v>499.08444471572</v>
      </c>
      <c r="AN744" s="2" t="n">
        <f aca="false">INT(AM744*100)/100</f>
        <v>499.08</v>
      </c>
    </row>
    <row r="745" customFormat="false" ht="15" hidden="false" customHeight="false" outlineLevel="0" collapsed="false">
      <c r="A745" s="1" t="n">
        <v>756</v>
      </c>
      <c r="B745" s="1" t="n">
        <v>0.750877407147435</v>
      </c>
      <c r="C745" s="1" t="n">
        <v>-13210.8832056642</v>
      </c>
      <c r="D745" s="1" t="n">
        <f aca="false">INT(C745)</f>
        <v>-13211</v>
      </c>
      <c r="E745" s="4" t="n">
        <f aca="true">TODAY()+D745</f>
        <v>32690</v>
      </c>
      <c r="F745" s="1" t="n">
        <f aca="false">MOD(YEAR(E745),100)</f>
        <v>89</v>
      </c>
      <c r="G745" s="1" t="n">
        <f aca="false">IF(YEAR(E745)&lt;2000,MONTH(E745),MONTH(E745)+20)</f>
        <v>7</v>
      </c>
      <c r="H745" s="1" t="n">
        <f aca="false">DAY(E745)</f>
        <v>1</v>
      </c>
      <c r="I745" s="1" t="str">
        <f aca="false">FIXED(F745,0,TRUE())</f>
        <v>89</v>
      </c>
      <c r="J745" s="1" t="str">
        <f aca="false">FIXED(G745,0,TRUE())</f>
        <v>7</v>
      </c>
      <c r="K745" s="1" t="str">
        <f aca="false">FIXED(H745,0,TRUE())</f>
        <v>1</v>
      </c>
      <c r="L745" s="1" t="str">
        <f aca="false">IF(LEN(I745)=1,"0"&amp;I745,I745)</f>
        <v>89</v>
      </c>
      <c r="M745" s="1" t="str">
        <f aca="false">IF(LEN(J745)=1,"0"&amp;J745,J745)</f>
        <v>07</v>
      </c>
      <c r="N745" s="1" t="str">
        <f aca="false">IF(LEN(K745)=1,"0"&amp;K745,K745)</f>
        <v>01</v>
      </c>
      <c r="O745" s="1" t="n">
        <v>1037.54036072878</v>
      </c>
      <c r="P745" s="1" t="n">
        <f aca="false">INT(O745)</f>
        <v>1037</v>
      </c>
      <c r="Q745" s="1" t="n">
        <f aca="false">2*P745+1</f>
        <v>2075</v>
      </c>
      <c r="R745" s="1" t="str">
        <f aca="false">FIXED(Q745,0,TRUE())</f>
        <v>2075</v>
      </c>
      <c r="S745" s="1" t="str">
        <f aca="false">L745&amp;M745&amp;N745&amp;R745</f>
        <v>8907012075</v>
      </c>
      <c r="T745" s="1" t="n">
        <f aca="false">MOD(MID($S745,T$2,1)*T$1,10)</f>
        <v>8</v>
      </c>
      <c r="U745" s="1" t="n">
        <f aca="false">MOD(MID($S745,U$2,1)*U$1,10)</f>
        <v>7</v>
      </c>
      <c r="V745" s="1" t="n">
        <f aca="false">MOD(MID($S745,V$2,1)*V$1,10)</f>
        <v>0</v>
      </c>
      <c r="W745" s="1" t="n">
        <f aca="false">MOD(MID($S745,W$2,1)*W$1,10)</f>
        <v>3</v>
      </c>
      <c r="X745" s="1" t="n">
        <f aca="false">MOD(MID($S745,X$2,1)*X$1,10)</f>
        <v>0</v>
      </c>
      <c r="Y745" s="1" t="n">
        <f aca="false">MOD(MID($S745,Y$2,1)*Y$1,10)</f>
        <v>3</v>
      </c>
      <c r="Z745" s="1" t="n">
        <f aca="false">MOD(MID($S745,Z$2,1)*Z$1,10)</f>
        <v>4</v>
      </c>
      <c r="AA745" s="1" t="n">
        <f aca="false">MOD(MID($S745,AA$2,1)*AA$1,10)</f>
        <v>0</v>
      </c>
      <c r="AB745" s="1" t="n">
        <f aca="false">MOD(MID($S745,AB$2,1)*AB$1,10)</f>
        <v>7</v>
      </c>
      <c r="AC745" s="1" t="n">
        <f aca="false">MOD(MID($S745,AC$2,1)*AC$1,10)</f>
        <v>5</v>
      </c>
      <c r="AD745" s="1" t="n">
        <f aca="false">MOD(10-MOD(SUM(T745:AC745),10),10)</f>
        <v>3</v>
      </c>
      <c r="AE745" s="1" t="str">
        <f aca="false">S745&amp;AD745</f>
        <v>89070120753</v>
      </c>
      <c r="AF745" s="1" t="n">
        <v>0.19205298013245</v>
      </c>
      <c r="AG745" s="1" t="n">
        <f aca="false">(D745+6935)*AF745</f>
        <v>-1205.32450331126</v>
      </c>
      <c r="AH745" s="1" t="n">
        <f aca="false">INT(AG745)</f>
        <v>-1206</v>
      </c>
      <c r="AI745" s="4" t="n">
        <f aca="true">TODAY()+AH745</f>
        <v>44695</v>
      </c>
      <c r="AJ745" s="1" t="s">
        <v>762</v>
      </c>
      <c r="AK745" s="1" t="n">
        <v>3386.91366313669</v>
      </c>
      <c r="AL745" s="2" t="n">
        <f aca="false">INT(AK745*100)/100</f>
        <v>3386.91</v>
      </c>
      <c r="AM745" s="1" t="n">
        <v>428.550065614795</v>
      </c>
      <c r="AN745" s="2" t="n">
        <f aca="false">INT(AM745*100)/100</f>
        <v>428.55</v>
      </c>
    </row>
    <row r="746" customFormat="false" ht="15" hidden="false" customHeight="false" outlineLevel="0" collapsed="false">
      <c r="A746" s="1" t="n">
        <v>847</v>
      </c>
      <c r="B746" s="1" t="n">
        <v>0.752311777092807</v>
      </c>
      <c r="C746" s="1" t="n">
        <v>-20672.6276436659</v>
      </c>
      <c r="D746" s="1" t="n">
        <f aca="false">INT(C746)</f>
        <v>-20673</v>
      </c>
      <c r="E746" s="4" t="n">
        <f aca="true">TODAY()+D746</f>
        <v>25228</v>
      </c>
      <c r="F746" s="1" t="n">
        <f aca="false">MOD(YEAR(E746),100)</f>
        <v>69</v>
      </c>
      <c r="G746" s="1" t="n">
        <f aca="false">IF(YEAR(E746)&lt;2000,MONTH(E746),MONTH(E746)+20)</f>
        <v>1</v>
      </c>
      <c r="H746" s="1" t="n">
        <f aca="false">DAY(E746)</f>
        <v>25</v>
      </c>
      <c r="I746" s="1" t="str">
        <f aca="false">FIXED(F746,0,TRUE())</f>
        <v>69</v>
      </c>
      <c r="J746" s="1" t="str">
        <f aca="false">FIXED(G746,0,TRUE())</f>
        <v>1</v>
      </c>
      <c r="K746" s="1" t="str">
        <f aca="false">FIXED(H746,0,TRUE())</f>
        <v>25</v>
      </c>
      <c r="L746" s="1" t="str">
        <f aca="false">IF(LEN(I746)=1,"0"&amp;I746,I746)</f>
        <v>69</v>
      </c>
      <c r="M746" s="1" t="str">
        <f aca="false">IF(LEN(J746)=1,"0"&amp;J746,J746)</f>
        <v>01</v>
      </c>
      <c r="N746" s="1" t="str">
        <f aca="false">IF(LEN(K746)=1,"0"&amp;K746,K746)</f>
        <v>25</v>
      </c>
      <c r="O746" s="1" t="n">
        <v>2736.25028229621</v>
      </c>
      <c r="P746" s="1" t="n">
        <f aca="false">INT(O746)</f>
        <v>2736</v>
      </c>
      <c r="Q746" s="1" t="n">
        <f aca="false">2*P746+1</f>
        <v>5473</v>
      </c>
      <c r="R746" s="1" t="str">
        <f aca="false">FIXED(Q746,0,TRUE())</f>
        <v>5473</v>
      </c>
      <c r="S746" s="1" t="str">
        <f aca="false">L746&amp;M746&amp;N746&amp;R746</f>
        <v>6901255473</v>
      </c>
      <c r="T746" s="1" t="n">
        <f aca="false">MOD(MID($S746,T$2,1)*T$1,10)</f>
        <v>6</v>
      </c>
      <c r="U746" s="1" t="n">
        <f aca="false">MOD(MID($S746,U$2,1)*U$1,10)</f>
        <v>7</v>
      </c>
      <c r="V746" s="1" t="n">
        <f aca="false">MOD(MID($S746,V$2,1)*V$1,10)</f>
        <v>0</v>
      </c>
      <c r="W746" s="1" t="n">
        <f aca="false">MOD(MID($S746,W$2,1)*W$1,10)</f>
        <v>9</v>
      </c>
      <c r="X746" s="1" t="n">
        <f aca="false">MOD(MID($S746,X$2,1)*X$1,10)</f>
        <v>2</v>
      </c>
      <c r="Y746" s="1" t="n">
        <f aca="false">MOD(MID($S746,Y$2,1)*Y$1,10)</f>
        <v>5</v>
      </c>
      <c r="Z746" s="1" t="n">
        <f aca="false">MOD(MID($S746,Z$2,1)*Z$1,10)</f>
        <v>5</v>
      </c>
      <c r="AA746" s="1" t="n">
        <f aca="false">MOD(MID($S746,AA$2,1)*AA$1,10)</f>
        <v>6</v>
      </c>
      <c r="AB746" s="1" t="n">
        <f aca="false">MOD(MID($S746,AB$2,1)*AB$1,10)</f>
        <v>7</v>
      </c>
      <c r="AC746" s="1" t="n">
        <f aca="false">MOD(MID($S746,AC$2,1)*AC$1,10)</f>
        <v>9</v>
      </c>
      <c r="AD746" s="1" t="n">
        <f aca="false">MOD(10-MOD(SUM(T746:AC746),10),10)</f>
        <v>4</v>
      </c>
      <c r="AE746" s="1" t="str">
        <f aca="false">S746&amp;AD746</f>
        <v>69012554734</v>
      </c>
      <c r="AF746" s="1" t="n">
        <v>0.297891170995209</v>
      </c>
      <c r="AG746" s="1" t="n">
        <f aca="false">(D746+6935)*AF746</f>
        <v>-4092.42890713218</v>
      </c>
      <c r="AH746" s="1" t="n">
        <f aca="false">INT(AG746)</f>
        <v>-4093</v>
      </c>
      <c r="AI746" s="4" t="n">
        <f aca="true">TODAY()+AH746</f>
        <v>41808</v>
      </c>
      <c r="AJ746" s="1" t="s">
        <v>763</v>
      </c>
      <c r="AK746" s="1" t="n">
        <v>3051.14902188177</v>
      </c>
      <c r="AL746" s="2" t="n">
        <f aca="false">INT(AK746*100)/100</f>
        <v>3051.14</v>
      </c>
      <c r="AM746" s="1" t="n">
        <v>433.768730735191</v>
      </c>
      <c r="AN746" s="2" t="n">
        <f aca="false">INT(AM746*100)/100</f>
        <v>433.76</v>
      </c>
    </row>
    <row r="747" customFormat="false" ht="15" hidden="false" customHeight="false" outlineLevel="0" collapsed="false">
      <c r="A747" s="1" t="n">
        <v>222</v>
      </c>
      <c r="B747" s="1" t="n">
        <v>0.752342295602283</v>
      </c>
      <c r="C747" s="1" t="n">
        <v>-8604.57991271706</v>
      </c>
      <c r="D747" s="1" t="n">
        <f aca="false">INT(C747)</f>
        <v>-8605</v>
      </c>
      <c r="E747" s="4" t="n">
        <f aca="true">TODAY()+D747</f>
        <v>37296</v>
      </c>
      <c r="F747" s="1" t="n">
        <f aca="false">MOD(YEAR(E747),100)</f>
        <v>2</v>
      </c>
      <c r="G747" s="1" t="n">
        <f aca="false">IF(YEAR(E747)&lt;2000,MONTH(E747),MONTH(E747)+20)</f>
        <v>22</v>
      </c>
      <c r="H747" s="1" t="n">
        <f aca="false">DAY(E747)</f>
        <v>9</v>
      </c>
      <c r="I747" s="1" t="str">
        <f aca="false">FIXED(F747,0,TRUE())</f>
        <v>2</v>
      </c>
      <c r="J747" s="1" t="str">
        <f aca="false">FIXED(G747,0,TRUE())</f>
        <v>22</v>
      </c>
      <c r="K747" s="1" t="str">
        <f aca="false">FIXED(H747,0,TRUE())</f>
        <v>9</v>
      </c>
      <c r="L747" s="1" t="str">
        <f aca="false">IF(LEN(I747)=1,"0"&amp;I747,I747)</f>
        <v>02</v>
      </c>
      <c r="M747" s="1" t="str">
        <f aca="false">IF(LEN(J747)=1,"0"&amp;J747,J747)</f>
        <v>22</v>
      </c>
      <c r="N747" s="1" t="str">
        <f aca="false">IF(LEN(K747)=1,"0"&amp;K747,K747)</f>
        <v>09</v>
      </c>
      <c r="O747" s="1" t="n">
        <v>4688.28382213813</v>
      </c>
      <c r="P747" s="1" t="n">
        <f aca="false">INT(O747)</f>
        <v>4688</v>
      </c>
      <c r="Q747" s="1" t="n">
        <f aca="false">P747*2</f>
        <v>9376</v>
      </c>
      <c r="R747" s="1" t="str">
        <f aca="false">FIXED(Q747,0,TRUE())</f>
        <v>9376</v>
      </c>
      <c r="S747" s="1" t="str">
        <f aca="false">L747&amp;M747&amp;N747&amp;R747</f>
        <v>0222099376</v>
      </c>
      <c r="T747" s="1" t="n">
        <f aca="false">MOD(MID($S747,T$2,1)*T$1,10)</f>
        <v>0</v>
      </c>
      <c r="U747" s="1" t="n">
        <f aca="false">MOD(MID($S747,U$2,1)*U$1,10)</f>
        <v>6</v>
      </c>
      <c r="V747" s="1" t="n">
        <f aca="false">MOD(MID($S747,V$2,1)*V$1,10)</f>
        <v>4</v>
      </c>
      <c r="W747" s="1" t="n">
        <f aca="false">MOD(MID($S747,W$2,1)*W$1,10)</f>
        <v>8</v>
      </c>
      <c r="X747" s="1" t="n">
        <f aca="false">MOD(MID($S747,X$2,1)*X$1,10)</f>
        <v>0</v>
      </c>
      <c r="Y747" s="1" t="n">
        <f aca="false">MOD(MID($S747,Y$2,1)*Y$1,10)</f>
        <v>7</v>
      </c>
      <c r="Z747" s="1" t="n">
        <f aca="false">MOD(MID($S747,Z$2,1)*Z$1,10)</f>
        <v>3</v>
      </c>
      <c r="AA747" s="1" t="n">
        <f aca="false">MOD(MID($S747,AA$2,1)*AA$1,10)</f>
        <v>7</v>
      </c>
      <c r="AB747" s="1" t="n">
        <f aca="false">MOD(MID($S747,AB$2,1)*AB$1,10)</f>
        <v>7</v>
      </c>
      <c r="AC747" s="1" t="n">
        <f aca="false">MOD(MID($S747,AC$2,1)*AC$1,10)</f>
        <v>8</v>
      </c>
      <c r="AD747" s="1" t="n">
        <f aca="false">MOD(10-MOD(SUM(T747:AC747),10),10)</f>
        <v>0</v>
      </c>
      <c r="AE747" s="1" t="str">
        <f aca="false">S747&amp;AD747</f>
        <v>02220993760</v>
      </c>
      <c r="AF747" s="1" t="n">
        <v>0.808679464094974</v>
      </c>
      <c r="AG747" s="1" t="n">
        <f aca="false">(D747+6935)*AF747</f>
        <v>-1350.49470503861</v>
      </c>
      <c r="AH747" s="1" t="n">
        <f aca="false">INT(AG747)</f>
        <v>-1351</v>
      </c>
      <c r="AI747" s="4" t="n">
        <f aca="true">TODAY()+AH747</f>
        <v>44550</v>
      </c>
      <c r="AJ747" s="1" t="s">
        <v>764</v>
      </c>
      <c r="AK747" s="1" t="n">
        <v>3750.38911099582</v>
      </c>
      <c r="AL747" s="2" t="n">
        <f aca="false">INT(AK747*100)/100</f>
        <v>3750.38</v>
      </c>
      <c r="AM747" s="1" t="n">
        <v>410.177922910245</v>
      </c>
      <c r="AN747" s="2" t="n">
        <f aca="false">INT(AM747*100)/100</f>
        <v>410.17</v>
      </c>
    </row>
    <row r="748" customFormat="false" ht="15" hidden="false" customHeight="false" outlineLevel="0" collapsed="false">
      <c r="A748" s="1" t="n">
        <v>963</v>
      </c>
      <c r="B748" s="1" t="n">
        <v>0.752952665791803</v>
      </c>
      <c r="C748" s="1" t="n">
        <v>-15238.811609241</v>
      </c>
      <c r="D748" s="1" t="n">
        <f aca="false">INT(C748)</f>
        <v>-15239</v>
      </c>
      <c r="E748" s="4" t="n">
        <f aca="true">TODAY()+D748</f>
        <v>30662</v>
      </c>
      <c r="F748" s="1" t="n">
        <f aca="false">MOD(YEAR(E748),100)</f>
        <v>83</v>
      </c>
      <c r="G748" s="1" t="n">
        <f aca="false">IF(YEAR(E748)&lt;2000,MONTH(E748),MONTH(E748)+20)</f>
        <v>12</v>
      </c>
      <c r="H748" s="1" t="n">
        <f aca="false">DAY(E748)</f>
        <v>12</v>
      </c>
      <c r="I748" s="1" t="str">
        <f aca="false">FIXED(F748,0,TRUE())</f>
        <v>83</v>
      </c>
      <c r="J748" s="1" t="str">
        <f aca="false">FIXED(G748,0,TRUE())</f>
        <v>12</v>
      </c>
      <c r="K748" s="1" t="str">
        <f aca="false">FIXED(H748,0,TRUE())</f>
        <v>12</v>
      </c>
      <c r="L748" s="1" t="str">
        <f aca="false">IF(LEN(I748)=1,"0"&amp;I748,I748)</f>
        <v>83</v>
      </c>
      <c r="M748" s="1" t="str">
        <f aca="false">IF(LEN(J748)=1,"0"&amp;J748,J748)</f>
        <v>12</v>
      </c>
      <c r="N748" s="1" t="str">
        <f aca="false">IF(LEN(K748)=1,"0"&amp;K748,K748)</f>
        <v>12</v>
      </c>
      <c r="O748" s="1" t="n">
        <v>4420.95532090213</v>
      </c>
      <c r="P748" s="1" t="n">
        <f aca="false">INT(O748)</f>
        <v>4420</v>
      </c>
      <c r="Q748" s="1" t="n">
        <f aca="false">2*P748+1</f>
        <v>8841</v>
      </c>
      <c r="R748" s="1" t="str">
        <f aca="false">FIXED(Q748,0,TRUE())</f>
        <v>8841</v>
      </c>
      <c r="S748" s="1" t="str">
        <f aca="false">L748&amp;M748&amp;N748&amp;R748</f>
        <v>8312128841</v>
      </c>
      <c r="T748" s="1" t="n">
        <f aca="false">MOD(MID($S748,T$2,1)*T$1,10)</f>
        <v>8</v>
      </c>
      <c r="U748" s="1" t="n">
        <f aca="false">MOD(MID($S748,U$2,1)*U$1,10)</f>
        <v>9</v>
      </c>
      <c r="V748" s="1" t="n">
        <f aca="false">MOD(MID($S748,V$2,1)*V$1,10)</f>
        <v>7</v>
      </c>
      <c r="W748" s="1" t="n">
        <f aca="false">MOD(MID($S748,W$2,1)*W$1,10)</f>
        <v>8</v>
      </c>
      <c r="X748" s="1" t="n">
        <f aca="false">MOD(MID($S748,X$2,1)*X$1,10)</f>
        <v>1</v>
      </c>
      <c r="Y748" s="1" t="n">
        <f aca="false">MOD(MID($S748,Y$2,1)*Y$1,10)</f>
        <v>6</v>
      </c>
      <c r="Z748" s="1" t="n">
        <f aca="false">MOD(MID($S748,Z$2,1)*Z$1,10)</f>
        <v>6</v>
      </c>
      <c r="AA748" s="1" t="n">
        <f aca="false">MOD(MID($S748,AA$2,1)*AA$1,10)</f>
        <v>2</v>
      </c>
      <c r="AB748" s="1" t="n">
        <f aca="false">MOD(MID($S748,AB$2,1)*AB$1,10)</f>
        <v>4</v>
      </c>
      <c r="AC748" s="1" t="n">
        <f aca="false">MOD(MID($S748,AC$2,1)*AC$1,10)</f>
        <v>3</v>
      </c>
      <c r="AD748" s="1" t="n">
        <f aca="false">MOD(10-MOD(SUM(T748:AC748),10),10)</f>
        <v>6</v>
      </c>
      <c r="AE748" s="1" t="str">
        <f aca="false">S748&amp;AD748</f>
        <v>83121288416</v>
      </c>
      <c r="AF748" s="1" t="n">
        <v>0.58714560380871</v>
      </c>
      <c r="AG748" s="1" t="n">
        <f aca="false">(D748+6935)*AF748</f>
        <v>-4875.65709402753</v>
      </c>
      <c r="AH748" s="1" t="n">
        <f aca="false">INT(AG748)</f>
        <v>-4876</v>
      </c>
      <c r="AI748" s="4" t="n">
        <f aca="true">TODAY()+AH748</f>
        <v>41025</v>
      </c>
      <c r="AJ748" s="1" t="s">
        <v>765</v>
      </c>
      <c r="AK748" s="1" t="n">
        <v>4017.24295785394</v>
      </c>
      <c r="AL748" s="2" t="n">
        <f aca="false">INT(AK748*100)/100</f>
        <v>4017.24</v>
      </c>
      <c r="AM748" s="1" t="n">
        <v>485.900448622089</v>
      </c>
      <c r="AN748" s="2" t="n">
        <f aca="false">INT(AM748*100)/100</f>
        <v>485.9</v>
      </c>
    </row>
    <row r="749" customFormat="false" ht="15" hidden="false" customHeight="false" outlineLevel="0" collapsed="false">
      <c r="A749" s="1" t="n">
        <v>978</v>
      </c>
      <c r="B749" s="1" t="n">
        <v>0.754173406170843</v>
      </c>
      <c r="C749" s="1" t="n">
        <v>-10185.2705465865</v>
      </c>
      <c r="D749" s="1" t="n">
        <f aca="false">INT(C749)</f>
        <v>-10186</v>
      </c>
      <c r="E749" s="4" t="n">
        <f aca="true">TODAY()+D749</f>
        <v>35715</v>
      </c>
      <c r="F749" s="1" t="n">
        <f aca="false">MOD(YEAR(E749),100)</f>
        <v>97</v>
      </c>
      <c r="G749" s="1" t="n">
        <f aca="false">IF(YEAR(E749)&lt;2000,MONTH(E749),MONTH(E749)+20)</f>
        <v>10</v>
      </c>
      <c r="H749" s="1" t="n">
        <f aca="false">DAY(E749)</f>
        <v>12</v>
      </c>
      <c r="I749" s="1" t="str">
        <f aca="false">FIXED(F749,0,TRUE())</f>
        <v>97</v>
      </c>
      <c r="J749" s="1" t="str">
        <f aca="false">FIXED(G749,0,TRUE())</f>
        <v>10</v>
      </c>
      <c r="K749" s="1" t="str">
        <f aca="false">FIXED(H749,0,TRUE())</f>
        <v>12</v>
      </c>
      <c r="L749" s="1" t="str">
        <f aca="false">IF(LEN(I749)=1,"0"&amp;I749,I749)</f>
        <v>97</v>
      </c>
      <c r="M749" s="1" t="str">
        <f aca="false">IF(LEN(J749)=1,"0"&amp;J749,J749)</f>
        <v>10</v>
      </c>
      <c r="N749" s="1" t="str">
        <f aca="false">IF(LEN(K749)=1,"0"&amp;K749,K749)</f>
        <v>12</v>
      </c>
      <c r="O749" s="1" t="n">
        <v>3049.16330454421</v>
      </c>
      <c r="P749" s="1" t="n">
        <f aca="false">INT(O749)</f>
        <v>3049</v>
      </c>
      <c r="Q749" s="1" t="n">
        <f aca="false">2*P749+1</f>
        <v>6099</v>
      </c>
      <c r="R749" s="1" t="str">
        <f aca="false">FIXED(Q749,0,TRUE())</f>
        <v>6099</v>
      </c>
      <c r="S749" s="1" t="str">
        <f aca="false">L749&amp;M749&amp;N749&amp;R749</f>
        <v>9710126099</v>
      </c>
      <c r="T749" s="1" t="n">
        <f aca="false">MOD(MID($S749,T$2,1)*T$1,10)</f>
        <v>9</v>
      </c>
      <c r="U749" s="1" t="n">
        <f aca="false">MOD(MID($S749,U$2,1)*U$1,10)</f>
        <v>1</v>
      </c>
      <c r="V749" s="1" t="n">
        <f aca="false">MOD(MID($S749,V$2,1)*V$1,10)</f>
        <v>7</v>
      </c>
      <c r="W749" s="1" t="n">
        <f aca="false">MOD(MID($S749,W$2,1)*W$1,10)</f>
        <v>0</v>
      </c>
      <c r="X749" s="1" t="n">
        <f aca="false">MOD(MID($S749,X$2,1)*X$1,10)</f>
        <v>1</v>
      </c>
      <c r="Y749" s="1" t="n">
        <f aca="false">MOD(MID($S749,Y$2,1)*Y$1,10)</f>
        <v>6</v>
      </c>
      <c r="Z749" s="1" t="n">
        <f aca="false">MOD(MID($S749,Z$2,1)*Z$1,10)</f>
        <v>2</v>
      </c>
      <c r="AA749" s="1" t="n">
        <f aca="false">MOD(MID($S749,AA$2,1)*AA$1,10)</f>
        <v>0</v>
      </c>
      <c r="AB749" s="1" t="n">
        <f aca="false">MOD(MID($S749,AB$2,1)*AB$1,10)</f>
        <v>9</v>
      </c>
      <c r="AC749" s="1" t="n">
        <f aca="false">MOD(MID($S749,AC$2,1)*AC$1,10)</f>
        <v>7</v>
      </c>
      <c r="AD749" s="1" t="n">
        <f aca="false">MOD(10-MOD(SUM(T749:AC749),10),10)</f>
        <v>8</v>
      </c>
      <c r="AE749" s="1" t="str">
        <f aca="false">S749&amp;AD749</f>
        <v>97101260998</v>
      </c>
      <c r="AF749" s="1" t="n">
        <v>0.194769127475814</v>
      </c>
      <c r="AG749" s="1" t="n">
        <f aca="false">(D749+6935)*AF749</f>
        <v>-633.194433423872</v>
      </c>
      <c r="AH749" s="1" t="n">
        <f aca="false">INT(AG749)</f>
        <v>-634</v>
      </c>
      <c r="AI749" s="4" t="n">
        <f aca="true">TODAY()+AH749</f>
        <v>45267</v>
      </c>
      <c r="AJ749" s="1" t="s">
        <v>766</v>
      </c>
      <c r="AK749" s="1" t="n">
        <v>4801.99591051973</v>
      </c>
      <c r="AL749" s="2" t="n">
        <f aca="false">INT(AK749*100)/100</f>
        <v>4801.99</v>
      </c>
      <c r="AM749" s="1" t="n">
        <v>400.436414685507</v>
      </c>
      <c r="AN749" s="2" t="n">
        <f aca="false">INT(AM749*100)/100</f>
        <v>400.43</v>
      </c>
    </row>
    <row r="750" customFormat="false" ht="15" hidden="false" customHeight="false" outlineLevel="0" collapsed="false">
      <c r="A750" s="1" t="n">
        <v>377</v>
      </c>
      <c r="B750" s="1" t="n">
        <v>0.757377849665822</v>
      </c>
      <c r="C750" s="1" t="n">
        <v>-11229.0301217689</v>
      </c>
      <c r="D750" s="1" t="n">
        <f aca="false">INT(C750)</f>
        <v>-11230</v>
      </c>
      <c r="E750" s="4" t="n">
        <f aca="true">TODAY()+D750</f>
        <v>34671</v>
      </c>
      <c r="F750" s="1" t="n">
        <f aca="false">MOD(YEAR(E750),100)</f>
        <v>94</v>
      </c>
      <c r="G750" s="1" t="n">
        <f aca="false">IF(YEAR(E750)&lt;2000,MONTH(E750),MONTH(E750)+20)</f>
        <v>12</v>
      </c>
      <c r="H750" s="1" t="n">
        <f aca="false">DAY(E750)</f>
        <v>3</v>
      </c>
      <c r="I750" s="1" t="str">
        <f aca="false">FIXED(F750,0,TRUE())</f>
        <v>94</v>
      </c>
      <c r="J750" s="1" t="str">
        <f aca="false">FIXED(G750,0,TRUE())</f>
        <v>12</v>
      </c>
      <c r="K750" s="1" t="str">
        <f aca="false">FIXED(H750,0,TRUE())</f>
        <v>3</v>
      </c>
      <c r="L750" s="1" t="str">
        <f aca="false">IF(LEN(I750)=1,"0"&amp;I750,I750)</f>
        <v>94</v>
      </c>
      <c r="M750" s="1" t="str">
        <f aca="false">IF(LEN(J750)=1,"0"&amp;J750,J750)</f>
        <v>12</v>
      </c>
      <c r="N750" s="1" t="str">
        <f aca="false">IF(LEN(K750)=1,"0"&amp;K750,K750)</f>
        <v>03</v>
      </c>
      <c r="O750" s="1" t="n">
        <v>4725.7674794763</v>
      </c>
      <c r="P750" s="1" t="n">
        <f aca="false">INT(O750)</f>
        <v>4725</v>
      </c>
      <c r="Q750" s="1" t="n">
        <f aca="false">P750*2</f>
        <v>9450</v>
      </c>
      <c r="R750" s="1" t="str">
        <f aca="false">FIXED(Q750,0,TRUE())</f>
        <v>9450</v>
      </c>
      <c r="S750" s="1" t="str">
        <f aca="false">L750&amp;M750&amp;N750&amp;R750</f>
        <v>9412039450</v>
      </c>
      <c r="T750" s="1" t="n">
        <f aca="false">MOD(MID($S750,T$2,1)*T$1,10)</f>
        <v>9</v>
      </c>
      <c r="U750" s="1" t="n">
        <f aca="false">MOD(MID($S750,U$2,1)*U$1,10)</f>
        <v>2</v>
      </c>
      <c r="V750" s="1" t="n">
        <f aca="false">MOD(MID($S750,V$2,1)*V$1,10)</f>
        <v>7</v>
      </c>
      <c r="W750" s="1" t="n">
        <f aca="false">MOD(MID($S750,W$2,1)*W$1,10)</f>
        <v>8</v>
      </c>
      <c r="X750" s="1" t="n">
        <f aca="false">MOD(MID($S750,X$2,1)*X$1,10)</f>
        <v>0</v>
      </c>
      <c r="Y750" s="1" t="n">
        <f aca="false">MOD(MID($S750,Y$2,1)*Y$1,10)</f>
        <v>9</v>
      </c>
      <c r="Z750" s="1" t="n">
        <f aca="false">MOD(MID($S750,Z$2,1)*Z$1,10)</f>
        <v>3</v>
      </c>
      <c r="AA750" s="1" t="n">
        <f aca="false">MOD(MID($S750,AA$2,1)*AA$1,10)</f>
        <v>6</v>
      </c>
      <c r="AB750" s="1" t="n">
        <f aca="false">MOD(MID($S750,AB$2,1)*AB$1,10)</f>
        <v>5</v>
      </c>
      <c r="AC750" s="1" t="n">
        <f aca="false">MOD(MID($S750,AC$2,1)*AC$1,10)</f>
        <v>0</v>
      </c>
      <c r="AD750" s="1" t="n">
        <f aca="false">MOD(10-MOD(SUM(T750:AC750),10),10)</f>
        <v>1</v>
      </c>
      <c r="AE750" s="1" t="str">
        <f aca="false">S750&amp;AD750</f>
        <v>94120394501</v>
      </c>
      <c r="AF750" s="1" t="n">
        <v>0.0552385021515549</v>
      </c>
      <c r="AG750" s="1" t="n">
        <f aca="false">(D750+6935)*AF750</f>
        <v>-237.249366740928</v>
      </c>
      <c r="AH750" s="1" t="n">
        <f aca="false">INT(AG750)</f>
        <v>-238</v>
      </c>
      <c r="AI750" s="4" t="n">
        <f aca="true">TODAY()+AH750</f>
        <v>45663</v>
      </c>
      <c r="AJ750" s="1" t="s">
        <v>767</v>
      </c>
      <c r="AK750" s="1" t="n">
        <v>4656.11743522446</v>
      </c>
      <c r="AL750" s="2" t="n">
        <f aca="false">INT(AK750*100)/100</f>
        <v>4656.11</v>
      </c>
      <c r="AM750" s="1" t="n">
        <v>462.120426038392</v>
      </c>
      <c r="AN750" s="2" t="n">
        <f aca="false">INT(AM750*100)/100</f>
        <v>462.12</v>
      </c>
    </row>
    <row r="751" customFormat="false" ht="15" hidden="false" customHeight="false" outlineLevel="0" collapsed="false">
      <c r="A751" s="1" t="n">
        <v>226</v>
      </c>
      <c r="B751" s="1" t="n">
        <v>0.757408368175298</v>
      </c>
      <c r="C751" s="1" t="n">
        <v>-16659.1601306192</v>
      </c>
      <c r="D751" s="1" t="n">
        <f aca="false">INT(C751)</f>
        <v>-16660</v>
      </c>
      <c r="E751" s="4" t="n">
        <f aca="true">TODAY()+D751</f>
        <v>29241</v>
      </c>
      <c r="F751" s="1" t="n">
        <f aca="false">MOD(YEAR(E751),100)</f>
        <v>80</v>
      </c>
      <c r="G751" s="1" t="n">
        <f aca="false">IF(YEAR(E751)&lt;2000,MONTH(E751),MONTH(E751)+20)</f>
        <v>1</v>
      </c>
      <c r="H751" s="1" t="n">
        <f aca="false">DAY(E751)</f>
        <v>21</v>
      </c>
      <c r="I751" s="1" t="str">
        <f aca="false">FIXED(F751,0,TRUE())</f>
        <v>80</v>
      </c>
      <c r="J751" s="1" t="str">
        <f aca="false">FIXED(G751,0,TRUE())</f>
        <v>1</v>
      </c>
      <c r="K751" s="1" t="str">
        <f aca="false">FIXED(H751,0,TRUE())</f>
        <v>21</v>
      </c>
      <c r="L751" s="1" t="str">
        <f aca="false">IF(LEN(I751)=1,"0"&amp;I751,I751)</f>
        <v>80</v>
      </c>
      <c r="M751" s="1" t="str">
        <f aca="false">IF(LEN(J751)=1,"0"&amp;J751,J751)</f>
        <v>01</v>
      </c>
      <c r="N751" s="1" t="str">
        <f aca="false">IF(LEN(K751)=1,"0"&amp;K751,K751)</f>
        <v>21</v>
      </c>
      <c r="O751" s="1" t="n">
        <v>3683.91402935881</v>
      </c>
      <c r="P751" s="1" t="n">
        <f aca="false">INT(O751)</f>
        <v>3683</v>
      </c>
      <c r="Q751" s="1" t="n">
        <f aca="false">P751*2</f>
        <v>7366</v>
      </c>
      <c r="R751" s="1" t="str">
        <f aca="false">FIXED(Q751,0,TRUE())</f>
        <v>7366</v>
      </c>
      <c r="S751" s="1" t="str">
        <f aca="false">L751&amp;M751&amp;N751&amp;R751</f>
        <v>8001217366</v>
      </c>
      <c r="T751" s="1" t="n">
        <f aca="false">MOD(MID($S751,T$2,1)*T$1,10)</f>
        <v>8</v>
      </c>
      <c r="U751" s="1" t="n">
        <f aca="false">MOD(MID($S751,U$2,1)*U$1,10)</f>
        <v>0</v>
      </c>
      <c r="V751" s="1" t="n">
        <f aca="false">MOD(MID($S751,V$2,1)*V$1,10)</f>
        <v>0</v>
      </c>
      <c r="W751" s="1" t="n">
        <f aca="false">MOD(MID($S751,W$2,1)*W$1,10)</f>
        <v>9</v>
      </c>
      <c r="X751" s="1" t="n">
        <f aca="false">MOD(MID($S751,X$2,1)*X$1,10)</f>
        <v>2</v>
      </c>
      <c r="Y751" s="1" t="n">
        <f aca="false">MOD(MID($S751,Y$2,1)*Y$1,10)</f>
        <v>3</v>
      </c>
      <c r="Z751" s="1" t="n">
        <f aca="false">MOD(MID($S751,Z$2,1)*Z$1,10)</f>
        <v>9</v>
      </c>
      <c r="AA751" s="1" t="n">
        <f aca="false">MOD(MID($S751,AA$2,1)*AA$1,10)</f>
        <v>7</v>
      </c>
      <c r="AB751" s="1" t="n">
        <f aca="false">MOD(MID($S751,AB$2,1)*AB$1,10)</f>
        <v>6</v>
      </c>
      <c r="AC751" s="1" t="n">
        <f aca="false">MOD(MID($S751,AC$2,1)*AC$1,10)</f>
        <v>8</v>
      </c>
      <c r="AD751" s="1" t="n">
        <f aca="false">MOD(10-MOD(SUM(T751:AC751),10),10)</f>
        <v>8</v>
      </c>
      <c r="AE751" s="1" t="str">
        <f aca="false">S751&amp;AD751</f>
        <v>80012173668</v>
      </c>
      <c r="AF751" s="1" t="n">
        <v>0.588152714621418</v>
      </c>
      <c r="AG751" s="1" t="n">
        <f aca="false">(D751+6935)*AF751</f>
        <v>-5719.78514969329</v>
      </c>
      <c r="AH751" s="1" t="n">
        <f aca="false">INT(AG751)</f>
        <v>-5720</v>
      </c>
      <c r="AI751" s="4" t="n">
        <f aca="true">TODAY()+AH751</f>
        <v>40181</v>
      </c>
      <c r="AJ751" s="1" t="s">
        <v>768</v>
      </c>
      <c r="AK751" s="1" t="n">
        <v>4577.19656971954</v>
      </c>
      <c r="AL751" s="2" t="n">
        <f aca="false">INT(AK751*100)/100</f>
        <v>4577.19</v>
      </c>
      <c r="AM751" s="1" t="n">
        <v>470.030823694571</v>
      </c>
      <c r="AN751" s="2" t="n">
        <f aca="false">INT(AM751*100)/100</f>
        <v>470.03</v>
      </c>
    </row>
    <row r="752" customFormat="false" ht="15" hidden="false" customHeight="false" outlineLevel="0" collapsed="false">
      <c r="A752" s="1" t="n">
        <v>844</v>
      </c>
      <c r="B752" s="1" t="n">
        <v>0.762382885219886</v>
      </c>
      <c r="C752" s="1" t="n">
        <v>-15114.1010773034</v>
      </c>
      <c r="D752" s="1" t="n">
        <f aca="false">INT(C752)</f>
        <v>-15115</v>
      </c>
      <c r="E752" s="4" t="n">
        <f aca="true">TODAY()+D752</f>
        <v>30786</v>
      </c>
      <c r="F752" s="1" t="n">
        <f aca="false">MOD(YEAR(E752),100)</f>
        <v>84</v>
      </c>
      <c r="G752" s="1" t="n">
        <f aca="false">IF(YEAR(E752)&lt;2000,MONTH(E752),MONTH(E752)+20)</f>
        <v>4</v>
      </c>
      <c r="H752" s="1" t="n">
        <f aca="false">DAY(E752)</f>
        <v>14</v>
      </c>
      <c r="I752" s="1" t="str">
        <f aca="false">FIXED(F752,0,TRUE())</f>
        <v>84</v>
      </c>
      <c r="J752" s="1" t="str">
        <f aca="false">FIXED(G752,0,TRUE())</f>
        <v>4</v>
      </c>
      <c r="K752" s="1" t="str">
        <f aca="false">FIXED(H752,0,TRUE())</f>
        <v>14</v>
      </c>
      <c r="L752" s="1" t="str">
        <f aca="false">IF(LEN(I752)=1,"0"&amp;I752,I752)</f>
        <v>84</v>
      </c>
      <c r="M752" s="1" t="str">
        <f aca="false">IF(LEN(J752)=1,"0"&amp;J752,J752)</f>
        <v>04</v>
      </c>
      <c r="N752" s="1" t="str">
        <f aca="false">IF(LEN(K752)=1,"0"&amp;K752,K752)</f>
        <v>14</v>
      </c>
      <c r="O752" s="1" t="n">
        <v>4723.15872676778</v>
      </c>
      <c r="P752" s="1" t="n">
        <f aca="false">INT(O752)</f>
        <v>4723</v>
      </c>
      <c r="Q752" s="1" t="n">
        <f aca="false">2*P752+1</f>
        <v>9447</v>
      </c>
      <c r="R752" s="1" t="str">
        <f aca="false">FIXED(Q752,0,TRUE())</f>
        <v>9447</v>
      </c>
      <c r="S752" s="1" t="str">
        <f aca="false">L752&amp;M752&amp;N752&amp;R752</f>
        <v>8404149447</v>
      </c>
      <c r="T752" s="1" t="n">
        <f aca="false">MOD(MID($S752,T$2,1)*T$1,10)</f>
        <v>8</v>
      </c>
      <c r="U752" s="1" t="n">
        <f aca="false">MOD(MID($S752,U$2,1)*U$1,10)</f>
        <v>2</v>
      </c>
      <c r="V752" s="1" t="n">
        <f aca="false">MOD(MID($S752,V$2,1)*V$1,10)</f>
        <v>0</v>
      </c>
      <c r="W752" s="1" t="n">
        <f aca="false">MOD(MID($S752,W$2,1)*W$1,10)</f>
        <v>6</v>
      </c>
      <c r="X752" s="1" t="n">
        <f aca="false">MOD(MID($S752,X$2,1)*X$1,10)</f>
        <v>1</v>
      </c>
      <c r="Y752" s="1" t="n">
        <f aca="false">MOD(MID($S752,Y$2,1)*Y$1,10)</f>
        <v>2</v>
      </c>
      <c r="Z752" s="1" t="n">
        <f aca="false">MOD(MID($S752,Z$2,1)*Z$1,10)</f>
        <v>3</v>
      </c>
      <c r="AA752" s="1" t="n">
        <f aca="false">MOD(MID($S752,AA$2,1)*AA$1,10)</f>
        <v>6</v>
      </c>
      <c r="AB752" s="1" t="n">
        <f aca="false">MOD(MID($S752,AB$2,1)*AB$1,10)</f>
        <v>4</v>
      </c>
      <c r="AC752" s="1" t="n">
        <f aca="false">MOD(MID($S752,AC$2,1)*AC$1,10)</f>
        <v>1</v>
      </c>
      <c r="AD752" s="1" t="n">
        <f aca="false">MOD(10-MOD(SUM(T752:AC752),10),10)</f>
        <v>7</v>
      </c>
      <c r="AE752" s="1" t="str">
        <f aca="false">S752&amp;AD752</f>
        <v>84041494477</v>
      </c>
      <c r="AF752" s="1" t="n">
        <v>0.662831507309183</v>
      </c>
      <c r="AG752" s="1" t="n">
        <f aca="false">(D752+6935)*AF752</f>
        <v>-5421.96172978912</v>
      </c>
      <c r="AH752" s="1" t="n">
        <f aca="false">INT(AG752)</f>
        <v>-5422</v>
      </c>
      <c r="AI752" s="4" t="n">
        <f aca="true">TODAY()+AH752</f>
        <v>40479</v>
      </c>
      <c r="AJ752" s="1" t="s">
        <v>769</v>
      </c>
      <c r="AK752" s="1" t="n">
        <v>3038.33124790185</v>
      </c>
      <c r="AL752" s="2" t="n">
        <f aca="false">INT(AK752*100)/100</f>
        <v>3038.33</v>
      </c>
      <c r="AM752" s="1" t="n">
        <v>340.754417554247</v>
      </c>
      <c r="AN752" s="2" t="n">
        <f aca="false">INT(AM752*100)/100</f>
        <v>340.75</v>
      </c>
    </row>
    <row r="753" customFormat="false" ht="15" hidden="false" customHeight="false" outlineLevel="0" collapsed="false">
      <c r="A753" s="1" t="n">
        <v>711</v>
      </c>
      <c r="B753" s="1" t="n">
        <v>0.762535477767266</v>
      </c>
      <c r="C753" s="1" t="n">
        <v>-10697.6281014435</v>
      </c>
      <c r="D753" s="1" t="n">
        <f aca="false">INT(C753)</f>
        <v>-10698</v>
      </c>
      <c r="E753" s="4" t="n">
        <f aca="true">TODAY()+D753</f>
        <v>35203</v>
      </c>
      <c r="F753" s="1" t="n">
        <f aca="false">MOD(YEAR(E753),100)</f>
        <v>96</v>
      </c>
      <c r="G753" s="1" t="n">
        <f aca="false">IF(YEAR(E753)&lt;2000,MONTH(E753),MONTH(E753)+20)</f>
        <v>5</v>
      </c>
      <c r="H753" s="1" t="n">
        <f aca="false">DAY(E753)</f>
        <v>18</v>
      </c>
      <c r="I753" s="1" t="str">
        <f aca="false">FIXED(F753,0,TRUE())</f>
        <v>96</v>
      </c>
      <c r="J753" s="1" t="str">
        <f aca="false">FIXED(G753,0,TRUE())</f>
        <v>5</v>
      </c>
      <c r="K753" s="1" t="str">
        <f aca="false">FIXED(H753,0,TRUE())</f>
        <v>18</v>
      </c>
      <c r="L753" s="1" t="str">
        <f aca="false">IF(LEN(I753)=1,"0"&amp;I753,I753)</f>
        <v>96</v>
      </c>
      <c r="M753" s="1" t="str">
        <f aca="false">IF(LEN(J753)=1,"0"&amp;J753,J753)</f>
        <v>05</v>
      </c>
      <c r="N753" s="1" t="str">
        <f aca="false">IF(LEN(K753)=1,"0"&amp;K753,K753)</f>
        <v>18</v>
      </c>
      <c r="O753" s="1" t="n">
        <v>3746.93600268563</v>
      </c>
      <c r="P753" s="1" t="n">
        <f aca="false">INT(O753)</f>
        <v>3746</v>
      </c>
      <c r="Q753" s="1" t="n">
        <f aca="false">2*P753+1</f>
        <v>7493</v>
      </c>
      <c r="R753" s="1" t="str">
        <f aca="false">FIXED(Q753,0,TRUE())</f>
        <v>7493</v>
      </c>
      <c r="S753" s="1" t="str">
        <f aca="false">L753&amp;M753&amp;N753&amp;R753</f>
        <v>9605187493</v>
      </c>
      <c r="T753" s="1" t="n">
        <f aca="false">MOD(MID($S753,T$2,1)*T$1,10)</f>
        <v>9</v>
      </c>
      <c r="U753" s="1" t="n">
        <f aca="false">MOD(MID($S753,U$2,1)*U$1,10)</f>
        <v>8</v>
      </c>
      <c r="V753" s="1" t="n">
        <f aca="false">MOD(MID($S753,V$2,1)*V$1,10)</f>
        <v>0</v>
      </c>
      <c r="W753" s="1" t="n">
        <f aca="false">MOD(MID($S753,W$2,1)*W$1,10)</f>
        <v>5</v>
      </c>
      <c r="X753" s="1" t="n">
        <f aca="false">MOD(MID($S753,X$2,1)*X$1,10)</f>
        <v>1</v>
      </c>
      <c r="Y753" s="1" t="n">
        <f aca="false">MOD(MID($S753,Y$2,1)*Y$1,10)</f>
        <v>4</v>
      </c>
      <c r="Z753" s="1" t="n">
        <f aca="false">MOD(MID($S753,Z$2,1)*Z$1,10)</f>
        <v>9</v>
      </c>
      <c r="AA753" s="1" t="n">
        <f aca="false">MOD(MID($S753,AA$2,1)*AA$1,10)</f>
        <v>6</v>
      </c>
      <c r="AB753" s="1" t="n">
        <f aca="false">MOD(MID($S753,AB$2,1)*AB$1,10)</f>
        <v>9</v>
      </c>
      <c r="AC753" s="1" t="n">
        <f aca="false">MOD(MID($S753,AC$2,1)*AC$1,10)</f>
        <v>9</v>
      </c>
      <c r="AD753" s="1" t="n">
        <f aca="false">MOD(10-MOD(SUM(T753:AC753),10),10)</f>
        <v>0</v>
      </c>
      <c r="AE753" s="1" t="str">
        <f aca="false">S753&amp;AD753</f>
        <v>96051874930</v>
      </c>
      <c r="AF753" s="1" t="n">
        <v>0.941618091372417</v>
      </c>
      <c r="AG753" s="1" t="n">
        <f aca="false">(D753+6935)*AF753</f>
        <v>-3543.30887783441</v>
      </c>
      <c r="AH753" s="1" t="n">
        <f aca="false">INT(AG753)</f>
        <v>-3544</v>
      </c>
      <c r="AI753" s="4" t="n">
        <f aca="true">TODAY()+AH753</f>
        <v>42357</v>
      </c>
      <c r="AJ753" s="1" t="s">
        <v>770</v>
      </c>
      <c r="AK753" s="1" t="n">
        <v>3957.12149418622</v>
      </c>
      <c r="AL753" s="2" t="n">
        <f aca="false">INT(AK753*100)/100</f>
        <v>3957.12</v>
      </c>
      <c r="AM753" s="1" t="n">
        <v>325.189977721488</v>
      </c>
      <c r="AN753" s="2" t="n">
        <f aca="false">INT(AM753*100)/100</f>
        <v>325.18</v>
      </c>
    </row>
    <row r="754" customFormat="false" ht="15" hidden="false" customHeight="false" outlineLevel="0" collapsed="false">
      <c r="A754" s="1" t="n">
        <v>765</v>
      </c>
      <c r="B754" s="1" t="n">
        <v>0.763939329203162</v>
      </c>
      <c r="C754" s="1" t="n">
        <v>-16911.6528824732</v>
      </c>
      <c r="D754" s="1" t="n">
        <f aca="false">INT(C754)</f>
        <v>-16912</v>
      </c>
      <c r="E754" s="4" t="n">
        <f aca="true">TODAY()+D754</f>
        <v>28989</v>
      </c>
      <c r="F754" s="1" t="n">
        <f aca="false">MOD(YEAR(E754),100)</f>
        <v>79</v>
      </c>
      <c r="G754" s="1" t="n">
        <f aca="false">IF(YEAR(E754)&lt;2000,MONTH(E754),MONTH(E754)+20)</f>
        <v>5</v>
      </c>
      <c r="H754" s="1" t="n">
        <f aca="false">DAY(E754)</f>
        <v>14</v>
      </c>
      <c r="I754" s="1" t="str">
        <f aca="false">FIXED(F754,0,TRUE())</f>
        <v>79</v>
      </c>
      <c r="J754" s="1" t="str">
        <f aca="false">FIXED(G754,0,TRUE())</f>
        <v>5</v>
      </c>
      <c r="K754" s="1" t="str">
        <f aca="false">FIXED(H754,0,TRUE())</f>
        <v>14</v>
      </c>
      <c r="L754" s="1" t="str">
        <f aca="false">IF(LEN(I754)=1,"0"&amp;I754,I754)</f>
        <v>79</v>
      </c>
      <c r="M754" s="1" t="str">
        <f aca="false">IF(LEN(J754)=1,"0"&amp;J754,J754)</f>
        <v>05</v>
      </c>
      <c r="N754" s="1" t="str">
        <f aca="false">IF(LEN(K754)=1,"0"&amp;K754,K754)</f>
        <v>14</v>
      </c>
      <c r="O754" s="1" t="n">
        <v>1716.91448713645</v>
      </c>
      <c r="P754" s="1" t="n">
        <f aca="false">INT(O754)</f>
        <v>1716</v>
      </c>
      <c r="Q754" s="1" t="n">
        <f aca="false">2*P754+1</f>
        <v>3433</v>
      </c>
      <c r="R754" s="1" t="str">
        <f aca="false">FIXED(Q754,0,TRUE())</f>
        <v>3433</v>
      </c>
      <c r="S754" s="1" t="str">
        <f aca="false">L754&amp;M754&amp;N754&amp;R754</f>
        <v>7905143433</v>
      </c>
      <c r="T754" s="1" t="n">
        <f aca="false">MOD(MID($S754,T$2,1)*T$1,10)</f>
        <v>7</v>
      </c>
      <c r="U754" s="1" t="n">
        <f aca="false">MOD(MID($S754,U$2,1)*U$1,10)</f>
        <v>7</v>
      </c>
      <c r="V754" s="1" t="n">
        <f aca="false">MOD(MID($S754,V$2,1)*V$1,10)</f>
        <v>0</v>
      </c>
      <c r="W754" s="1" t="n">
        <f aca="false">MOD(MID($S754,W$2,1)*W$1,10)</f>
        <v>5</v>
      </c>
      <c r="X754" s="1" t="n">
        <f aca="false">MOD(MID($S754,X$2,1)*X$1,10)</f>
        <v>1</v>
      </c>
      <c r="Y754" s="1" t="n">
        <f aca="false">MOD(MID($S754,Y$2,1)*Y$1,10)</f>
        <v>2</v>
      </c>
      <c r="Z754" s="1" t="n">
        <f aca="false">MOD(MID($S754,Z$2,1)*Z$1,10)</f>
        <v>1</v>
      </c>
      <c r="AA754" s="1" t="n">
        <f aca="false">MOD(MID($S754,AA$2,1)*AA$1,10)</f>
        <v>6</v>
      </c>
      <c r="AB754" s="1" t="n">
        <f aca="false">MOD(MID($S754,AB$2,1)*AB$1,10)</f>
        <v>3</v>
      </c>
      <c r="AC754" s="1" t="n">
        <f aca="false">MOD(MID($S754,AC$2,1)*AC$1,10)</f>
        <v>9</v>
      </c>
      <c r="AD754" s="1" t="n">
        <f aca="false">MOD(10-MOD(SUM(T754:AC754),10),10)</f>
        <v>9</v>
      </c>
      <c r="AE754" s="1" t="str">
        <f aca="false">S754&amp;AD754</f>
        <v>79051434339</v>
      </c>
      <c r="AF754" s="1" t="n">
        <v>0.331614123966186</v>
      </c>
      <c r="AG754" s="1" t="n">
        <f aca="false">(D754+6935)*AF754</f>
        <v>-3308.51411481063</v>
      </c>
      <c r="AH754" s="1" t="n">
        <f aca="false">INT(AG754)</f>
        <v>-3309</v>
      </c>
      <c r="AI754" s="4" t="n">
        <f aca="true">TODAY()+AH754</f>
        <v>42592</v>
      </c>
      <c r="AJ754" s="1" t="s">
        <v>771</v>
      </c>
      <c r="AK754" s="1" t="n">
        <v>4367.16818750572</v>
      </c>
      <c r="AL754" s="2" t="n">
        <f aca="false">INT(AK754*100)/100</f>
        <v>4367.16</v>
      </c>
      <c r="AM754" s="1" t="n">
        <v>442.081972716453</v>
      </c>
      <c r="AN754" s="2" t="n">
        <f aca="false">INT(AM754*100)/100</f>
        <v>442.08</v>
      </c>
    </row>
    <row r="755" customFormat="false" ht="15" hidden="false" customHeight="false" outlineLevel="0" collapsed="false">
      <c r="A755" s="1" t="n">
        <v>251</v>
      </c>
      <c r="B755" s="1" t="n">
        <v>0.768913846247749</v>
      </c>
      <c r="C755" s="1" t="n">
        <v>-15273.2145146031</v>
      </c>
      <c r="D755" s="1" t="n">
        <f aca="false">INT(C755)</f>
        <v>-15274</v>
      </c>
      <c r="E755" s="4" t="n">
        <f aca="true">TODAY()+D755</f>
        <v>30627</v>
      </c>
      <c r="F755" s="1" t="n">
        <f aca="false">MOD(YEAR(E755),100)</f>
        <v>83</v>
      </c>
      <c r="G755" s="1" t="n">
        <f aca="false">IF(YEAR(E755)&lt;2000,MONTH(E755),MONTH(E755)+20)</f>
        <v>11</v>
      </c>
      <c r="H755" s="1" t="n">
        <f aca="false">DAY(E755)</f>
        <v>7</v>
      </c>
      <c r="I755" s="1" t="str">
        <f aca="false">FIXED(F755,0,TRUE())</f>
        <v>83</v>
      </c>
      <c r="J755" s="1" t="str">
        <f aca="false">FIXED(G755,0,TRUE())</f>
        <v>11</v>
      </c>
      <c r="K755" s="1" t="str">
        <f aca="false">FIXED(H755,0,TRUE())</f>
        <v>7</v>
      </c>
      <c r="L755" s="1" t="str">
        <f aca="false">IF(LEN(I755)=1,"0"&amp;I755,I755)</f>
        <v>83</v>
      </c>
      <c r="M755" s="1" t="str">
        <f aca="false">IF(LEN(J755)=1,"0"&amp;J755,J755)</f>
        <v>11</v>
      </c>
      <c r="N755" s="1" t="str">
        <f aca="false">IF(LEN(K755)=1,"0"&amp;K755,K755)</f>
        <v>07</v>
      </c>
      <c r="O755" s="1" t="n">
        <v>3568.30509353923</v>
      </c>
      <c r="P755" s="1" t="n">
        <f aca="false">INT(O755)</f>
        <v>3568</v>
      </c>
      <c r="Q755" s="1" t="n">
        <f aca="false">P755*2</f>
        <v>7136</v>
      </c>
      <c r="R755" s="1" t="str">
        <f aca="false">FIXED(Q755,0,TRUE())</f>
        <v>7136</v>
      </c>
      <c r="S755" s="1" t="str">
        <f aca="false">L755&amp;M755&amp;N755&amp;R755</f>
        <v>8311077136</v>
      </c>
      <c r="T755" s="1" t="n">
        <f aca="false">MOD(MID($S755,T$2,1)*T$1,10)</f>
        <v>8</v>
      </c>
      <c r="U755" s="1" t="n">
        <f aca="false">MOD(MID($S755,U$2,1)*U$1,10)</f>
        <v>9</v>
      </c>
      <c r="V755" s="1" t="n">
        <f aca="false">MOD(MID($S755,V$2,1)*V$1,10)</f>
        <v>7</v>
      </c>
      <c r="W755" s="1" t="n">
        <f aca="false">MOD(MID($S755,W$2,1)*W$1,10)</f>
        <v>9</v>
      </c>
      <c r="X755" s="1" t="n">
        <f aca="false">MOD(MID($S755,X$2,1)*X$1,10)</f>
        <v>0</v>
      </c>
      <c r="Y755" s="1" t="n">
        <f aca="false">MOD(MID($S755,Y$2,1)*Y$1,10)</f>
        <v>1</v>
      </c>
      <c r="Z755" s="1" t="n">
        <f aca="false">MOD(MID($S755,Z$2,1)*Z$1,10)</f>
        <v>9</v>
      </c>
      <c r="AA755" s="1" t="n">
        <f aca="false">MOD(MID($S755,AA$2,1)*AA$1,10)</f>
        <v>9</v>
      </c>
      <c r="AB755" s="1" t="n">
        <f aca="false">MOD(MID($S755,AB$2,1)*AB$1,10)</f>
        <v>3</v>
      </c>
      <c r="AC755" s="1" t="n">
        <f aca="false">MOD(MID($S755,AC$2,1)*AC$1,10)</f>
        <v>8</v>
      </c>
      <c r="AD755" s="1" t="n">
        <f aca="false">MOD(10-MOD(SUM(T755:AC755),10),10)</f>
        <v>7</v>
      </c>
      <c r="AE755" s="1" t="str">
        <f aca="false">S755&amp;AD755</f>
        <v>83110771367</v>
      </c>
      <c r="AF755" s="1" t="n">
        <v>0.516129032258065</v>
      </c>
      <c r="AG755" s="1" t="n">
        <f aca="false">(D755+6935)*AF755</f>
        <v>-4304</v>
      </c>
      <c r="AH755" s="1" t="n">
        <f aca="false">INT(AG755)</f>
        <v>-4304</v>
      </c>
      <c r="AI755" s="4" t="n">
        <f aca="true">TODAY()+AH755</f>
        <v>41597</v>
      </c>
      <c r="AJ755" s="1" t="s">
        <v>772</v>
      </c>
      <c r="AK755" s="1" t="n">
        <v>4418.5613574633</v>
      </c>
      <c r="AL755" s="2" t="n">
        <f aca="false">INT(AK755*100)/100</f>
        <v>4418.56</v>
      </c>
      <c r="AM755" s="1" t="n">
        <v>400.680562761315</v>
      </c>
      <c r="AN755" s="2" t="n">
        <f aca="false">INT(AM755*100)/100</f>
        <v>400.68</v>
      </c>
    </row>
    <row r="756" customFormat="false" ht="15" hidden="false" customHeight="false" outlineLevel="0" collapsed="false">
      <c r="A756" s="1" t="n">
        <v>507</v>
      </c>
      <c r="B756" s="1" t="n">
        <v>0.769280068361461</v>
      </c>
      <c r="C756" s="1" t="n">
        <v>-26557.9818109684</v>
      </c>
      <c r="D756" s="1" t="n">
        <f aca="false">INT(C756)</f>
        <v>-26558</v>
      </c>
      <c r="E756" s="4" t="n">
        <f aca="true">TODAY()+D756</f>
        <v>19343</v>
      </c>
      <c r="F756" s="1" t="n">
        <f aca="false">MOD(YEAR(E756),100)</f>
        <v>52</v>
      </c>
      <c r="G756" s="1" t="n">
        <f aca="false">IF(YEAR(E756)&lt;2000,MONTH(E756),MONTH(E756)+20)</f>
        <v>12</v>
      </c>
      <c r="H756" s="1" t="n">
        <f aca="false">DAY(E756)</f>
        <v>15</v>
      </c>
      <c r="I756" s="1" t="str">
        <f aca="false">FIXED(F756,0,TRUE())</f>
        <v>52</v>
      </c>
      <c r="J756" s="1" t="str">
        <f aca="false">FIXED(G756,0,TRUE())</f>
        <v>12</v>
      </c>
      <c r="K756" s="1" t="str">
        <f aca="false">FIXED(H756,0,TRUE())</f>
        <v>15</v>
      </c>
      <c r="L756" s="1" t="str">
        <f aca="false">IF(LEN(I756)=1,"0"&amp;I756,I756)</f>
        <v>52</v>
      </c>
      <c r="M756" s="1" t="str">
        <f aca="false">IF(LEN(J756)=1,"0"&amp;J756,J756)</f>
        <v>12</v>
      </c>
      <c r="N756" s="1" t="str">
        <f aca="false">IF(LEN(K756)=1,"0"&amp;K756,K756)</f>
        <v>15</v>
      </c>
      <c r="O756" s="1" t="n">
        <v>4021.54155095065</v>
      </c>
      <c r="P756" s="1" t="n">
        <f aca="false">INT(O756)</f>
        <v>4021</v>
      </c>
      <c r="Q756" s="1" t="n">
        <f aca="false">2*P756+1</f>
        <v>8043</v>
      </c>
      <c r="R756" s="1" t="str">
        <f aca="false">FIXED(Q756,0,TRUE())</f>
        <v>8043</v>
      </c>
      <c r="S756" s="1" t="str">
        <f aca="false">L756&amp;M756&amp;N756&amp;R756</f>
        <v>5212158043</v>
      </c>
      <c r="T756" s="1" t="n">
        <f aca="false">MOD(MID($S756,T$2,1)*T$1,10)</f>
        <v>5</v>
      </c>
      <c r="U756" s="1" t="n">
        <f aca="false">MOD(MID($S756,U$2,1)*U$1,10)</f>
        <v>6</v>
      </c>
      <c r="V756" s="1" t="n">
        <f aca="false">MOD(MID($S756,V$2,1)*V$1,10)</f>
        <v>7</v>
      </c>
      <c r="W756" s="1" t="n">
        <f aca="false">MOD(MID($S756,W$2,1)*W$1,10)</f>
        <v>8</v>
      </c>
      <c r="X756" s="1" t="n">
        <f aca="false">MOD(MID($S756,X$2,1)*X$1,10)</f>
        <v>1</v>
      </c>
      <c r="Y756" s="1" t="n">
        <f aca="false">MOD(MID($S756,Y$2,1)*Y$1,10)</f>
        <v>5</v>
      </c>
      <c r="Z756" s="1" t="n">
        <f aca="false">MOD(MID($S756,Z$2,1)*Z$1,10)</f>
        <v>6</v>
      </c>
      <c r="AA756" s="1" t="n">
        <f aca="false">MOD(MID($S756,AA$2,1)*AA$1,10)</f>
        <v>0</v>
      </c>
      <c r="AB756" s="1" t="n">
        <f aca="false">MOD(MID($S756,AB$2,1)*AB$1,10)</f>
        <v>4</v>
      </c>
      <c r="AC756" s="1" t="n">
        <f aca="false">MOD(MID($S756,AC$2,1)*AC$1,10)</f>
        <v>9</v>
      </c>
      <c r="AD756" s="1" t="n">
        <f aca="false">MOD(10-MOD(SUM(T756:AC756),10),10)</f>
        <v>9</v>
      </c>
      <c r="AE756" s="1" t="str">
        <f aca="false">S756&amp;AD756</f>
        <v>52121580439</v>
      </c>
      <c r="AF756" s="1" t="n">
        <v>0.6495864741966</v>
      </c>
      <c r="AG756" s="1" t="n">
        <f aca="false">(D756+6935)*AF756</f>
        <v>-12746.8353831599</v>
      </c>
      <c r="AH756" s="1" t="n">
        <f aca="false">INT(AG756)</f>
        <v>-12747</v>
      </c>
      <c r="AI756" s="4" t="n">
        <f aca="true">TODAY()+AH756</f>
        <v>33154</v>
      </c>
      <c r="AJ756" s="1" t="s">
        <v>773</v>
      </c>
      <c r="AK756" s="1" t="n">
        <v>3078.85982848598</v>
      </c>
      <c r="AL756" s="2" t="n">
        <f aca="false">INT(AK756*100)/100</f>
        <v>3078.85</v>
      </c>
      <c r="AM756" s="1" t="n">
        <v>337.611011078219</v>
      </c>
      <c r="AN756" s="2" t="n">
        <f aca="false">INT(AM756*100)/100</f>
        <v>337.61</v>
      </c>
    </row>
    <row r="757" customFormat="false" ht="15" hidden="false" customHeight="false" outlineLevel="0" collapsed="false">
      <c r="A757" s="1" t="n">
        <v>619</v>
      </c>
      <c r="B757" s="1" t="n">
        <v>0.769951475569933</v>
      </c>
      <c r="C757" s="1" t="n">
        <v>-9632.98104800562</v>
      </c>
      <c r="D757" s="1" t="n">
        <f aca="false">INT(C757)</f>
        <v>-9633</v>
      </c>
      <c r="E757" s="4" t="n">
        <f aca="true">TODAY()+D757</f>
        <v>36268</v>
      </c>
      <c r="F757" s="1" t="n">
        <f aca="false">MOD(YEAR(E757),100)</f>
        <v>99</v>
      </c>
      <c r="G757" s="1" t="n">
        <f aca="false">IF(YEAR(E757)&lt;2000,MONTH(E757),MONTH(E757)+20)</f>
        <v>4</v>
      </c>
      <c r="H757" s="1" t="n">
        <f aca="false">DAY(E757)</f>
        <v>18</v>
      </c>
      <c r="I757" s="1" t="str">
        <f aca="false">FIXED(F757,0,TRUE())</f>
        <v>99</v>
      </c>
      <c r="J757" s="1" t="str">
        <f aca="false">FIXED(G757,0,TRUE())</f>
        <v>4</v>
      </c>
      <c r="K757" s="1" t="str">
        <f aca="false">FIXED(H757,0,TRUE())</f>
        <v>18</v>
      </c>
      <c r="L757" s="1" t="str">
        <f aca="false">IF(LEN(I757)=1,"0"&amp;I757,I757)</f>
        <v>99</v>
      </c>
      <c r="M757" s="1" t="str">
        <f aca="false">IF(LEN(J757)=1,"0"&amp;J757,J757)</f>
        <v>04</v>
      </c>
      <c r="N757" s="1" t="str">
        <f aca="false">IF(LEN(K757)=1,"0"&amp;K757,K757)</f>
        <v>18</v>
      </c>
      <c r="O757" s="1" t="n">
        <v>4343.79116183966</v>
      </c>
      <c r="P757" s="1" t="n">
        <f aca="false">INT(O757)</f>
        <v>4343</v>
      </c>
      <c r="Q757" s="1" t="n">
        <f aca="false">2*P757+1</f>
        <v>8687</v>
      </c>
      <c r="R757" s="1" t="str">
        <f aca="false">FIXED(Q757,0,TRUE())</f>
        <v>8687</v>
      </c>
      <c r="S757" s="1" t="str">
        <f aca="false">L757&amp;M757&amp;N757&amp;R757</f>
        <v>9904188687</v>
      </c>
      <c r="T757" s="1" t="n">
        <f aca="false">MOD(MID($S757,T$2,1)*T$1,10)</f>
        <v>9</v>
      </c>
      <c r="U757" s="1" t="n">
        <f aca="false">MOD(MID($S757,U$2,1)*U$1,10)</f>
        <v>7</v>
      </c>
      <c r="V757" s="1" t="n">
        <f aca="false">MOD(MID($S757,V$2,1)*V$1,10)</f>
        <v>0</v>
      </c>
      <c r="W757" s="1" t="n">
        <f aca="false">MOD(MID($S757,W$2,1)*W$1,10)</f>
        <v>6</v>
      </c>
      <c r="X757" s="1" t="n">
        <f aca="false">MOD(MID($S757,X$2,1)*X$1,10)</f>
        <v>1</v>
      </c>
      <c r="Y757" s="1" t="n">
        <f aca="false">MOD(MID($S757,Y$2,1)*Y$1,10)</f>
        <v>4</v>
      </c>
      <c r="Z757" s="1" t="n">
        <f aca="false">MOD(MID($S757,Z$2,1)*Z$1,10)</f>
        <v>6</v>
      </c>
      <c r="AA757" s="1" t="n">
        <f aca="false">MOD(MID($S757,AA$2,1)*AA$1,10)</f>
        <v>4</v>
      </c>
      <c r="AB757" s="1" t="n">
        <f aca="false">MOD(MID($S757,AB$2,1)*AB$1,10)</f>
        <v>8</v>
      </c>
      <c r="AC757" s="1" t="n">
        <f aca="false">MOD(MID($S757,AC$2,1)*AC$1,10)</f>
        <v>1</v>
      </c>
      <c r="AD757" s="1" t="n">
        <f aca="false">MOD(10-MOD(SUM(T757:AC757),10),10)</f>
        <v>4</v>
      </c>
      <c r="AE757" s="1" t="str">
        <f aca="false">S757&amp;AD757</f>
        <v>99041886874</v>
      </c>
      <c r="AF757" s="1" t="n">
        <v>0.627033295693838</v>
      </c>
      <c r="AG757" s="1" t="n">
        <f aca="false">(D757+6935)*AF757</f>
        <v>-1691.73583178198</v>
      </c>
      <c r="AH757" s="1" t="n">
        <f aca="false">INT(AG757)</f>
        <v>-1692</v>
      </c>
      <c r="AI757" s="4" t="n">
        <f aca="true">TODAY()+AH757</f>
        <v>44209</v>
      </c>
      <c r="AJ757" s="1" t="s">
        <v>774</v>
      </c>
      <c r="AK757" s="1" t="n">
        <v>3676.59535508286</v>
      </c>
      <c r="AL757" s="2" t="n">
        <f aca="false">INT(AK757*100)/100</f>
        <v>3676.59</v>
      </c>
      <c r="AM757" s="1" t="n">
        <v>367.024750511185</v>
      </c>
      <c r="AN757" s="2" t="n">
        <f aca="false">INT(AM757*100)/100</f>
        <v>367.02</v>
      </c>
    </row>
    <row r="758" customFormat="false" ht="15" hidden="false" customHeight="false" outlineLevel="0" collapsed="false">
      <c r="A758" s="1" t="n">
        <v>273</v>
      </c>
      <c r="B758" s="1" t="n">
        <v>0.770134586626789</v>
      </c>
      <c r="C758" s="1" t="n">
        <v>-16289.9432355724</v>
      </c>
      <c r="D758" s="1" t="n">
        <f aca="false">INT(C758)</f>
        <v>-16290</v>
      </c>
      <c r="E758" s="4" t="n">
        <f aca="true">TODAY()+D758</f>
        <v>29611</v>
      </c>
      <c r="F758" s="1" t="n">
        <f aca="false">MOD(YEAR(E758),100)</f>
        <v>81</v>
      </c>
      <c r="G758" s="1" t="n">
        <f aca="false">IF(YEAR(E758)&lt;2000,MONTH(E758),MONTH(E758)+20)</f>
        <v>1</v>
      </c>
      <c r="H758" s="1" t="n">
        <f aca="false">DAY(E758)</f>
        <v>25</v>
      </c>
      <c r="I758" s="1" t="str">
        <f aca="false">FIXED(F758,0,TRUE())</f>
        <v>81</v>
      </c>
      <c r="J758" s="1" t="str">
        <f aca="false">FIXED(G758,0,TRUE())</f>
        <v>1</v>
      </c>
      <c r="K758" s="1" t="str">
        <f aca="false">FIXED(H758,0,TRUE())</f>
        <v>25</v>
      </c>
      <c r="L758" s="1" t="str">
        <f aca="false">IF(LEN(I758)=1,"0"&amp;I758,I758)</f>
        <v>81</v>
      </c>
      <c r="M758" s="1" t="str">
        <f aca="false">IF(LEN(J758)=1,"0"&amp;J758,J758)</f>
        <v>01</v>
      </c>
      <c r="N758" s="1" t="str">
        <f aca="false">IF(LEN(K758)=1,"0"&amp;K758,K758)</f>
        <v>25</v>
      </c>
      <c r="O758" s="1" t="n">
        <v>835.842585528123</v>
      </c>
      <c r="P758" s="1" t="n">
        <f aca="false">INT(O758)</f>
        <v>835</v>
      </c>
      <c r="Q758" s="1" t="n">
        <f aca="false">P758*2</f>
        <v>1670</v>
      </c>
      <c r="R758" s="1" t="str">
        <f aca="false">FIXED(Q758,0,TRUE())</f>
        <v>1670</v>
      </c>
      <c r="S758" s="1" t="str">
        <f aca="false">L758&amp;M758&amp;N758&amp;R758</f>
        <v>8101251670</v>
      </c>
      <c r="T758" s="1" t="n">
        <f aca="false">MOD(MID($S758,T$2,1)*T$1,10)</f>
        <v>8</v>
      </c>
      <c r="U758" s="1" t="n">
        <f aca="false">MOD(MID($S758,U$2,1)*U$1,10)</f>
        <v>3</v>
      </c>
      <c r="V758" s="1" t="n">
        <f aca="false">MOD(MID($S758,V$2,1)*V$1,10)</f>
        <v>0</v>
      </c>
      <c r="W758" s="1" t="n">
        <f aca="false">MOD(MID($S758,W$2,1)*W$1,10)</f>
        <v>9</v>
      </c>
      <c r="X758" s="1" t="n">
        <f aca="false">MOD(MID($S758,X$2,1)*X$1,10)</f>
        <v>2</v>
      </c>
      <c r="Y758" s="1" t="n">
        <f aca="false">MOD(MID($S758,Y$2,1)*Y$1,10)</f>
        <v>5</v>
      </c>
      <c r="Z758" s="1" t="n">
        <f aca="false">MOD(MID($S758,Z$2,1)*Z$1,10)</f>
        <v>7</v>
      </c>
      <c r="AA758" s="1" t="n">
        <f aca="false">MOD(MID($S758,AA$2,1)*AA$1,10)</f>
        <v>4</v>
      </c>
      <c r="AB758" s="1" t="n">
        <f aca="false">MOD(MID($S758,AB$2,1)*AB$1,10)</f>
        <v>7</v>
      </c>
      <c r="AC758" s="1" t="n">
        <f aca="false">MOD(MID($S758,AC$2,1)*AC$1,10)</f>
        <v>0</v>
      </c>
      <c r="AD758" s="1" t="n">
        <f aca="false">MOD(10-MOD(SUM(T758:AC758),10),10)</f>
        <v>5</v>
      </c>
      <c r="AE758" s="1" t="str">
        <f aca="false">S758&amp;AD758</f>
        <v>81012516705</v>
      </c>
      <c r="AF758" s="1" t="n">
        <v>0.303537095248268</v>
      </c>
      <c r="AG758" s="1" t="n">
        <f aca="false">(D758+6935)*AF758</f>
        <v>-2839.58952604755</v>
      </c>
      <c r="AH758" s="1" t="n">
        <f aca="false">INT(AG758)</f>
        <v>-2840</v>
      </c>
      <c r="AI758" s="4" t="n">
        <f aca="true">TODAY()+AH758</f>
        <v>43061</v>
      </c>
      <c r="AJ758" s="1" t="s">
        <v>653</v>
      </c>
      <c r="AK758" s="1" t="n">
        <v>4079.74486526078</v>
      </c>
      <c r="AL758" s="2" t="n">
        <f aca="false">INT(AK758*100)/100</f>
        <v>4079.74</v>
      </c>
      <c r="AM758" s="1" t="n">
        <v>422.898037659841</v>
      </c>
      <c r="AN758" s="2" t="n">
        <f aca="false">INT(AM758*100)/100</f>
        <v>422.89</v>
      </c>
    </row>
    <row r="759" customFormat="false" ht="15" hidden="false" customHeight="false" outlineLevel="0" collapsed="false">
      <c r="A759" s="1" t="n">
        <v>367</v>
      </c>
      <c r="B759" s="1" t="n">
        <v>0.771294289986877</v>
      </c>
      <c r="C759" s="1" t="n">
        <v>-15565.0248725852</v>
      </c>
      <c r="D759" s="1" t="n">
        <f aca="false">INT(C759)</f>
        <v>-15566</v>
      </c>
      <c r="E759" s="4" t="n">
        <f aca="true">TODAY()+D759</f>
        <v>30335</v>
      </c>
      <c r="F759" s="1" t="n">
        <f aca="false">MOD(YEAR(E759),100)</f>
        <v>83</v>
      </c>
      <c r="G759" s="1" t="n">
        <f aca="false">IF(YEAR(E759)&lt;2000,MONTH(E759),MONTH(E759)+20)</f>
        <v>1</v>
      </c>
      <c r="H759" s="1" t="n">
        <f aca="false">DAY(E759)</f>
        <v>19</v>
      </c>
      <c r="I759" s="1" t="str">
        <f aca="false">FIXED(F759,0,TRUE())</f>
        <v>83</v>
      </c>
      <c r="J759" s="1" t="str">
        <f aca="false">FIXED(G759,0,TRUE())</f>
        <v>1</v>
      </c>
      <c r="K759" s="1" t="str">
        <f aca="false">FIXED(H759,0,TRUE())</f>
        <v>19</v>
      </c>
      <c r="L759" s="1" t="str">
        <f aca="false">IF(LEN(I759)=1,"0"&amp;I759,I759)</f>
        <v>83</v>
      </c>
      <c r="M759" s="1" t="str">
        <f aca="false">IF(LEN(J759)=1,"0"&amp;J759,J759)</f>
        <v>01</v>
      </c>
      <c r="N759" s="1" t="str">
        <f aca="false">IF(LEN(K759)=1,"0"&amp;K759,K759)</f>
        <v>19</v>
      </c>
      <c r="O759" s="1" t="n">
        <v>3170.67625965148</v>
      </c>
      <c r="P759" s="1" t="n">
        <f aca="false">INT(O759)</f>
        <v>3170</v>
      </c>
      <c r="Q759" s="1" t="n">
        <f aca="false">P759*2</f>
        <v>6340</v>
      </c>
      <c r="R759" s="1" t="str">
        <f aca="false">FIXED(Q759,0,TRUE())</f>
        <v>6340</v>
      </c>
      <c r="S759" s="1" t="str">
        <f aca="false">L759&amp;M759&amp;N759&amp;R759</f>
        <v>8301196340</v>
      </c>
      <c r="T759" s="1" t="n">
        <f aca="false">MOD(MID($S759,T$2,1)*T$1,10)</f>
        <v>8</v>
      </c>
      <c r="U759" s="1" t="n">
        <f aca="false">MOD(MID($S759,U$2,1)*U$1,10)</f>
        <v>9</v>
      </c>
      <c r="V759" s="1" t="n">
        <f aca="false">MOD(MID($S759,V$2,1)*V$1,10)</f>
        <v>0</v>
      </c>
      <c r="W759" s="1" t="n">
        <f aca="false">MOD(MID($S759,W$2,1)*W$1,10)</f>
        <v>9</v>
      </c>
      <c r="X759" s="1" t="n">
        <f aca="false">MOD(MID($S759,X$2,1)*X$1,10)</f>
        <v>1</v>
      </c>
      <c r="Y759" s="1" t="n">
        <f aca="false">MOD(MID($S759,Y$2,1)*Y$1,10)</f>
        <v>7</v>
      </c>
      <c r="Z759" s="1" t="n">
        <f aca="false">MOD(MID($S759,Z$2,1)*Z$1,10)</f>
        <v>2</v>
      </c>
      <c r="AA759" s="1" t="n">
        <f aca="false">MOD(MID($S759,AA$2,1)*AA$1,10)</f>
        <v>7</v>
      </c>
      <c r="AB759" s="1" t="n">
        <f aca="false">MOD(MID($S759,AB$2,1)*AB$1,10)</f>
        <v>4</v>
      </c>
      <c r="AC759" s="1" t="n">
        <f aca="false">MOD(MID($S759,AC$2,1)*AC$1,10)</f>
        <v>0</v>
      </c>
      <c r="AD759" s="1" t="n">
        <f aca="false">MOD(10-MOD(SUM(T759:AC759),10),10)</f>
        <v>3</v>
      </c>
      <c r="AE759" s="1" t="str">
        <f aca="false">S759&amp;AD759</f>
        <v>83011963403</v>
      </c>
      <c r="AF759" s="1" t="n">
        <v>0.608386486404004</v>
      </c>
      <c r="AG759" s="1" t="n">
        <f aca="false">(D759+6935)*AF759</f>
        <v>-5250.98376415296</v>
      </c>
      <c r="AH759" s="1" t="n">
        <f aca="false">INT(AG759)</f>
        <v>-5251</v>
      </c>
      <c r="AI759" s="4" t="n">
        <f aca="true">TODAY()+AH759</f>
        <v>40650</v>
      </c>
      <c r="AJ759" s="1" t="s">
        <v>775</v>
      </c>
      <c r="AK759" s="1" t="n">
        <v>3483.84044923246</v>
      </c>
      <c r="AL759" s="2" t="n">
        <f aca="false">INT(AK759*100)/100</f>
        <v>3483.84</v>
      </c>
      <c r="AM759" s="1" t="n">
        <v>328.675191503647</v>
      </c>
      <c r="AN759" s="2" t="n">
        <f aca="false">INT(AM759*100)/100</f>
        <v>328.67</v>
      </c>
    </row>
    <row r="760" customFormat="false" ht="15" hidden="false" customHeight="false" outlineLevel="0" collapsed="false">
      <c r="A760" s="1" t="n">
        <v>233</v>
      </c>
      <c r="B760" s="1" t="n">
        <v>0.771599475081637</v>
      </c>
      <c r="C760" s="1" t="n">
        <v>-20557.1321756645</v>
      </c>
      <c r="D760" s="1" t="n">
        <f aca="false">INT(C760)</f>
        <v>-20558</v>
      </c>
      <c r="E760" s="4" t="n">
        <f aca="true">TODAY()+D760</f>
        <v>25343</v>
      </c>
      <c r="F760" s="1" t="n">
        <f aca="false">MOD(YEAR(E760),100)</f>
        <v>69</v>
      </c>
      <c r="G760" s="1" t="n">
        <f aca="false">IF(YEAR(E760)&lt;2000,MONTH(E760),MONTH(E760)+20)</f>
        <v>5</v>
      </c>
      <c r="H760" s="1" t="n">
        <f aca="false">DAY(E760)</f>
        <v>20</v>
      </c>
      <c r="I760" s="1" t="str">
        <f aca="false">FIXED(F760,0,TRUE())</f>
        <v>69</v>
      </c>
      <c r="J760" s="1" t="str">
        <f aca="false">FIXED(G760,0,TRUE())</f>
        <v>5</v>
      </c>
      <c r="K760" s="1" t="str">
        <f aca="false">FIXED(H760,0,TRUE())</f>
        <v>20</v>
      </c>
      <c r="L760" s="1" t="str">
        <f aca="false">IF(LEN(I760)=1,"0"&amp;I760,I760)</f>
        <v>69</v>
      </c>
      <c r="M760" s="1" t="str">
        <f aca="false">IF(LEN(J760)=1,"0"&amp;J760,J760)</f>
        <v>05</v>
      </c>
      <c r="N760" s="1" t="str">
        <f aca="false">IF(LEN(K760)=1,"0"&amp;K760,K760)</f>
        <v>20</v>
      </c>
      <c r="O760" s="1" t="n">
        <v>2169.8763389996</v>
      </c>
      <c r="P760" s="1" t="n">
        <f aca="false">INT(O760)</f>
        <v>2169</v>
      </c>
      <c r="Q760" s="1" t="n">
        <f aca="false">P760*2</f>
        <v>4338</v>
      </c>
      <c r="R760" s="1" t="str">
        <f aca="false">FIXED(Q760,0,TRUE())</f>
        <v>4338</v>
      </c>
      <c r="S760" s="1" t="str">
        <f aca="false">L760&amp;M760&amp;N760&amp;R760</f>
        <v>6905204338</v>
      </c>
      <c r="T760" s="1" t="n">
        <f aca="false">MOD(MID($S760,T$2,1)*T$1,10)</f>
        <v>6</v>
      </c>
      <c r="U760" s="1" t="n">
        <f aca="false">MOD(MID($S760,U$2,1)*U$1,10)</f>
        <v>7</v>
      </c>
      <c r="V760" s="1" t="n">
        <f aca="false">MOD(MID($S760,V$2,1)*V$1,10)</f>
        <v>0</v>
      </c>
      <c r="W760" s="1" t="n">
        <f aca="false">MOD(MID($S760,W$2,1)*W$1,10)</f>
        <v>5</v>
      </c>
      <c r="X760" s="1" t="n">
        <f aca="false">MOD(MID($S760,X$2,1)*X$1,10)</f>
        <v>2</v>
      </c>
      <c r="Y760" s="1" t="n">
        <f aca="false">MOD(MID($S760,Y$2,1)*Y$1,10)</f>
        <v>0</v>
      </c>
      <c r="Z760" s="1" t="n">
        <f aca="false">MOD(MID($S760,Z$2,1)*Z$1,10)</f>
        <v>8</v>
      </c>
      <c r="AA760" s="1" t="n">
        <f aca="false">MOD(MID($S760,AA$2,1)*AA$1,10)</f>
        <v>7</v>
      </c>
      <c r="AB760" s="1" t="n">
        <f aca="false">MOD(MID($S760,AB$2,1)*AB$1,10)</f>
        <v>3</v>
      </c>
      <c r="AC760" s="1" t="n">
        <f aca="false">MOD(MID($S760,AC$2,1)*AC$1,10)</f>
        <v>4</v>
      </c>
      <c r="AD760" s="1" t="n">
        <f aca="false">MOD(10-MOD(SUM(T760:AC760),10),10)</f>
        <v>8</v>
      </c>
      <c r="AE760" s="1" t="str">
        <f aca="false">S760&amp;AD760</f>
        <v>69052043388</v>
      </c>
      <c r="AF760" s="1" t="n">
        <v>0.907803582873012</v>
      </c>
      <c r="AG760" s="1" t="n">
        <f aca="false">(D760+6935)*AF760</f>
        <v>-12367.008209479</v>
      </c>
      <c r="AH760" s="1" t="n">
        <f aca="false">INT(AG760)</f>
        <v>-12368</v>
      </c>
      <c r="AI760" s="4" t="n">
        <f aca="true">TODAY()+AH760</f>
        <v>33533</v>
      </c>
      <c r="AJ760" s="1" t="s">
        <v>776</v>
      </c>
      <c r="AK760" s="1" t="n">
        <v>4824.39649647511</v>
      </c>
      <c r="AL760" s="2" t="n">
        <f aca="false">INT(AK760*100)/100</f>
        <v>4824.39</v>
      </c>
      <c r="AM760" s="1" t="n">
        <v>373.885311441389</v>
      </c>
      <c r="AN760" s="2" t="n">
        <f aca="false">INT(AM760*100)/100</f>
        <v>373.88</v>
      </c>
    </row>
    <row r="761" customFormat="false" ht="15" hidden="false" customHeight="false" outlineLevel="0" collapsed="false">
      <c r="A761" s="1" t="n">
        <v>796</v>
      </c>
      <c r="B761" s="1" t="n">
        <v>0.771599475081637</v>
      </c>
      <c r="C761" s="1" t="n">
        <v>-7934.33759575183</v>
      </c>
      <c r="D761" s="1" t="n">
        <f aca="false">INT(C761)</f>
        <v>-7935</v>
      </c>
      <c r="E761" s="4" t="n">
        <f aca="true">TODAY()+D761</f>
        <v>37966</v>
      </c>
      <c r="F761" s="1" t="n">
        <f aca="false">MOD(YEAR(E761),100)</f>
        <v>3</v>
      </c>
      <c r="G761" s="1" t="n">
        <f aca="false">IF(YEAR(E761)&lt;2000,MONTH(E761),MONTH(E761)+20)</f>
        <v>32</v>
      </c>
      <c r="H761" s="1" t="n">
        <f aca="false">DAY(E761)</f>
        <v>11</v>
      </c>
      <c r="I761" s="1" t="str">
        <f aca="false">FIXED(F761,0,TRUE())</f>
        <v>3</v>
      </c>
      <c r="J761" s="1" t="str">
        <f aca="false">FIXED(G761,0,TRUE())</f>
        <v>32</v>
      </c>
      <c r="K761" s="1" t="str">
        <f aca="false">FIXED(H761,0,TRUE())</f>
        <v>11</v>
      </c>
      <c r="L761" s="1" t="str">
        <f aca="false">IF(LEN(I761)=1,"0"&amp;I761,I761)</f>
        <v>03</v>
      </c>
      <c r="M761" s="1" t="str">
        <f aca="false">IF(LEN(J761)=1,"0"&amp;J761,J761)</f>
        <v>32</v>
      </c>
      <c r="N761" s="1" t="str">
        <f aca="false">IF(LEN(K761)=1,"0"&amp;K761,K761)</f>
        <v>11</v>
      </c>
      <c r="O761" s="1" t="n">
        <v>2769.34025086215</v>
      </c>
      <c r="P761" s="1" t="n">
        <f aca="false">INT(O761)</f>
        <v>2769</v>
      </c>
      <c r="Q761" s="1" t="n">
        <f aca="false">2*P761+1</f>
        <v>5539</v>
      </c>
      <c r="R761" s="1" t="str">
        <f aca="false">FIXED(Q761,0,TRUE())</f>
        <v>5539</v>
      </c>
      <c r="S761" s="1" t="str">
        <f aca="false">L761&amp;M761&amp;N761&amp;R761</f>
        <v>0332115539</v>
      </c>
      <c r="T761" s="1" t="n">
        <f aca="false">MOD(MID($S761,T$2,1)*T$1,10)</f>
        <v>0</v>
      </c>
      <c r="U761" s="1" t="n">
        <f aca="false">MOD(MID($S761,U$2,1)*U$1,10)</f>
        <v>9</v>
      </c>
      <c r="V761" s="1" t="n">
        <f aca="false">MOD(MID($S761,V$2,1)*V$1,10)</f>
        <v>1</v>
      </c>
      <c r="W761" s="1" t="n">
        <f aca="false">MOD(MID($S761,W$2,1)*W$1,10)</f>
        <v>8</v>
      </c>
      <c r="X761" s="1" t="n">
        <f aca="false">MOD(MID($S761,X$2,1)*X$1,10)</f>
        <v>1</v>
      </c>
      <c r="Y761" s="1" t="n">
        <f aca="false">MOD(MID($S761,Y$2,1)*Y$1,10)</f>
        <v>3</v>
      </c>
      <c r="Z761" s="1" t="n">
        <f aca="false">MOD(MID($S761,Z$2,1)*Z$1,10)</f>
        <v>5</v>
      </c>
      <c r="AA761" s="1" t="n">
        <f aca="false">MOD(MID($S761,AA$2,1)*AA$1,10)</f>
        <v>5</v>
      </c>
      <c r="AB761" s="1" t="n">
        <f aca="false">MOD(MID($S761,AB$2,1)*AB$1,10)</f>
        <v>3</v>
      </c>
      <c r="AC761" s="1" t="n">
        <f aca="false">MOD(MID($S761,AC$2,1)*AC$1,10)</f>
        <v>7</v>
      </c>
      <c r="AD761" s="1" t="n">
        <f aca="false">MOD(10-MOD(SUM(T761:AC761),10),10)</f>
        <v>8</v>
      </c>
      <c r="AE761" s="1" t="str">
        <f aca="false">S761&amp;AD761</f>
        <v>03321155398</v>
      </c>
      <c r="AF761" s="1" t="n">
        <v>0.336497085482345</v>
      </c>
      <c r="AG761" s="1" t="n">
        <f aca="false">(D761+6935)*AF761</f>
        <v>-336.497085482345</v>
      </c>
      <c r="AH761" s="1" t="n">
        <f aca="false">INT(AG761)</f>
        <v>-337</v>
      </c>
      <c r="AI761" s="4" t="n">
        <f aca="true">TODAY()+AH761</f>
        <v>45564</v>
      </c>
      <c r="AJ761" s="1" t="s">
        <v>777</v>
      </c>
      <c r="AK761" s="1" t="n">
        <v>4963.68297372356</v>
      </c>
      <c r="AL761" s="2" t="n">
        <f aca="false">INT(AK761*100)/100</f>
        <v>4963.68</v>
      </c>
      <c r="AM761" s="1" t="n">
        <v>302.484206671346</v>
      </c>
      <c r="AN761" s="2" t="n">
        <f aca="false">INT(AM761*100)/100</f>
        <v>302.48</v>
      </c>
    </row>
    <row r="762" customFormat="false" ht="15" hidden="false" customHeight="false" outlineLevel="0" collapsed="false">
      <c r="A762" s="1" t="n">
        <v>671</v>
      </c>
      <c r="B762" s="1" t="n">
        <v>0.772118289742729</v>
      </c>
      <c r="C762" s="1" t="n">
        <v>-23109.7048860134</v>
      </c>
      <c r="D762" s="1" t="n">
        <f aca="false">INT(C762)</f>
        <v>-23110</v>
      </c>
      <c r="E762" s="4" t="n">
        <f aca="true">TODAY()+D762</f>
        <v>22791</v>
      </c>
      <c r="F762" s="1" t="n">
        <f aca="false">MOD(YEAR(E762),100)</f>
        <v>62</v>
      </c>
      <c r="G762" s="1" t="n">
        <f aca="false">IF(YEAR(E762)&lt;2000,MONTH(E762),MONTH(E762)+20)</f>
        <v>5</v>
      </c>
      <c r="H762" s="1" t="n">
        <f aca="false">DAY(E762)</f>
        <v>25</v>
      </c>
      <c r="I762" s="1" t="str">
        <f aca="false">FIXED(F762,0,TRUE())</f>
        <v>62</v>
      </c>
      <c r="J762" s="1" t="str">
        <f aca="false">FIXED(G762,0,TRUE())</f>
        <v>5</v>
      </c>
      <c r="K762" s="1" t="str">
        <f aca="false">FIXED(H762,0,TRUE())</f>
        <v>25</v>
      </c>
      <c r="L762" s="1" t="str">
        <f aca="false">IF(LEN(I762)=1,"0"&amp;I762,I762)</f>
        <v>62</v>
      </c>
      <c r="M762" s="1" t="str">
        <f aca="false">IF(LEN(J762)=1,"0"&amp;J762,J762)</f>
        <v>05</v>
      </c>
      <c r="N762" s="1" t="str">
        <f aca="false">IF(LEN(K762)=1,"0"&amp;K762,K762)</f>
        <v>25</v>
      </c>
      <c r="O762" s="1" t="n">
        <v>1430.63820307016</v>
      </c>
      <c r="P762" s="1" t="n">
        <f aca="false">INT(O762)</f>
        <v>1430</v>
      </c>
      <c r="Q762" s="1" t="n">
        <f aca="false">2*P762+1</f>
        <v>2861</v>
      </c>
      <c r="R762" s="1" t="str">
        <f aca="false">FIXED(Q762,0,TRUE())</f>
        <v>2861</v>
      </c>
      <c r="S762" s="1" t="str">
        <f aca="false">L762&amp;M762&amp;N762&amp;R762</f>
        <v>6205252861</v>
      </c>
      <c r="T762" s="1" t="n">
        <f aca="false">MOD(MID($S762,T$2,1)*T$1,10)</f>
        <v>6</v>
      </c>
      <c r="U762" s="1" t="n">
        <f aca="false">MOD(MID($S762,U$2,1)*U$1,10)</f>
        <v>6</v>
      </c>
      <c r="V762" s="1" t="n">
        <f aca="false">MOD(MID($S762,V$2,1)*V$1,10)</f>
        <v>0</v>
      </c>
      <c r="W762" s="1" t="n">
        <f aca="false">MOD(MID($S762,W$2,1)*W$1,10)</f>
        <v>5</v>
      </c>
      <c r="X762" s="1" t="n">
        <f aca="false">MOD(MID($S762,X$2,1)*X$1,10)</f>
        <v>2</v>
      </c>
      <c r="Y762" s="1" t="n">
        <f aca="false">MOD(MID($S762,Y$2,1)*Y$1,10)</f>
        <v>5</v>
      </c>
      <c r="Z762" s="1" t="n">
        <f aca="false">MOD(MID($S762,Z$2,1)*Z$1,10)</f>
        <v>4</v>
      </c>
      <c r="AA762" s="1" t="n">
        <f aca="false">MOD(MID($S762,AA$2,1)*AA$1,10)</f>
        <v>2</v>
      </c>
      <c r="AB762" s="1" t="n">
        <f aca="false">MOD(MID($S762,AB$2,1)*AB$1,10)</f>
        <v>6</v>
      </c>
      <c r="AC762" s="1" t="n">
        <f aca="false">MOD(MID($S762,AC$2,1)*AC$1,10)</f>
        <v>3</v>
      </c>
      <c r="AD762" s="1" t="n">
        <f aca="false">MOD(10-MOD(SUM(T762:AC762),10),10)</f>
        <v>1</v>
      </c>
      <c r="AE762" s="1" t="str">
        <f aca="false">S762&amp;AD762</f>
        <v>62052528611</v>
      </c>
      <c r="AF762" s="1" t="n">
        <v>0.715628528702658</v>
      </c>
      <c r="AG762" s="1" t="n">
        <f aca="false">(D762+6935)*AF762</f>
        <v>-11575.2914517655</v>
      </c>
      <c r="AH762" s="1" t="n">
        <f aca="false">INT(AG762)</f>
        <v>-11576</v>
      </c>
      <c r="AI762" s="4" t="n">
        <f aca="true">TODAY()+AH762</f>
        <v>34325</v>
      </c>
      <c r="AJ762" s="1" t="s">
        <v>778</v>
      </c>
      <c r="AK762" s="1" t="n">
        <v>4605.70085757012</v>
      </c>
      <c r="AL762" s="2" t="n">
        <f aca="false">INT(AK762*100)/100</f>
        <v>4605.7</v>
      </c>
      <c r="AM762" s="1" t="n">
        <v>368.416394543291</v>
      </c>
      <c r="AN762" s="2" t="n">
        <f aca="false">INT(AM762*100)/100</f>
        <v>368.41</v>
      </c>
    </row>
    <row r="763" customFormat="false" ht="15" hidden="false" customHeight="false" outlineLevel="0" collapsed="false">
      <c r="A763" s="1" t="n">
        <v>412</v>
      </c>
      <c r="B763" s="1" t="n">
        <v>0.772637104403821</v>
      </c>
      <c r="C763" s="1" t="n">
        <v>-19207.4324777978</v>
      </c>
      <c r="D763" s="1" t="n">
        <f aca="false">INT(C763)</f>
        <v>-19208</v>
      </c>
      <c r="E763" s="4" t="n">
        <f aca="true">TODAY()+D763</f>
        <v>26693</v>
      </c>
      <c r="F763" s="1" t="n">
        <f aca="false">MOD(YEAR(E763),100)</f>
        <v>73</v>
      </c>
      <c r="G763" s="1" t="n">
        <f aca="false">IF(YEAR(E763)&lt;2000,MONTH(E763),MONTH(E763)+20)</f>
        <v>1</v>
      </c>
      <c r="H763" s="1" t="n">
        <f aca="false">DAY(E763)</f>
        <v>29</v>
      </c>
      <c r="I763" s="1" t="str">
        <f aca="false">FIXED(F763,0,TRUE())</f>
        <v>73</v>
      </c>
      <c r="J763" s="1" t="str">
        <f aca="false">FIXED(G763,0,TRUE())</f>
        <v>1</v>
      </c>
      <c r="K763" s="1" t="str">
        <f aca="false">FIXED(H763,0,TRUE())</f>
        <v>29</v>
      </c>
      <c r="L763" s="1" t="str">
        <f aca="false">IF(LEN(I763)=1,"0"&amp;I763,I763)</f>
        <v>73</v>
      </c>
      <c r="M763" s="1" t="str">
        <f aca="false">IF(LEN(J763)=1,"0"&amp;J763,J763)</f>
        <v>01</v>
      </c>
      <c r="N763" s="1" t="str">
        <f aca="false">IF(LEN(K763)=1,"0"&amp;K763,K763)</f>
        <v>29</v>
      </c>
      <c r="O763" s="1" t="n">
        <v>694.146122623371</v>
      </c>
      <c r="P763" s="1" t="n">
        <f aca="false">INT(O763)</f>
        <v>694</v>
      </c>
      <c r="Q763" s="1" t="n">
        <f aca="false">P763*2</f>
        <v>1388</v>
      </c>
      <c r="R763" s="1" t="str">
        <f aca="false">FIXED(Q763,0,TRUE())</f>
        <v>1388</v>
      </c>
      <c r="S763" s="1" t="str">
        <f aca="false">L763&amp;M763&amp;N763&amp;R763</f>
        <v>7301291388</v>
      </c>
      <c r="T763" s="1" t="n">
        <f aca="false">MOD(MID($S763,T$2,1)*T$1,10)</f>
        <v>7</v>
      </c>
      <c r="U763" s="1" t="n">
        <f aca="false">MOD(MID($S763,U$2,1)*U$1,10)</f>
        <v>9</v>
      </c>
      <c r="V763" s="1" t="n">
        <f aca="false">MOD(MID($S763,V$2,1)*V$1,10)</f>
        <v>0</v>
      </c>
      <c r="W763" s="1" t="n">
        <f aca="false">MOD(MID($S763,W$2,1)*W$1,10)</f>
        <v>9</v>
      </c>
      <c r="X763" s="1" t="n">
        <f aca="false">MOD(MID($S763,X$2,1)*X$1,10)</f>
        <v>2</v>
      </c>
      <c r="Y763" s="1" t="n">
        <f aca="false">MOD(MID($S763,Y$2,1)*Y$1,10)</f>
        <v>7</v>
      </c>
      <c r="Z763" s="1" t="n">
        <f aca="false">MOD(MID($S763,Z$2,1)*Z$1,10)</f>
        <v>7</v>
      </c>
      <c r="AA763" s="1" t="n">
        <f aca="false">MOD(MID($S763,AA$2,1)*AA$1,10)</f>
        <v>7</v>
      </c>
      <c r="AB763" s="1" t="n">
        <f aca="false">MOD(MID($S763,AB$2,1)*AB$1,10)</f>
        <v>8</v>
      </c>
      <c r="AC763" s="1" t="n">
        <f aca="false">MOD(MID($S763,AC$2,1)*AC$1,10)</f>
        <v>4</v>
      </c>
      <c r="AD763" s="1" t="n">
        <f aca="false">MOD(10-MOD(SUM(T763:AC763),10),10)</f>
        <v>0</v>
      </c>
      <c r="AE763" s="1" t="str">
        <f aca="false">S763&amp;AD763</f>
        <v>73012913880</v>
      </c>
      <c r="AF763" s="1" t="n">
        <v>0.00448622089297159</v>
      </c>
      <c r="AG763" s="1" t="n">
        <f aca="false">(D763+6935)*AF763</f>
        <v>-55.0593890194403</v>
      </c>
      <c r="AH763" s="1" t="n">
        <f aca="false">INT(AG763)</f>
        <v>-56</v>
      </c>
      <c r="AI763" s="4" t="n">
        <f aca="true">TODAY()+AH763</f>
        <v>45845</v>
      </c>
      <c r="AJ763" s="1" t="s">
        <v>779</v>
      </c>
      <c r="AK763" s="1" t="n">
        <v>4873.95855586413</v>
      </c>
      <c r="AL763" s="2" t="n">
        <f aca="false">INT(AK763*100)/100</f>
        <v>4873.95</v>
      </c>
      <c r="AM763" s="1" t="n">
        <v>382.149723807489</v>
      </c>
      <c r="AN763" s="2" t="n">
        <f aca="false">INT(AM763*100)/100</f>
        <v>382.14</v>
      </c>
    </row>
    <row r="764" customFormat="false" ht="15" hidden="false" customHeight="false" outlineLevel="0" collapsed="false">
      <c r="A764" s="1" t="n">
        <v>548</v>
      </c>
      <c r="B764" s="1" t="n">
        <v>0.774285103915525</v>
      </c>
      <c r="C764" s="1" t="n">
        <v>-25992.7912228767</v>
      </c>
      <c r="D764" s="1" t="n">
        <f aca="false">INT(C764)</f>
        <v>-25993</v>
      </c>
      <c r="E764" s="4" t="n">
        <f aca="true">TODAY()+D764</f>
        <v>19908</v>
      </c>
      <c r="F764" s="1" t="n">
        <f aca="false">MOD(YEAR(E764),100)</f>
        <v>54</v>
      </c>
      <c r="G764" s="1" t="n">
        <f aca="false">IF(YEAR(E764)&lt;2000,MONTH(E764),MONTH(E764)+20)</f>
        <v>7</v>
      </c>
      <c r="H764" s="1" t="n">
        <f aca="false">DAY(E764)</f>
        <v>3</v>
      </c>
      <c r="I764" s="1" t="str">
        <f aca="false">FIXED(F764,0,TRUE())</f>
        <v>54</v>
      </c>
      <c r="J764" s="1" t="str">
        <f aca="false">FIXED(G764,0,TRUE())</f>
        <v>7</v>
      </c>
      <c r="K764" s="1" t="str">
        <f aca="false">FIXED(H764,0,TRUE())</f>
        <v>3</v>
      </c>
      <c r="L764" s="1" t="str">
        <f aca="false">IF(LEN(I764)=1,"0"&amp;I764,I764)</f>
        <v>54</v>
      </c>
      <c r="M764" s="1" t="str">
        <f aca="false">IF(LEN(J764)=1,"0"&amp;J764,J764)</f>
        <v>07</v>
      </c>
      <c r="N764" s="1" t="str">
        <f aca="false">IF(LEN(K764)=1,"0"&amp;K764,K764)</f>
        <v>03</v>
      </c>
      <c r="O764" s="1" t="n">
        <v>2168.50331125828</v>
      </c>
      <c r="P764" s="1" t="n">
        <f aca="false">INT(O764)</f>
        <v>2168</v>
      </c>
      <c r="Q764" s="1" t="n">
        <f aca="false">2*P764+1</f>
        <v>4337</v>
      </c>
      <c r="R764" s="1" t="str">
        <f aca="false">FIXED(Q764,0,TRUE())</f>
        <v>4337</v>
      </c>
      <c r="S764" s="1" t="str">
        <f aca="false">L764&amp;M764&amp;N764&amp;R764</f>
        <v>5407034337</v>
      </c>
      <c r="T764" s="1" t="n">
        <f aca="false">MOD(MID($S764,T$2,1)*T$1,10)</f>
        <v>5</v>
      </c>
      <c r="U764" s="1" t="n">
        <f aca="false">MOD(MID($S764,U$2,1)*U$1,10)</f>
        <v>2</v>
      </c>
      <c r="V764" s="1" t="n">
        <f aca="false">MOD(MID($S764,V$2,1)*V$1,10)</f>
        <v>0</v>
      </c>
      <c r="W764" s="1" t="n">
        <f aca="false">MOD(MID($S764,W$2,1)*W$1,10)</f>
        <v>3</v>
      </c>
      <c r="X764" s="1" t="n">
        <f aca="false">MOD(MID($S764,X$2,1)*X$1,10)</f>
        <v>0</v>
      </c>
      <c r="Y764" s="1" t="n">
        <f aca="false">MOD(MID($S764,Y$2,1)*Y$1,10)</f>
        <v>9</v>
      </c>
      <c r="Z764" s="1" t="n">
        <f aca="false">MOD(MID($S764,Z$2,1)*Z$1,10)</f>
        <v>8</v>
      </c>
      <c r="AA764" s="1" t="n">
        <f aca="false">MOD(MID($S764,AA$2,1)*AA$1,10)</f>
        <v>7</v>
      </c>
      <c r="AB764" s="1" t="n">
        <f aca="false">MOD(MID($S764,AB$2,1)*AB$1,10)</f>
        <v>3</v>
      </c>
      <c r="AC764" s="1" t="n">
        <f aca="false">MOD(MID($S764,AC$2,1)*AC$1,10)</f>
        <v>1</v>
      </c>
      <c r="AD764" s="1" t="n">
        <f aca="false">MOD(10-MOD(SUM(T764:AC764),10),10)</f>
        <v>2</v>
      </c>
      <c r="AE764" s="1" t="str">
        <f aca="false">S764&amp;AD764</f>
        <v>54070343372</v>
      </c>
      <c r="AF764" s="1" t="n">
        <v>0.0456556901760918</v>
      </c>
      <c r="AG764" s="1" t="n">
        <f aca="false">(D764+6935)*AF764</f>
        <v>-870.106143375958</v>
      </c>
      <c r="AH764" s="1" t="n">
        <f aca="false">INT(AG764)</f>
        <v>-871</v>
      </c>
      <c r="AI764" s="4" t="n">
        <f aca="true">TODAY()+AH764</f>
        <v>45030</v>
      </c>
      <c r="AJ764" s="1" t="s">
        <v>780</v>
      </c>
      <c r="AK764" s="1" t="n">
        <v>3363.96374401074</v>
      </c>
      <c r="AL764" s="2" t="n">
        <f aca="false">INT(AK764*100)/100</f>
        <v>3363.96</v>
      </c>
      <c r="AM764" s="1" t="n">
        <v>306.28070925016</v>
      </c>
      <c r="AN764" s="2" t="n">
        <f aca="false">INT(AM764*100)/100</f>
        <v>306.28</v>
      </c>
    </row>
    <row r="765" customFormat="false" ht="15" hidden="false" customHeight="false" outlineLevel="0" collapsed="false">
      <c r="A765" s="1" t="n">
        <v>39</v>
      </c>
      <c r="B765" s="1" t="n">
        <v>0.774468214972381</v>
      </c>
      <c r="C765" s="1" t="n">
        <v>-23852.4390392773</v>
      </c>
      <c r="D765" s="1" t="n">
        <f aca="false">INT(C765)</f>
        <v>-23853</v>
      </c>
      <c r="E765" s="4" t="n">
        <f aca="true">TODAY()+D765</f>
        <v>22048</v>
      </c>
      <c r="F765" s="1" t="n">
        <f aca="false">MOD(YEAR(E765),100)</f>
        <v>60</v>
      </c>
      <c r="G765" s="1" t="n">
        <f aca="false">IF(YEAR(E765)&lt;2000,MONTH(E765),MONTH(E765)+20)</f>
        <v>5</v>
      </c>
      <c r="H765" s="1" t="n">
        <f aca="false">DAY(E765)</f>
        <v>12</v>
      </c>
      <c r="I765" s="1" t="str">
        <f aca="false">FIXED(F765,0,TRUE())</f>
        <v>60</v>
      </c>
      <c r="J765" s="1" t="str">
        <f aca="false">FIXED(G765,0,TRUE())</f>
        <v>5</v>
      </c>
      <c r="K765" s="1" t="str">
        <f aca="false">FIXED(H765,0,TRUE())</f>
        <v>12</v>
      </c>
      <c r="L765" s="1" t="str">
        <f aca="false">IF(LEN(I765)=1,"0"&amp;I765,I765)</f>
        <v>60</v>
      </c>
      <c r="M765" s="1" t="str">
        <f aca="false">IF(LEN(J765)=1,"0"&amp;J765,J765)</f>
        <v>05</v>
      </c>
      <c r="N765" s="1" t="str">
        <f aca="false">IF(LEN(K765)=1,"0"&amp;K765,K765)</f>
        <v>12</v>
      </c>
      <c r="O765" s="1" t="n">
        <v>2015.68532364879</v>
      </c>
      <c r="P765" s="1" t="n">
        <f aca="false">INT(O765)</f>
        <v>2015</v>
      </c>
      <c r="Q765" s="1" t="n">
        <f aca="false">P765*2</f>
        <v>4030</v>
      </c>
      <c r="R765" s="1" t="str">
        <f aca="false">FIXED(Q765,0,TRUE())</f>
        <v>4030</v>
      </c>
      <c r="S765" s="1" t="str">
        <f aca="false">L765&amp;M765&amp;N765&amp;R765</f>
        <v>6005124030</v>
      </c>
      <c r="T765" s="1" t="n">
        <f aca="false">MOD(MID($S765,T$2,1)*T$1,10)</f>
        <v>6</v>
      </c>
      <c r="U765" s="1" t="n">
        <f aca="false">MOD(MID($S765,U$2,1)*U$1,10)</f>
        <v>0</v>
      </c>
      <c r="V765" s="1" t="n">
        <f aca="false">MOD(MID($S765,V$2,1)*V$1,10)</f>
        <v>0</v>
      </c>
      <c r="W765" s="1" t="n">
        <f aca="false">MOD(MID($S765,W$2,1)*W$1,10)</f>
        <v>5</v>
      </c>
      <c r="X765" s="1" t="n">
        <f aca="false">MOD(MID($S765,X$2,1)*X$1,10)</f>
        <v>1</v>
      </c>
      <c r="Y765" s="1" t="n">
        <f aca="false">MOD(MID($S765,Y$2,1)*Y$1,10)</f>
        <v>6</v>
      </c>
      <c r="Z765" s="1" t="n">
        <f aca="false">MOD(MID($S765,Z$2,1)*Z$1,10)</f>
        <v>8</v>
      </c>
      <c r="AA765" s="1" t="n">
        <f aca="false">MOD(MID($S765,AA$2,1)*AA$1,10)</f>
        <v>0</v>
      </c>
      <c r="AB765" s="1" t="n">
        <f aca="false">MOD(MID($S765,AB$2,1)*AB$1,10)</f>
        <v>3</v>
      </c>
      <c r="AC765" s="1" t="n">
        <f aca="false">MOD(MID($S765,AC$2,1)*AC$1,10)</f>
        <v>0</v>
      </c>
      <c r="AD765" s="1" t="n">
        <f aca="false">MOD(10-MOD(SUM(T765:AC765),10),10)</f>
        <v>1</v>
      </c>
      <c r="AE765" s="1" t="str">
        <f aca="false">S765&amp;AD765</f>
        <v>60051240301</v>
      </c>
      <c r="AF765" s="1" t="n">
        <v>0.113467818231758</v>
      </c>
      <c r="AG765" s="1" t="n">
        <f aca="false">(D765+6935)*AF765</f>
        <v>-1919.64854884487</v>
      </c>
      <c r="AH765" s="1" t="n">
        <f aca="false">INT(AG765)</f>
        <v>-1920</v>
      </c>
      <c r="AI765" s="4" t="n">
        <f aca="true">TODAY()+AH765</f>
        <v>43981</v>
      </c>
      <c r="AJ765" s="1" t="s">
        <v>781</v>
      </c>
      <c r="AK765" s="1" t="n">
        <v>4375.53025910215</v>
      </c>
      <c r="AL765" s="2" t="n">
        <f aca="false">INT(AK765*100)/100</f>
        <v>4375.53</v>
      </c>
      <c r="AM765" s="1" t="n">
        <v>338.142033143101</v>
      </c>
      <c r="AN765" s="2" t="n">
        <f aca="false">INT(AM765*100)/100</f>
        <v>338.14</v>
      </c>
    </row>
    <row r="766" customFormat="false" ht="15" hidden="false" customHeight="false" outlineLevel="0" collapsed="false">
      <c r="A766" s="1" t="n">
        <v>868</v>
      </c>
      <c r="B766" s="1" t="n">
        <v>0.774925992614521</v>
      </c>
      <c r="C766" s="1" t="n">
        <v>-18132.9560228278</v>
      </c>
      <c r="D766" s="1" t="n">
        <f aca="false">INT(C766)</f>
        <v>-18133</v>
      </c>
      <c r="E766" s="4" t="n">
        <f aca="true">TODAY()+D766</f>
        <v>27768</v>
      </c>
      <c r="F766" s="1" t="n">
        <f aca="false">MOD(YEAR(E766),100)</f>
        <v>76</v>
      </c>
      <c r="G766" s="1" t="n">
        <f aca="false">IF(YEAR(E766)&lt;2000,MONTH(E766),MONTH(E766)+20)</f>
        <v>1</v>
      </c>
      <c r="H766" s="1" t="n">
        <f aca="false">DAY(E766)</f>
        <v>9</v>
      </c>
      <c r="I766" s="1" t="str">
        <f aca="false">FIXED(F766,0,TRUE())</f>
        <v>76</v>
      </c>
      <c r="J766" s="1" t="str">
        <f aca="false">FIXED(G766,0,TRUE())</f>
        <v>1</v>
      </c>
      <c r="K766" s="1" t="str">
        <f aca="false">FIXED(H766,0,TRUE())</f>
        <v>9</v>
      </c>
      <c r="L766" s="1" t="str">
        <f aca="false">IF(LEN(I766)=1,"0"&amp;I766,I766)</f>
        <v>76</v>
      </c>
      <c r="M766" s="1" t="str">
        <f aca="false">IF(LEN(J766)=1,"0"&amp;J766,J766)</f>
        <v>01</v>
      </c>
      <c r="N766" s="1" t="str">
        <f aca="false">IF(LEN(K766)=1,"0"&amp;K766,K766)</f>
        <v>09</v>
      </c>
      <c r="O766" s="1" t="n">
        <v>3569.40351573229</v>
      </c>
      <c r="P766" s="1" t="n">
        <f aca="false">INT(O766)</f>
        <v>3569</v>
      </c>
      <c r="Q766" s="1" t="n">
        <f aca="false">2*P766+1</f>
        <v>7139</v>
      </c>
      <c r="R766" s="1" t="str">
        <f aca="false">FIXED(Q766,0,TRUE())</f>
        <v>7139</v>
      </c>
      <c r="S766" s="1" t="str">
        <f aca="false">L766&amp;M766&amp;N766&amp;R766</f>
        <v>7601097139</v>
      </c>
      <c r="T766" s="1" t="n">
        <f aca="false">MOD(MID($S766,T$2,1)*T$1,10)</f>
        <v>7</v>
      </c>
      <c r="U766" s="1" t="n">
        <f aca="false">MOD(MID($S766,U$2,1)*U$1,10)</f>
        <v>8</v>
      </c>
      <c r="V766" s="1" t="n">
        <f aca="false">MOD(MID($S766,V$2,1)*V$1,10)</f>
        <v>0</v>
      </c>
      <c r="W766" s="1" t="n">
        <f aca="false">MOD(MID($S766,W$2,1)*W$1,10)</f>
        <v>9</v>
      </c>
      <c r="X766" s="1" t="n">
        <f aca="false">MOD(MID($S766,X$2,1)*X$1,10)</f>
        <v>0</v>
      </c>
      <c r="Y766" s="1" t="n">
        <f aca="false">MOD(MID($S766,Y$2,1)*Y$1,10)</f>
        <v>7</v>
      </c>
      <c r="Z766" s="1" t="n">
        <f aca="false">MOD(MID($S766,Z$2,1)*Z$1,10)</f>
        <v>9</v>
      </c>
      <c r="AA766" s="1" t="n">
        <f aca="false">MOD(MID($S766,AA$2,1)*AA$1,10)</f>
        <v>9</v>
      </c>
      <c r="AB766" s="1" t="n">
        <f aca="false">MOD(MID($S766,AB$2,1)*AB$1,10)</f>
        <v>3</v>
      </c>
      <c r="AC766" s="1" t="n">
        <f aca="false">MOD(MID($S766,AC$2,1)*AC$1,10)</f>
        <v>7</v>
      </c>
      <c r="AD766" s="1" t="n">
        <f aca="false">MOD(10-MOD(SUM(T766:AC766),10),10)</f>
        <v>1</v>
      </c>
      <c r="AE766" s="1" t="str">
        <f aca="false">S766&amp;AD766</f>
        <v>76010971391</v>
      </c>
      <c r="AF766" s="1" t="n">
        <v>0.988525040437025</v>
      </c>
      <c r="AG766" s="1" t="n">
        <f aca="false">(D766+6935)*AF766</f>
        <v>-11069.5034028138</v>
      </c>
      <c r="AH766" s="1" t="n">
        <f aca="false">INT(AG766)</f>
        <v>-11070</v>
      </c>
      <c r="AI766" s="4" t="n">
        <f aca="true">TODAY()+AH766</f>
        <v>34831</v>
      </c>
      <c r="AJ766" s="1" t="s">
        <v>782</v>
      </c>
      <c r="AK766" s="1" t="n">
        <v>3797.3265785699</v>
      </c>
      <c r="AL766" s="2" t="n">
        <f aca="false">INT(AK766*100)/100</f>
        <v>3797.32</v>
      </c>
      <c r="AM766" s="1" t="n">
        <v>428.922391430403</v>
      </c>
      <c r="AN766" s="2" t="n">
        <f aca="false">INT(AM766*100)/100</f>
        <v>428.92</v>
      </c>
    </row>
    <row r="767" customFormat="false" ht="15" hidden="false" customHeight="false" outlineLevel="0" collapsed="false">
      <c r="A767" s="1" t="n">
        <v>64</v>
      </c>
      <c r="B767" s="1" t="n">
        <v>0.776940214239937</v>
      </c>
      <c r="C767" s="1" t="n">
        <v>-25412.856532487</v>
      </c>
      <c r="D767" s="1" t="n">
        <f aca="false">INT(C767)</f>
        <v>-25413</v>
      </c>
      <c r="E767" s="4" t="n">
        <f aca="true">TODAY()+D767</f>
        <v>20488</v>
      </c>
      <c r="F767" s="1" t="n">
        <f aca="false">MOD(YEAR(E767),100)</f>
        <v>56</v>
      </c>
      <c r="G767" s="1" t="n">
        <f aca="false">IF(YEAR(E767)&lt;2000,MONTH(E767),MONTH(E767)+20)</f>
        <v>2</v>
      </c>
      <c r="H767" s="1" t="n">
        <f aca="false">DAY(E767)</f>
        <v>3</v>
      </c>
      <c r="I767" s="1" t="str">
        <f aca="false">FIXED(F767,0,TRUE())</f>
        <v>56</v>
      </c>
      <c r="J767" s="1" t="str">
        <f aca="false">FIXED(G767,0,TRUE())</f>
        <v>2</v>
      </c>
      <c r="K767" s="1" t="str">
        <f aca="false">FIXED(H767,0,TRUE())</f>
        <v>3</v>
      </c>
      <c r="L767" s="1" t="str">
        <f aca="false">IF(LEN(I767)=1,"0"&amp;I767,I767)</f>
        <v>56</v>
      </c>
      <c r="M767" s="1" t="str">
        <f aca="false">IF(LEN(J767)=1,"0"&amp;J767,J767)</f>
        <v>02</v>
      </c>
      <c r="N767" s="1" t="str">
        <f aca="false">IF(LEN(K767)=1,"0"&amp;K767,K767)</f>
        <v>03</v>
      </c>
      <c r="O767" s="1" t="n">
        <v>2653.73131504257</v>
      </c>
      <c r="P767" s="1" t="n">
        <f aca="false">INT(O767)</f>
        <v>2653</v>
      </c>
      <c r="Q767" s="1" t="n">
        <f aca="false">P767*2</f>
        <v>5306</v>
      </c>
      <c r="R767" s="1" t="str">
        <f aca="false">FIXED(Q767,0,TRUE())</f>
        <v>5306</v>
      </c>
      <c r="S767" s="1" t="str">
        <f aca="false">L767&amp;M767&amp;N767&amp;R767</f>
        <v>5602035306</v>
      </c>
      <c r="T767" s="1" t="n">
        <f aca="false">MOD(MID($S767,T$2,1)*T$1,10)</f>
        <v>5</v>
      </c>
      <c r="U767" s="1" t="n">
        <f aca="false">MOD(MID($S767,U$2,1)*U$1,10)</f>
        <v>8</v>
      </c>
      <c r="V767" s="1" t="n">
        <f aca="false">MOD(MID($S767,V$2,1)*V$1,10)</f>
        <v>0</v>
      </c>
      <c r="W767" s="1" t="n">
        <f aca="false">MOD(MID($S767,W$2,1)*W$1,10)</f>
        <v>8</v>
      </c>
      <c r="X767" s="1" t="n">
        <f aca="false">MOD(MID($S767,X$2,1)*X$1,10)</f>
        <v>0</v>
      </c>
      <c r="Y767" s="1" t="n">
        <f aca="false">MOD(MID($S767,Y$2,1)*Y$1,10)</f>
        <v>9</v>
      </c>
      <c r="Z767" s="1" t="n">
        <f aca="false">MOD(MID($S767,Z$2,1)*Z$1,10)</f>
        <v>5</v>
      </c>
      <c r="AA767" s="1" t="n">
        <f aca="false">MOD(MID($S767,AA$2,1)*AA$1,10)</f>
        <v>7</v>
      </c>
      <c r="AB767" s="1" t="n">
        <f aca="false">MOD(MID($S767,AB$2,1)*AB$1,10)</f>
        <v>0</v>
      </c>
      <c r="AC767" s="1" t="n">
        <f aca="false">MOD(MID($S767,AC$2,1)*AC$1,10)</f>
        <v>8</v>
      </c>
      <c r="AD767" s="1" t="n">
        <f aca="false">MOD(10-MOD(SUM(T767:AC767),10),10)</f>
        <v>0</v>
      </c>
      <c r="AE767" s="1" t="str">
        <f aca="false">S767&amp;AD767</f>
        <v>56020353060</v>
      </c>
      <c r="AF767" s="1" t="n">
        <v>0.851283303323466</v>
      </c>
      <c r="AG767" s="1" t="n">
        <f aca="false">(D767+6935)*AF767</f>
        <v>-15730.012878811</v>
      </c>
      <c r="AH767" s="1" t="n">
        <f aca="false">INT(AG767)</f>
        <v>-15731</v>
      </c>
      <c r="AI767" s="4" t="n">
        <f aca="true">TODAY()+AH767</f>
        <v>30170</v>
      </c>
      <c r="AJ767" s="1" t="s">
        <v>783</v>
      </c>
      <c r="AK767" s="1" t="n">
        <v>3458.14386425367</v>
      </c>
      <c r="AL767" s="2" t="n">
        <f aca="false">INT(AK767*100)/100</f>
        <v>3458.14</v>
      </c>
      <c r="AM767" s="1" t="n">
        <v>300.15259254738</v>
      </c>
      <c r="AN767" s="2" t="n">
        <f aca="false">INT(AM767*100)/100</f>
        <v>300.15</v>
      </c>
    </row>
    <row r="768" customFormat="false" ht="15" hidden="false" customHeight="false" outlineLevel="0" collapsed="false">
      <c r="A768" s="1" t="n">
        <v>822</v>
      </c>
      <c r="B768" s="1" t="n">
        <v>0.777153843806269</v>
      </c>
      <c r="C768" s="1" t="n">
        <v>-14786.6591387677</v>
      </c>
      <c r="D768" s="1" t="n">
        <f aca="false">INT(C768)</f>
        <v>-14787</v>
      </c>
      <c r="E768" s="4" t="n">
        <f aca="true">TODAY()+D768</f>
        <v>31114</v>
      </c>
      <c r="F768" s="1" t="n">
        <f aca="false">MOD(YEAR(E768),100)</f>
        <v>85</v>
      </c>
      <c r="G768" s="1" t="n">
        <f aca="false">IF(YEAR(E768)&lt;2000,MONTH(E768),MONTH(E768)+20)</f>
        <v>3</v>
      </c>
      <c r="H768" s="1" t="n">
        <f aca="false">DAY(E768)</f>
        <v>8</v>
      </c>
      <c r="I768" s="1" t="str">
        <f aca="false">FIXED(F768,0,TRUE())</f>
        <v>85</v>
      </c>
      <c r="J768" s="1" t="str">
        <f aca="false">FIXED(G768,0,TRUE())</f>
        <v>3</v>
      </c>
      <c r="K768" s="1" t="str">
        <f aca="false">FIXED(H768,0,TRUE())</f>
        <v>8</v>
      </c>
      <c r="L768" s="1" t="str">
        <f aca="false">IF(LEN(I768)=1,"0"&amp;I768,I768)</f>
        <v>85</v>
      </c>
      <c r="M768" s="1" t="str">
        <f aca="false">IF(LEN(J768)=1,"0"&amp;J768,J768)</f>
        <v>03</v>
      </c>
      <c r="N768" s="1" t="str">
        <f aca="false">IF(LEN(K768)=1,"0"&amp;K768,K768)</f>
        <v>08</v>
      </c>
      <c r="O768" s="1" t="n">
        <v>1783.23172704245</v>
      </c>
      <c r="P768" s="1" t="n">
        <f aca="false">INT(O768)</f>
        <v>1783</v>
      </c>
      <c r="Q768" s="1" t="n">
        <f aca="false">2*P768+1</f>
        <v>3567</v>
      </c>
      <c r="R768" s="1" t="str">
        <f aca="false">FIXED(Q768,0,TRUE())</f>
        <v>3567</v>
      </c>
      <c r="S768" s="1" t="str">
        <f aca="false">L768&amp;M768&amp;N768&amp;R768</f>
        <v>8503083567</v>
      </c>
      <c r="T768" s="1" t="n">
        <f aca="false">MOD(MID($S768,T$2,1)*T$1,10)</f>
        <v>8</v>
      </c>
      <c r="U768" s="1" t="n">
        <f aca="false">MOD(MID($S768,U$2,1)*U$1,10)</f>
        <v>5</v>
      </c>
      <c r="V768" s="1" t="n">
        <f aca="false">MOD(MID($S768,V$2,1)*V$1,10)</f>
        <v>0</v>
      </c>
      <c r="W768" s="1" t="n">
        <f aca="false">MOD(MID($S768,W$2,1)*W$1,10)</f>
        <v>7</v>
      </c>
      <c r="X768" s="1" t="n">
        <f aca="false">MOD(MID($S768,X$2,1)*X$1,10)</f>
        <v>0</v>
      </c>
      <c r="Y768" s="1" t="n">
        <f aca="false">MOD(MID($S768,Y$2,1)*Y$1,10)</f>
        <v>4</v>
      </c>
      <c r="Z768" s="1" t="n">
        <f aca="false">MOD(MID($S768,Z$2,1)*Z$1,10)</f>
        <v>1</v>
      </c>
      <c r="AA768" s="1" t="n">
        <f aca="false">MOD(MID($S768,AA$2,1)*AA$1,10)</f>
        <v>5</v>
      </c>
      <c r="AB768" s="1" t="n">
        <f aca="false">MOD(MID($S768,AB$2,1)*AB$1,10)</f>
        <v>6</v>
      </c>
      <c r="AC768" s="1" t="n">
        <f aca="false">MOD(MID($S768,AC$2,1)*AC$1,10)</f>
        <v>1</v>
      </c>
      <c r="AD768" s="1" t="n">
        <f aca="false">MOD(10-MOD(SUM(T768:AC768),10),10)</f>
        <v>3</v>
      </c>
      <c r="AE768" s="1" t="str">
        <f aca="false">S768&amp;AD768</f>
        <v>85030835673</v>
      </c>
      <c r="AF768" s="1" t="n">
        <v>0.87237159337138</v>
      </c>
      <c r="AG768" s="1" t="n">
        <f aca="false">(D768+6935)*AF768</f>
        <v>-6849.86175115207</v>
      </c>
      <c r="AH768" s="1" t="n">
        <f aca="false">INT(AG768)</f>
        <v>-6850</v>
      </c>
      <c r="AI768" s="4" t="n">
        <f aca="true">TODAY()+AH768</f>
        <v>39051</v>
      </c>
      <c r="AJ768" s="1" t="s">
        <v>784</v>
      </c>
      <c r="AK768" s="1" t="n">
        <v>3809.28983428449</v>
      </c>
      <c r="AL768" s="2" t="n">
        <f aca="false">INT(AK768*100)/100</f>
        <v>3809.28</v>
      </c>
      <c r="AM768" s="1" t="n">
        <v>447.856074709311</v>
      </c>
      <c r="AN768" s="2" t="n">
        <f aca="false">INT(AM768*100)/100</f>
        <v>447.85</v>
      </c>
    </row>
    <row r="769" customFormat="false" ht="15" hidden="false" customHeight="false" outlineLevel="0" collapsed="false">
      <c r="A769" s="1" t="n">
        <v>352</v>
      </c>
      <c r="B769" s="1" t="n">
        <v>0.778038880581072</v>
      </c>
      <c r="C769" s="1" t="n">
        <v>-14423.5856196783</v>
      </c>
      <c r="D769" s="1" t="n">
        <f aca="false">INT(C769)</f>
        <v>-14424</v>
      </c>
      <c r="E769" s="4" t="n">
        <f aca="true">TODAY()+D769</f>
        <v>31477</v>
      </c>
      <c r="F769" s="1" t="n">
        <f aca="false">MOD(YEAR(E769),100)</f>
        <v>86</v>
      </c>
      <c r="G769" s="1" t="n">
        <f aca="false">IF(YEAR(E769)&lt;2000,MONTH(E769),MONTH(E769)+20)</f>
        <v>3</v>
      </c>
      <c r="H769" s="1" t="n">
        <f aca="false">DAY(E769)</f>
        <v>6</v>
      </c>
      <c r="I769" s="1" t="str">
        <f aca="false">FIXED(F769,0,TRUE())</f>
        <v>86</v>
      </c>
      <c r="J769" s="1" t="str">
        <f aca="false">FIXED(G769,0,TRUE())</f>
        <v>3</v>
      </c>
      <c r="K769" s="1" t="str">
        <f aca="false">FIXED(H769,0,TRUE())</f>
        <v>6</v>
      </c>
      <c r="L769" s="1" t="str">
        <f aca="false">IF(LEN(I769)=1,"0"&amp;I769,I769)</f>
        <v>86</v>
      </c>
      <c r="M769" s="1" t="str">
        <f aca="false">IF(LEN(J769)=1,"0"&amp;J769,J769)</f>
        <v>03</v>
      </c>
      <c r="N769" s="1" t="str">
        <f aca="false">IF(LEN(K769)=1,"0"&amp;K769,K769)</f>
        <v>06</v>
      </c>
      <c r="O769" s="1" t="n">
        <v>4185.34376049074</v>
      </c>
      <c r="P769" s="1" t="n">
        <f aca="false">INT(O769)</f>
        <v>4185</v>
      </c>
      <c r="Q769" s="1" t="n">
        <f aca="false">P769*2</f>
        <v>8370</v>
      </c>
      <c r="R769" s="1" t="str">
        <f aca="false">FIXED(Q769,0,TRUE())</f>
        <v>8370</v>
      </c>
      <c r="S769" s="1" t="str">
        <f aca="false">L769&amp;M769&amp;N769&amp;R769</f>
        <v>8603068370</v>
      </c>
      <c r="T769" s="1" t="n">
        <f aca="false">MOD(MID($S769,T$2,1)*T$1,10)</f>
        <v>8</v>
      </c>
      <c r="U769" s="1" t="n">
        <f aca="false">MOD(MID($S769,U$2,1)*U$1,10)</f>
        <v>8</v>
      </c>
      <c r="V769" s="1" t="n">
        <f aca="false">MOD(MID($S769,V$2,1)*V$1,10)</f>
        <v>0</v>
      </c>
      <c r="W769" s="1" t="n">
        <f aca="false">MOD(MID($S769,W$2,1)*W$1,10)</f>
        <v>7</v>
      </c>
      <c r="X769" s="1" t="n">
        <f aca="false">MOD(MID($S769,X$2,1)*X$1,10)</f>
        <v>0</v>
      </c>
      <c r="Y769" s="1" t="n">
        <f aca="false">MOD(MID($S769,Y$2,1)*Y$1,10)</f>
        <v>8</v>
      </c>
      <c r="Z769" s="1" t="n">
        <f aca="false">MOD(MID($S769,Z$2,1)*Z$1,10)</f>
        <v>6</v>
      </c>
      <c r="AA769" s="1" t="n">
        <f aca="false">MOD(MID($S769,AA$2,1)*AA$1,10)</f>
        <v>7</v>
      </c>
      <c r="AB769" s="1" t="n">
        <f aca="false">MOD(MID($S769,AB$2,1)*AB$1,10)</f>
        <v>7</v>
      </c>
      <c r="AC769" s="1" t="n">
        <f aca="false">MOD(MID($S769,AC$2,1)*AC$1,10)</f>
        <v>0</v>
      </c>
      <c r="AD769" s="1" t="n">
        <f aca="false">MOD(10-MOD(SUM(T769:AC769),10),10)</f>
        <v>9</v>
      </c>
      <c r="AE769" s="1" t="str">
        <f aca="false">S769&amp;AD769</f>
        <v>86030683709</v>
      </c>
      <c r="AF769" s="1" t="n">
        <v>0.851527451399274</v>
      </c>
      <c r="AG769" s="1" t="n">
        <f aca="false">(D769+6935)*AF769</f>
        <v>-6377.08908352916</v>
      </c>
      <c r="AH769" s="1" t="n">
        <f aca="false">INT(AG769)</f>
        <v>-6378</v>
      </c>
      <c r="AI769" s="4" t="n">
        <f aca="true">TODAY()+AH769</f>
        <v>39523</v>
      </c>
      <c r="AJ769" s="1" t="s">
        <v>785</v>
      </c>
      <c r="AK769" s="1" t="n">
        <v>4418.5613574633</v>
      </c>
      <c r="AL769" s="2" t="n">
        <f aca="false">INT(AK769*100)/100</f>
        <v>4418.56</v>
      </c>
      <c r="AM769" s="1" t="n">
        <v>444.315927610096</v>
      </c>
      <c r="AN769" s="2" t="n">
        <f aca="false">INT(AM769*100)/100</f>
        <v>444.31</v>
      </c>
    </row>
    <row r="770" customFormat="false" ht="15" hidden="false" customHeight="false" outlineLevel="0" collapsed="false">
      <c r="A770" s="1" t="n">
        <v>183</v>
      </c>
      <c r="B770" s="1" t="n">
        <v>0.778496658223212</v>
      </c>
      <c r="C770" s="1" t="n">
        <v>-22660.6241035188</v>
      </c>
      <c r="D770" s="1" t="n">
        <f aca="false">INT(C770)</f>
        <v>-22661</v>
      </c>
      <c r="E770" s="4" t="n">
        <f aca="true">TODAY()+D770</f>
        <v>23240</v>
      </c>
      <c r="F770" s="1" t="n">
        <f aca="false">MOD(YEAR(E770),100)</f>
        <v>63</v>
      </c>
      <c r="G770" s="1" t="n">
        <f aca="false">IF(YEAR(E770)&lt;2000,MONTH(E770),MONTH(E770)+20)</f>
        <v>8</v>
      </c>
      <c r="H770" s="1" t="n">
        <f aca="false">DAY(E770)</f>
        <v>17</v>
      </c>
      <c r="I770" s="1" t="str">
        <f aca="false">FIXED(F770,0,TRUE())</f>
        <v>63</v>
      </c>
      <c r="J770" s="1" t="str">
        <f aca="false">FIXED(G770,0,TRUE())</f>
        <v>8</v>
      </c>
      <c r="K770" s="1" t="str">
        <f aca="false">FIXED(H770,0,TRUE())</f>
        <v>17</v>
      </c>
      <c r="L770" s="1" t="str">
        <f aca="false">IF(LEN(I770)=1,"0"&amp;I770,I770)</f>
        <v>63</v>
      </c>
      <c r="M770" s="1" t="str">
        <f aca="false">IF(LEN(J770)=1,"0"&amp;J770,J770)</f>
        <v>08</v>
      </c>
      <c r="N770" s="1" t="str">
        <f aca="false">IF(LEN(K770)=1,"0"&amp;K770,K770)</f>
        <v>17</v>
      </c>
      <c r="O770" s="1" t="n">
        <v>3271.04458754234</v>
      </c>
      <c r="P770" s="1" t="n">
        <f aca="false">INT(O770)</f>
        <v>3271</v>
      </c>
      <c r="Q770" s="1" t="n">
        <f aca="false">P770*2</f>
        <v>6542</v>
      </c>
      <c r="R770" s="1" t="str">
        <f aca="false">FIXED(Q770,0,TRUE())</f>
        <v>6542</v>
      </c>
      <c r="S770" s="1" t="str">
        <f aca="false">L770&amp;M770&amp;N770&amp;R770</f>
        <v>6308176542</v>
      </c>
      <c r="T770" s="1" t="n">
        <f aca="false">MOD(MID($S770,T$2,1)*T$1,10)</f>
        <v>6</v>
      </c>
      <c r="U770" s="1" t="n">
        <f aca="false">MOD(MID($S770,U$2,1)*U$1,10)</f>
        <v>9</v>
      </c>
      <c r="V770" s="1" t="n">
        <f aca="false">MOD(MID($S770,V$2,1)*V$1,10)</f>
        <v>0</v>
      </c>
      <c r="W770" s="1" t="n">
        <f aca="false">MOD(MID($S770,W$2,1)*W$1,10)</f>
        <v>2</v>
      </c>
      <c r="X770" s="1" t="n">
        <f aca="false">MOD(MID($S770,X$2,1)*X$1,10)</f>
        <v>1</v>
      </c>
      <c r="Y770" s="1" t="n">
        <f aca="false">MOD(MID($S770,Y$2,1)*Y$1,10)</f>
        <v>1</v>
      </c>
      <c r="Z770" s="1" t="n">
        <f aca="false">MOD(MID($S770,Z$2,1)*Z$1,10)</f>
        <v>2</v>
      </c>
      <c r="AA770" s="1" t="n">
        <f aca="false">MOD(MID($S770,AA$2,1)*AA$1,10)</f>
        <v>5</v>
      </c>
      <c r="AB770" s="1" t="n">
        <f aca="false">MOD(MID($S770,AB$2,1)*AB$1,10)</f>
        <v>4</v>
      </c>
      <c r="AC770" s="1" t="n">
        <f aca="false">MOD(MID($S770,AC$2,1)*AC$1,10)</f>
        <v>6</v>
      </c>
      <c r="AD770" s="1" t="n">
        <f aca="false">MOD(10-MOD(SUM(T770:AC770),10),10)</f>
        <v>4</v>
      </c>
      <c r="AE770" s="1" t="str">
        <f aca="false">S770&amp;AD770</f>
        <v>63081765424</v>
      </c>
      <c r="AF770" s="1" t="n">
        <v>0.988372447889645</v>
      </c>
      <c r="AG770" s="1" t="n">
        <f aca="false">(D770+6935)*AF770</f>
        <v>-15543.1451155126</v>
      </c>
      <c r="AH770" s="1" t="n">
        <f aca="false">INT(AG770)</f>
        <v>-15544</v>
      </c>
      <c r="AI770" s="4" t="n">
        <f aca="true">TODAY()+AH770</f>
        <v>30357</v>
      </c>
      <c r="AJ770" s="1" t="s">
        <v>786</v>
      </c>
      <c r="AK770" s="1" t="n">
        <v>3613.6051515244</v>
      </c>
      <c r="AL770" s="2" t="n">
        <f aca="false">INT(AK770*100)/100</f>
        <v>3613.6</v>
      </c>
      <c r="AM770" s="1" t="n">
        <v>465.050202948088</v>
      </c>
      <c r="AN770" s="2" t="n">
        <f aca="false">INT(AM770*100)/100</f>
        <v>465.05</v>
      </c>
    </row>
    <row r="771" customFormat="false" ht="15" hidden="false" customHeight="false" outlineLevel="0" collapsed="false">
      <c r="A771" s="1" t="n">
        <v>522</v>
      </c>
      <c r="B771" s="1" t="n">
        <v>0.77904599139378</v>
      </c>
      <c r="C771" s="1" t="n">
        <v>-25685.008087405</v>
      </c>
      <c r="D771" s="1" t="n">
        <f aca="false">INT(C771)</f>
        <v>-25686</v>
      </c>
      <c r="E771" s="4" t="n">
        <f aca="true">TODAY()+D771</f>
        <v>20215</v>
      </c>
      <c r="F771" s="1" t="n">
        <f aca="false">MOD(YEAR(E771),100)</f>
        <v>55</v>
      </c>
      <c r="G771" s="1" t="n">
        <f aca="false">IF(YEAR(E771)&lt;2000,MONTH(E771),MONTH(E771)+20)</f>
        <v>5</v>
      </c>
      <c r="H771" s="1" t="n">
        <f aca="false">DAY(E771)</f>
        <v>6</v>
      </c>
      <c r="I771" s="1" t="str">
        <f aca="false">FIXED(F771,0,TRUE())</f>
        <v>55</v>
      </c>
      <c r="J771" s="1" t="str">
        <f aca="false">FIXED(G771,0,TRUE())</f>
        <v>5</v>
      </c>
      <c r="K771" s="1" t="str">
        <f aca="false">FIXED(H771,0,TRUE())</f>
        <v>6</v>
      </c>
      <c r="L771" s="1" t="str">
        <f aca="false">IF(LEN(I771)=1,"0"&amp;I771,I771)</f>
        <v>55</v>
      </c>
      <c r="M771" s="1" t="str">
        <f aca="false">IF(LEN(J771)=1,"0"&amp;J771,J771)</f>
        <v>05</v>
      </c>
      <c r="N771" s="1" t="str">
        <f aca="false">IF(LEN(K771)=1,"0"&amp;K771,K771)</f>
        <v>06</v>
      </c>
      <c r="O771" s="1" t="n">
        <v>3008.52168340098</v>
      </c>
      <c r="P771" s="1" t="n">
        <f aca="false">INT(O771)</f>
        <v>3008</v>
      </c>
      <c r="Q771" s="1" t="n">
        <f aca="false">2*P771+1</f>
        <v>6017</v>
      </c>
      <c r="R771" s="1" t="str">
        <f aca="false">FIXED(Q771,0,TRUE())</f>
        <v>6017</v>
      </c>
      <c r="S771" s="1" t="str">
        <f aca="false">L771&amp;M771&amp;N771&amp;R771</f>
        <v>5505066017</v>
      </c>
      <c r="T771" s="1" t="n">
        <f aca="false">MOD(MID($S771,T$2,1)*T$1,10)</f>
        <v>5</v>
      </c>
      <c r="U771" s="1" t="n">
        <f aca="false">MOD(MID($S771,U$2,1)*U$1,10)</f>
        <v>5</v>
      </c>
      <c r="V771" s="1" t="n">
        <f aca="false">MOD(MID($S771,V$2,1)*V$1,10)</f>
        <v>0</v>
      </c>
      <c r="W771" s="1" t="n">
        <f aca="false">MOD(MID($S771,W$2,1)*W$1,10)</f>
        <v>5</v>
      </c>
      <c r="X771" s="1" t="n">
        <f aca="false">MOD(MID($S771,X$2,1)*X$1,10)</f>
        <v>0</v>
      </c>
      <c r="Y771" s="1" t="n">
        <f aca="false">MOD(MID($S771,Y$2,1)*Y$1,10)</f>
        <v>8</v>
      </c>
      <c r="Z771" s="1" t="n">
        <f aca="false">MOD(MID($S771,Z$2,1)*Z$1,10)</f>
        <v>2</v>
      </c>
      <c r="AA771" s="1" t="n">
        <f aca="false">MOD(MID($S771,AA$2,1)*AA$1,10)</f>
        <v>0</v>
      </c>
      <c r="AB771" s="1" t="n">
        <f aca="false">MOD(MID($S771,AB$2,1)*AB$1,10)</f>
        <v>1</v>
      </c>
      <c r="AC771" s="1" t="n">
        <f aca="false">MOD(MID($S771,AC$2,1)*AC$1,10)</f>
        <v>1</v>
      </c>
      <c r="AD771" s="1" t="n">
        <f aca="false">MOD(10-MOD(SUM(T771:AC771),10),10)</f>
        <v>3</v>
      </c>
      <c r="AE771" s="1" t="str">
        <f aca="false">S771&amp;AD771</f>
        <v>55050660173</v>
      </c>
      <c r="AF771" s="1" t="n">
        <v>0.0692159794915616</v>
      </c>
      <c r="AG771" s="1" t="n">
        <f aca="false">(D771+6935)*AF771</f>
        <v>-1297.86883144627</v>
      </c>
      <c r="AH771" s="1" t="n">
        <f aca="false">INT(AG771)</f>
        <v>-1298</v>
      </c>
      <c r="AI771" s="4" t="n">
        <f aca="true">TODAY()+AH771</f>
        <v>44603</v>
      </c>
      <c r="AJ771" s="1" t="s">
        <v>787</v>
      </c>
      <c r="AK771" s="1" t="n">
        <v>3927.45750297555</v>
      </c>
      <c r="AL771" s="2" t="n">
        <f aca="false">INT(AK771*100)/100</f>
        <v>3927.45</v>
      </c>
      <c r="AM771" s="1" t="n">
        <v>486.06524857326</v>
      </c>
      <c r="AN771" s="2" t="n">
        <f aca="false">INT(AM771*100)/100</f>
        <v>486.06</v>
      </c>
    </row>
    <row r="772" customFormat="false" ht="15" hidden="false" customHeight="false" outlineLevel="0" collapsed="false">
      <c r="A772" s="1" t="n">
        <v>842</v>
      </c>
      <c r="B772" s="1" t="n">
        <v>0.780755027924436</v>
      </c>
      <c r="C772" s="1" t="n">
        <v>-14046.9966734825</v>
      </c>
      <c r="D772" s="1" t="n">
        <f aca="false">INT(C772)</f>
        <v>-14047</v>
      </c>
      <c r="E772" s="4" t="n">
        <f aca="true">TODAY()+D772</f>
        <v>31854</v>
      </c>
      <c r="F772" s="1" t="n">
        <f aca="false">MOD(YEAR(E772),100)</f>
        <v>87</v>
      </c>
      <c r="G772" s="1" t="n">
        <f aca="false">IF(YEAR(E772)&lt;2000,MONTH(E772),MONTH(E772)+20)</f>
        <v>3</v>
      </c>
      <c r="H772" s="1" t="n">
        <f aca="false">DAY(E772)</f>
        <v>18</v>
      </c>
      <c r="I772" s="1" t="str">
        <f aca="false">FIXED(F772,0,TRUE())</f>
        <v>87</v>
      </c>
      <c r="J772" s="1" t="str">
        <f aca="false">FIXED(G772,0,TRUE())</f>
        <v>3</v>
      </c>
      <c r="K772" s="1" t="str">
        <f aca="false">FIXED(H772,0,TRUE())</f>
        <v>18</v>
      </c>
      <c r="L772" s="1" t="str">
        <f aca="false">IF(LEN(I772)=1,"0"&amp;I772,I772)</f>
        <v>87</v>
      </c>
      <c r="M772" s="1" t="str">
        <f aca="false">IF(LEN(J772)=1,"0"&amp;J772,J772)</f>
        <v>03</v>
      </c>
      <c r="N772" s="1" t="str">
        <f aca="false">IF(LEN(K772)=1,"0"&amp;K772,K772)</f>
        <v>18</v>
      </c>
      <c r="O772" s="1" t="n">
        <v>3940.6702169866</v>
      </c>
      <c r="P772" s="1" t="n">
        <f aca="false">INT(O772)</f>
        <v>3940</v>
      </c>
      <c r="Q772" s="1" t="n">
        <f aca="false">2*P772+1</f>
        <v>7881</v>
      </c>
      <c r="R772" s="1" t="str">
        <f aca="false">FIXED(Q772,0,TRUE())</f>
        <v>7881</v>
      </c>
      <c r="S772" s="1" t="str">
        <f aca="false">L772&amp;M772&amp;N772&amp;R772</f>
        <v>8703187881</v>
      </c>
      <c r="T772" s="1" t="n">
        <f aca="false">MOD(MID($S772,T$2,1)*T$1,10)</f>
        <v>8</v>
      </c>
      <c r="U772" s="1" t="n">
        <f aca="false">MOD(MID($S772,U$2,1)*U$1,10)</f>
        <v>1</v>
      </c>
      <c r="V772" s="1" t="n">
        <f aca="false">MOD(MID($S772,V$2,1)*V$1,10)</f>
        <v>0</v>
      </c>
      <c r="W772" s="1" t="n">
        <f aca="false">MOD(MID($S772,W$2,1)*W$1,10)</f>
        <v>7</v>
      </c>
      <c r="X772" s="1" t="n">
        <f aca="false">MOD(MID($S772,X$2,1)*X$1,10)</f>
        <v>1</v>
      </c>
      <c r="Y772" s="1" t="n">
        <f aca="false">MOD(MID($S772,Y$2,1)*Y$1,10)</f>
        <v>4</v>
      </c>
      <c r="Z772" s="1" t="n">
        <f aca="false">MOD(MID($S772,Z$2,1)*Z$1,10)</f>
        <v>9</v>
      </c>
      <c r="AA772" s="1" t="n">
        <f aca="false">MOD(MID($S772,AA$2,1)*AA$1,10)</f>
        <v>2</v>
      </c>
      <c r="AB772" s="1" t="n">
        <f aca="false">MOD(MID($S772,AB$2,1)*AB$1,10)</f>
        <v>8</v>
      </c>
      <c r="AC772" s="1" t="n">
        <f aca="false">MOD(MID($S772,AC$2,1)*AC$1,10)</f>
        <v>3</v>
      </c>
      <c r="AD772" s="1" t="n">
        <f aca="false">MOD(10-MOD(SUM(T772:AC772),10),10)</f>
        <v>7</v>
      </c>
      <c r="AE772" s="1" t="str">
        <f aca="false">S772&amp;AD772</f>
        <v>87031878817</v>
      </c>
      <c r="AF772" s="1" t="n">
        <v>0.829340495010224</v>
      </c>
      <c r="AG772" s="1" t="n">
        <f aca="false">(D772+6935)*AF772</f>
        <v>-5898.26960051271</v>
      </c>
      <c r="AH772" s="1" t="n">
        <f aca="false">INT(AG772)</f>
        <v>-5899</v>
      </c>
      <c r="AI772" s="4" t="n">
        <f aca="true">TODAY()+AH772</f>
        <v>40002</v>
      </c>
      <c r="AJ772" s="1" t="s">
        <v>788</v>
      </c>
      <c r="AK772" s="1" t="n">
        <v>3385.08255256813</v>
      </c>
      <c r="AL772" s="2" t="n">
        <f aca="false">INT(AK772*100)/100</f>
        <v>3385.08</v>
      </c>
      <c r="AM772" s="1" t="n">
        <v>332.667012543107</v>
      </c>
      <c r="AN772" s="2" t="n">
        <f aca="false">INT(AM772*100)/100</f>
        <v>332.66</v>
      </c>
    </row>
    <row r="773" customFormat="false" ht="15" hidden="false" customHeight="false" outlineLevel="0" collapsed="false">
      <c r="A773" s="1" t="n">
        <v>857</v>
      </c>
      <c r="B773" s="1" t="n">
        <v>0.781701101718192</v>
      </c>
      <c r="C773" s="1" t="n">
        <v>-20543.0024109622</v>
      </c>
      <c r="D773" s="1" t="n">
        <f aca="false">INT(C773)</f>
        <v>-20544</v>
      </c>
      <c r="E773" s="4" t="n">
        <f aca="true">TODAY()+D773</f>
        <v>25357</v>
      </c>
      <c r="F773" s="1" t="n">
        <f aca="false">MOD(YEAR(E773),100)</f>
        <v>69</v>
      </c>
      <c r="G773" s="1" t="n">
        <f aca="false">IF(YEAR(E773)&lt;2000,MONTH(E773),MONTH(E773)+20)</f>
        <v>6</v>
      </c>
      <c r="H773" s="1" t="n">
        <f aca="false">DAY(E773)</f>
        <v>3</v>
      </c>
      <c r="I773" s="1" t="str">
        <f aca="false">FIXED(F773,0,TRUE())</f>
        <v>69</v>
      </c>
      <c r="J773" s="1" t="str">
        <f aca="false">FIXED(G773,0,TRUE())</f>
        <v>6</v>
      </c>
      <c r="K773" s="1" t="str">
        <f aca="false">FIXED(H773,0,TRUE())</f>
        <v>3</v>
      </c>
      <c r="L773" s="1" t="str">
        <f aca="false">IF(LEN(I773)=1,"0"&amp;I773,I773)</f>
        <v>69</v>
      </c>
      <c r="M773" s="1" t="str">
        <f aca="false">IF(LEN(J773)=1,"0"&amp;J773,J773)</f>
        <v>06</v>
      </c>
      <c r="N773" s="1" t="str">
        <f aca="false">IF(LEN(K773)=1,"0"&amp;K773,K773)</f>
        <v>03</v>
      </c>
      <c r="O773" s="1" t="n">
        <v>3983.50868251595</v>
      </c>
      <c r="P773" s="1" t="n">
        <f aca="false">INT(O773)</f>
        <v>3983</v>
      </c>
      <c r="Q773" s="1" t="n">
        <f aca="false">2*P773+1</f>
        <v>7967</v>
      </c>
      <c r="R773" s="1" t="str">
        <f aca="false">FIXED(Q773,0,TRUE())</f>
        <v>7967</v>
      </c>
      <c r="S773" s="1" t="str">
        <f aca="false">L773&amp;M773&amp;N773&amp;R773</f>
        <v>6906037967</v>
      </c>
      <c r="T773" s="1" t="n">
        <f aca="false">MOD(MID($S773,T$2,1)*T$1,10)</f>
        <v>6</v>
      </c>
      <c r="U773" s="1" t="n">
        <f aca="false">MOD(MID($S773,U$2,1)*U$1,10)</f>
        <v>7</v>
      </c>
      <c r="V773" s="1" t="n">
        <f aca="false">MOD(MID($S773,V$2,1)*V$1,10)</f>
        <v>0</v>
      </c>
      <c r="W773" s="1" t="n">
        <f aca="false">MOD(MID($S773,W$2,1)*W$1,10)</f>
        <v>4</v>
      </c>
      <c r="X773" s="1" t="n">
        <f aca="false">MOD(MID($S773,X$2,1)*X$1,10)</f>
        <v>0</v>
      </c>
      <c r="Y773" s="1" t="n">
        <f aca="false">MOD(MID($S773,Y$2,1)*Y$1,10)</f>
        <v>9</v>
      </c>
      <c r="Z773" s="1" t="n">
        <f aca="false">MOD(MID($S773,Z$2,1)*Z$1,10)</f>
        <v>9</v>
      </c>
      <c r="AA773" s="1" t="n">
        <f aca="false">MOD(MID($S773,AA$2,1)*AA$1,10)</f>
        <v>1</v>
      </c>
      <c r="AB773" s="1" t="n">
        <f aca="false">MOD(MID($S773,AB$2,1)*AB$1,10)</f>
        <v>6</v>
      </c>
      <c r="AC773" s="1" t="n">
        <f aca="false">MOD(MID($S773,AC$2,1)*AC$1,10)</f>
        <v>1</v>
      </c>
      <c r="AD773" s="1" t="n">
        <f aca="false">MOD(10-MOD(SUM(T773:AC773),10),10)</f>
        <v>7</v>
      </c>
      <c r="AE773" s="1" t="str">
        <f aca="false">S773&amp;AD773</f>
        <v>69060379677</v>
      </c>
      <c r="AF773" s="1" t="n">
        <v>0.701040681173132</v>
      </c>
      <c r="AG773" s="1" t="n">
        <f aca="false">(D773+6935)*AF773</f>
        <v>-9540.46263008515</v>
      </c>
      <c r="AH773" s="1" t="n">
        <f aca="false">INT(AG773)</f>
        <v>-9541</v>
      </c>
      <c r="AI773" s="4" t="n">
        <f aca="true">TODAY()+AH773</f>
        <v>36360</v>
      </c>
      <c r="AJ773" s="1" t="s">
        <v>789</v>
      </c>
      <c r="AK773" s="1" t="n">
        <v>4524.64369640187</v>
      </c>
      <c r="AL773" s="2" t="n">
        <f aca="false">INT(AK773*100)/100</f>
        <v>4524.64</v>
      </c>
      <c r="AM773" s="1" t="n">
        <v>486.053041169469</v>
      </c>
      <c r="AN773" s="2" t="n">
        <f aca="false">INT(AM773*100)/100</f>
        <v>486.05</v>
      </c>
    </row>
    <row r="774" customFormat="false" ht="15" hidden="false" customHeight="false" outlineLevel="0" collapsed="false">
      <c r="A774" s="1" t="n">
        <v>329</v>
      </c>
      <c r="B774" s="1" t="n">
        <v>0.782158879360332</v>
      </c>
      <c r="C774" s="1" t="n">
        <v>-20994.5405438398</v>
      </c>
      <c r="D774" s="1" t="n">
        <f aca="false">INT(C774)</f>
        <v>-20995</v>
      </c>
      <c r="E774" s="4" t="n">
        <f aca="true">TODAY()+D774</f>
        <v>24906</v>
      </c>
      <c r="F774" s="1" t="n">
        <f aca="false">MOD(YEAR(E774),100)</f>
        <v>68</v>
      </c>
      <c r="G774" s="1" t="n">
        <f aca="false">IF(YEAR(E774)&lt;2000,MONTH(E774),MONTH(E774)+20)</f>
        <v>3</v>
      </c>
      <c r="H774" s="1" t="n">
        <f aca="false">DAY(E774)</f>
        <v>9</v>
      </c>
      <c r="I774" s="1" t="str">
        <f aca="false">FIXED(F774,0,TRUE())</f>
        <v>68</v>
      </c>
      <c r="J774" s="1" t="str">
        <f aca="false">FIXED(G774,0,TRUE())</f>
        <v>3</v>
      </c>
      <c r="K774" s="1" t="str">
        <f aca="false">FIXED(H774,0,TRUE())</f>
        <v>9</v>
      </c>
      <c r="L774" s="1" t="str">
        <f aca="false">IF(LEN(I774)=1,"0"&amp;I774,I774)</f>
        <v>68</v>
      </c>
      <c r="M774" s="1" t="str">
        <f aca="false">IF(LEN(J774)=1,"0"&amp;J774,J774)</f>
        <v>03</v>
      </c>
      <c r="N774" s="1" t="str">
        <f aca="false">IF(LEN(K774)=1,"0"&amp;K774,K774)</f>
        <v>09</v>
      </c>
      <c r="O774" s="1" t="n">
        <v>4796.61571092868</v>
      </c>
      <c r="P774" s="1" t="n">
        <f aca="false">INT(O774)</f>
        <v>4796</v>
      </c>
      <c r="Q774" s="1" t="n">
        <f aca="false">P774*2</f>
        <v>9592</v>
      </c>
      <c r="R774" s="1" t="str">
        <f aca="false">FIXED(Q774,0,TRUE())</f>
        <v>9592</v>
      </c>
      <c r="S774" s="1" t="str">
        <f aca="false">L774&amp;M774&amp;N774&amp;R774</f>
        <v>6803099592</v>
      </c>
      <c r="T774" s="1" t="n">
        <f aca="false">MOD(MID($S774,T$2,1)*T$1,10)</f>
        <v>6</v>
      </c>
      <c r="U774" s="1" t="n">
        <f aca="false">MOD(MID($S774,U$2,1)*U$1,10)</f>
        <v>4</v>
      </c>
      <c r="V774" s="1" t="n">
        <f aca="false">MOD(MID($S774,V$2,1)*V$1,10)</f>
        <v>0</v>
      </c>
      <c r="W774" s="1" t="n">
        <f aca="false">MOD(MID($S774,W$2,1)*W$1,10)</f>
        <v>7</v>
      </c>
      <c r="X774" s="1" t="n">
        <f aca="false">MOD(MID($S774,X$2,1)*X$1,10)</f>
        <v>0</v>
      </c>
      <c r="Y774" s="1" t="n">
        <f aca="false">MOD(MID($S774,Y$2,1)*Y$1,10)</f>
        <v>7</v>
      </c>
      <c r="Z774" s="1" t="n">
        <f aca="false">MOD(MID($S774,Z$2,1)*Z$1,10)</f>
        <v>3</v>
      </c>
      <c r="AA774" s="1" t="n">
        <f aca="false">MOD(MID($S774,AA$2,1)*AA$1,10)</f>
        <v>5</v>
      </c>
      <c r="AB774" s="1" t="n">
        <f aca="false">MOD(MID($S774,AB$2,1)*AB$1,10)</f>
        <v>9</v>
      </c>
      <c r="AC774" s="1" t="n">
        <f aca="false">MOD(MID($S774,AC$2,1)*AC$1,10)</f>
        <v>6</v>
      </c>
      <c r="AD774" s="1" t="n">
        <f aca="false">MOD(10-MOD(SUM(T774:AC774),10),10)</f>
        <v>3</v>
      </c>
      <c r="AE774" s="1" t="str">
        <f aca="false">S774&amp;AD774</f>
        <v>68030995923</v>
      </c>
      <c r="AF774" s="1" t="n">
        <v>0.381206701864681</v>
      </c>
      <c r="AG774" s="1" t="n">
        <f aca="false">(D774+6935)*AF774</f>
        <v>-5359.76622821741</v>
      </c>
      <c r="AH774" s="1" t="n">
        <f aca="false">INT(AG774)</f>
        <v>-5360</v>
      </c>
      <c r="AI774" s="4" t="n">
        <f aca="true">TODAY()+AH774</f>
        <v>40541</v>
      </c>
      <c r="AJ774" s="1" t="s">
        <v>790</v>
      </c>
      <c r="AK774" s="1" t="n">
        <v>3439.1613513596</v>
      </c>
      <c r="AL774" s="2" t="n">
        <f aca="false">INT(AK774*100)/100</f>
        <v>3439.16</v>
      </c>
      <c r="AM774" s="1" t="n">
        <v>379.787591174047</v>
      </c>
      <c r="AN774" s="2" t="n">
        <f aca="false">INT(AM774*100)/100</f>
        <v>379.78</v>
      </c>
    </row>
    <row r="775" customFormat="false" ht="15" hidden="false" customHeight="false" outlineLevel="0" collapsed="false">
      <c r="A775" s="1" t="n">
        <v>49</v>
      </c>
      <c r="B775" s="1" t="n">
        <v>0.78713339640492</v>
      </c>
      <c r="C775" s="1" t="n">
        <v>-10413.1897946104</v>
      </c>
      <c r="D775" s="1" t="n">
        <f aca="false">INT(C775)</f>
        <v>-10414</v>
      </c>
      <c r="E775" s="4" t="n">
        <f aca="true">TODAY()+D775</f>
        <v>35487</v>
      </c>
      <c r="F775" s="1" t="n">
        <f aca="false">MOD(YEAR(E775),100)</f>
        <v>97</v>
      </c>
      <c r="G775" s="1" t="n">
        <f aca="false">IF(YEAR(E775)&lt;2000,MONTH(E775),MONTH(E775)+20)</f>
        <v>2</v>
      </c>
      <c r="H775" s="1" t="n">
        <f aca="false">DAY(E775)</f>
        <v>26</v>
      </c>
      <c r="I775" s="1" t="str">
        <f aca="false">FIXED(F775,0,TRUE())</f>
        <v>97</v>
      </c>
      <c r="J775" s="1" t="str">
        <f aca="false">FIXED(G775,0,TRUE())</f>
        <v>2</v>
      </c>
      <c r="K775" s="1" t="str">
        <f aca="false">FIXED(H775,0,TRUE())</f>
        <v>26</v>
      </c>
      <c r="L775" s="1" t="str">
        <f aca="false">IF(LEN(I775)=1,"0"&amp;I775,I775)</f>
        <v>97</v>
      </c>
      <c r="M775" s="1" t="str">
        <f aca="false">IF(LEN(J775)=1,"0"&amp;J775,J775)</f>
        <v>02</v>
      </c>
      <c r="N775" s="1" t="str">
        <f aca="false">IF(LEN(K775)=1,"0"&amp;K775,K775)</f>
        <v>26</v>
      </c>
      <c r="O775" s="1" t="n">
        <v>4069.73482467116</v>
      </c>
      <c r="P775" s="1" t="n">
        <f aca="false">INT(O775)</f>
        <v>4069</v>
      </c>
      <c r="Q775" s="1" t="n">
        <f aca="false">P775*2</f>
        <v>8138</v>
      </c>
      <c r="R775" s="1" t="str">
        <f aca="false">FIXED(Q775,0,TRUE())</f>
        <v>8138</v>
      </c>
      <c r="S775" s="1" t="str">
        <f aca="false">L775&amp;M775&amp;N775&amp;R775</f>
        <v>9702268138</v>
      </c>
      <c r="T775" s="1" t="n">
        <f aca="false">MOD(MID($S775,T$2,1)*T$1,10)</f>
        <v>9</v>
      </c>
      <c r="U775" s="1" t="n">
        <f aca="false">MOD(MID($S775,U$2,1)*U$1,10)</f>
        <v>1</v>
      </c>
      <c r="V775" s="1" t="n">
        <f aca="false">MOD(MID($S775,V$2,1)*V$1,10)</f>
        <v>0</v>
      </c>
      <c r="W775" s="1" t="n">
        <f aca="false">MOD(MID($S775,W$2,1)*W$1,10)</f>
        <v>8</v>
      </c>
      <c r="X775" s="1" t="n">
        <f aca="false">MOD(MID($S775,X$2,1)*X$1,10)</f>
        <v>2</v>
      </c>
      <c r="Y775" s="1" t="n">
        <f aca="false">MOD(MID($S775,Y$2,1)*Y$1,10)</f>
        <v>8</v>
      </c>
      <c r="Z775" s="1" t="n">
        <f aca="false">MOD(MID($S775,Z$2,1)*Z$1,10)</f>
        <v>6</v>
      </c>
      <c r="AA775" s="1" t="n">
        <f aca="false">MOD(MID($S775,AA$2,1)*AA$1,10)</f>
        <v>9</v>
      </c>
      <c r="AB775" s="1" t="n">
        <f aca="false">MOD(MID($S775,AB$2,1)*AB$1,10)</f>
        <v>3</v>
      </c>
      <c r="AC775" s="1" t="n">
        <f aca="false">MOD(MID($S775,AC$2,1)*AC$1,10)</f>
        <v>4</v>
      </c>
      <c r="AD775" s="1" t="n">
        <f aca="false">MOD(10-MOD(SUM(T775:AC775),10),10)</f>
        <v>0</v>
      </c>
      <c r="AE775" s="1" t="str">
        <f aca="false">S775&amp;AD775</f>
        <v>97022681380</v>
      </c>
      <c r="AF775" s="1" t="n">
        <v>0.565324869533372</v>
      </c>
      <c r="AG775" s="1" t="n">
        <f aca="false">(D775+6935)*AF775</f>
        <v>-1966.7652211066</v>
      </c>
      <c r="AH775" s="1" t="n">
        <f aca="false">INT(AG775)</f>
        <v>-1967</v>
      </c>
      <c r="AI775" s="4" t="n">
        <f aca="true">TODAY()+AH775</f>
        <v>43934</v>
      </c>
      <c r="AJ775" s="1" t="s">
        <v>791</v>
      </c>
      <c r="AK775" s="1" t="n">
        <v>4085.84856715598</v>
      </c>
      <c r="AL775" s="2" t="n">
        <f aca="false">INT(AK775*100)/100</f>
        <v>4085.84</v>
      </c>
      <c r="AM775" s="1" t="n">
        <v>436.448255867183</v>
      </c>
      <c r="AN775" s="2" t="n">
        <f aca="false">INT(AM775*100)/100</f>
        <v>436.44</v>
      </c>
    </row>
    <row r="776" customFormat="false" ht="15" hidden="false" customHeight="false" outlineLevel="0" collapsed="false">
      <c r="A776" s="1" t="n">
        <v>170</v>
      </c>
      <c r="B776" s="1" t="n">
        <v>0.788933988464003</v>
      </c>
      <c r="C776" s="1" t="n">
        <v>-11080.9747611927</v>
      </c>
      <c r="D776" s="1" t="n">
        <f aca="false">INT(C776)</f>
        <v>-11081</v>
      </c>
      <c r="E776" s="4" t="n">
        <f aca="true">TODAY()+D776</f>
        <v>34820</v>
      </c>
      <c r="F776" s="1" t="n">
        <f aca="false">MOD(YEAR(E776),100)</f>
        <v>95</v>
      </c>
      <c r="G776" s="1" t="n">
        <f aca="false">IF(YEAR(E776)&lt;2000,MONTH(E776),MONTH(E776)+20)</f>
        <v>5</v>
      </c>
      <c r="H776" s="1" t="n">
        <f aca="false">DAY(E776)</f>
        <v>1</v>
      </c>
      <c r="I776" s="1" t="str">
        <f aca="false">FIXED(F776,0,TRUE())</f>
        <v>95</v>
      </c>
      <c r="J776" s="1" t="str">
        <f aca="false">FIXED(G776,0,TRUE())</f>
        <v>5</v>
      </c>
      <c r="K776" s="1" t="str">
        <f aca="false">FIXED(H776,0,TRUE())</f>
        <v>1</v>
      </c>
      <c r="L776" s="1" t="str">
        <f aca="false">IF(LEN(I776)=1,"0"&amp;I776,I776)</f>
        <v>95</v>
      </c>
      <c r="M776" s="1" t="str">
        <f aca="false">IF(LEN(J776)=1,"0"&amp;J776,J776)</f>
        <v>05</v>
      </c>
      <c r="N776" s="1" t="str">
        <f aca="false">IF(LEN(K776)=1,"0"&amp;K776,K776)</f>
        <v>01</v>
      </c>
      <c r="O776" s="1" t="n">
        <v>4822.42863246559</v>
      </c>
      <c r="P776" s="1" t="n">
        <f aca="false">INT(O776)</f>
        <v>4822</v>
      </c>
      <c r="Q776" s="1" t="n">
        <f aca="false">P776*2</f>
        <v>9644</v>
      </c>
      <c r="R776" s="1" t="str">
        <f aca="false">FIXED(Q776,0,TRUE())</f>
        <v>9644</v>
      </c>
      <c r="S776" s="1" t="str">
        <f aca="false">L776&amp;M776&amp;N776&amp;R776</f>
        <v>9505019644</v>
      </c>
      <c r="T776" s="1" t="n">
        <f aca="false">MOD(MID($S776,T$2,1)*T$1,10)</f>
        <v>9</v>
      </c>
      <c r="U776" s="1" t="n">
        <f aca="false">MOD(MID($S776,U$2,1)*U$1,10)</f>
        <v>5</v>
      </c>
      <c r="V776" s="1" t="n">
        <f aca="false">MOD(MID($S776,V$2,1)*V$1,10)</f>
        <v>0</v>
      </c>
      <c r="W776" s="1" t="n">
        <f aca="false">MOD(MID($S776,W$2,1)*W$1,10)</f>
        <v>5</v>
      </c>
      <c r="X776" s="1" t="n">
        <f aca="false">MOD(MID($S776,X$2,1)*X$1,10)</f>
        <v>0</v>
      </c>
      <c r="Y776" s="1" t="n">
        <f aca="false">MOD(MID($S776,Y$2,1)*Y$1,10)</f>
        <v>3</v>
      </c>
      <c r="Z776" s="1" t="n">
        <f aca="false">MOD(MID($S776,Z$2,1)*Z$1,10)</f>
        <v>3</v>
      </c>
      <c r="AA776" s="1" t="n">
        <f aca="false">MOD(MID($S776,AA$2,1)*AA$1,10)</f>
        <v>4</v>
      </c>
      <c r="AB776" s="1" t="n">
        <f aca="false">MOD(MID($S776,AB$2,1)*AB$1,10)</f>
        <v>4</v>
      </c>
      <c r="AC776" s="1" t="n">
        <f aca="false">MOD(MID($S776,AC$2,1)*AC$1,10)</f>
        <v>2</v>
      </c>
      <c r="AD776" s="1" t="n">
        <f aca="false">MOD(10-MOD(SUM(T776:AC776),10),10)</f>
        <v>5</v>
      </c>
      <c r="AE776" s="1" t="str">
        <f aca="false">S776&amp;AD776</f>
        <v>95050196445</v>
      </c>
      <c r="AF776" s="1" t="n">
        <v>0.671956541642506</v>
      </c>
      <c r="AG776" s="1" t="n">
        <f aca="false">(D776+6935)*AF776</f>
        <v>-2785.93182164983</v>
      </c>
      <c r="AH776" s="1" t="n">
        <f aca="false">INT(AG776)</f>
        <v>-2786</v>
      </c>
      <c r="AI776" s="4" t="n">
        <f aca="true">TODAY()+AH776</f>
        <v>43115</v>
      </c>
      <c r="AJ776" s="1" t="s">
        <v>792</v>
      </c>
      <c r="AK776" s="1" t="n">
        <v>3805.74968718528</v>
      </c>
      <c r="AL776" s="2" t="n">
        <f aca="false">INT(AK776*100)/100</f>
        <v>3805.74</v>
      </c>
      <c r="AM776" s="1" t="n">
        <v>354.341257972961</v>
      </c>
      <c r="AN776" s="2" t="n">
        <f aca="false">INT(AM776*100)/100</f>
        <v>354.34</v>
      </c>
    </row>
    <row r="777" customFormat="false" ht="15" hidden="false" customHeight="false" outlineLevel="0" collapsed="false">
      <c r="A777" s="1" t="n">
        <v>898</v>
      </c>
      <c r="B777" s="1" t="n">
        <v>0.790398876918851</v>
      </c>
      <c r="C777" s="1" t="n">
        <v>-9825.88305307169</v>
      </c>
      <c r="D777" s="1" t="n">
        <f aca="false">INT(C777)</f>
        <v>-9826</v>
      </c>
      <c r="E777" s="4" t="n">
        <f aca="true">TODAY()+D777</f>
        <v>36075</v>
      </c>
      <c r="F777" s="1" t="n">
        <f aca="false">MOD(YEAR(E777),100)</f>
        <v>98</v>
      </c>
      <c r="G777" s="1" t="n">
        <f aca="false">IF(YEAR(E777)&lt;2000,MONTH(E777),MONTH(E777)+20)</f>
        <v>10</v>
      </c>
      <c r="H777" s="1" t="n">
        <f aca="false">DAY(E777)</f>
        <v>7</v>
      </c>
      <c r="I777" s="1" t="str">
        <f aca="false">FIXED(F777,0,TRUE())</f>
        <v>98</v>
      </c>
      <c r="J777" s="1" t="str">
        <f aca="false">FIXED(G777,0,TRUE())</f>
        <v>10</v>
      </c>
      <c r="K777" s="1" t="str">
        <f aca="false">FIXED(H777,0,TRUE())</f>
        <v>7</v>
      </c>
      <c r="L777" s="1" t="str">
        <f aca="false">IF(LEN(I777)=1,"0"&amp;I777,I777)</f>
        <v>98</v>
      </c>
      <c r="M777" s="1" t="str">
        <f aca="false">IF(LEN(J777)=1,"0"&amp;J777,J777)</f>
        <v>10</v>
      </c>
      <c r="N777" s="1" t="str">
        <f aca="false">IF(LEN(K777)=1,"0"&amp;K777,K777)</f>
        <v>07</v>
      </c>
      <c r="O777" s="1" t="n">
        <v>1199.28302865688</v>
      </c>
      <c r="P777" s="1" t="n">
        <f aca="false">INT(O777)</f>
        <v>1199</v>
      </c>
      <c r="Q777" s="1" t="n">
        <f aca="false">2*P777+1</f>
        <v>2399</v>
      </c>
      <c r="R777" s="1" t="str">
        <f aca="false">FIXED(Q777,0,TRUE())</f>
        <v>2399</v>
      </c>
      <c r="S777" s="1" t="str">
        <f aca="false">L777&amp;M777&amp;N777&amp;R777</f>
        <v>9810072399</v>
      </c>
      <c r="T777" s="1" t="n">
        <f aca="false">MOD(MID($S777,T$2,1)*T$1,10)</f>
        <v>9</v>
      </c>
      <c r="U777" s="1" t="n">
        <f aca="false">MOD(MID($S777,U$2,1)*U$1,10)</f>
        <v>4</v>
      </c>
      <c r="V777" s="1" t="n">
        <f aca="false">MOD(MID($S777,V$2,1)*V$1,10)</f>
        <v>7</v>
      </c>
      <c r="W777" s="1" t="n">
        <f aca="false">MOD(MID($S777,W$2,1)*W$1,10)</f>
        <v>0</v>
      </c>
      <c r="X777" s="1" t="n">
        <f aca="false">MOD(MID($S777,X$2,1)*X$1,10)</f>
        <v>0</v>
      </c>
      <c r="Y777" s="1" t="n">
        <f aca="false">MOD(MID($S777,Y$2,1)*Y$1,10)</f>
        <v>1</v>
      </c>
      <c r="Z777" s="1" t="n">
        <f aca="false">MOD(MID($S777,Z$2,1)*Z$1,10)</f>
        <v>4</v>
      </c>
      <c r="AA777" s="1" t="n">
        <f aca="false">MOD(MID($S777,AA$2,1)*AA$1,10)</f>
        <v>7</v>
      </c>
      <c r="AB777" s="1" t="n">
        <f aca="false">MOD(MID($S777,AB$2,1)*AB$1,10)</f>
        <v>9</v>
      </c>
      <c r="AC777" s="1" t="n">
        <f aca="false">MOD(MID($S777,AC$2,1)*AC$1,10)</f>
        <v>7</v>
      </c>
      <c r="AD777" s="1" t="n">
        <f aca="false">MOD(10-MOD(SUM(T777:AC777),10),10)</f>
        <v>2</v>
      </c>
      <c r="AE777" s="1" t="str">
        <f aca="false">S777&amp;AD777</f>
        <v>98100723992</v>
      </c>
      <c r="AF777" s="1" t="n">
        <v>0.890926847132786</v>
      </c>
      <c r="AG777" s="1" t="n">
        <f aca="false">(D777+6935)*AF777</f>
        <v>-2575.66951506088</v>
      </c>
      <c r="AH777" s="1" t="n">
        <f aca="false">INT(AG777)</f>
        <v>-2576</v>
      </c>
      <c r="AI777" s="4" t="n">
        <f aca="true">TODAY()+AH777</f>
        <v>43325</v>
      </c>
      <c r="AJ777" s="1" t="s">
        <v>793</v>
      </c>
      <c r="AK777" s="1" t="n">
        <v>3172.7958006531</v>
      </c>
      <c r="AL777" s="2" t="n">
        <f aca="false">INT(AK777*100)/100</f>
        <v>3172.79</v>
      </c>
      <c r="AM777" s="1" t="n">
        <v>332.624286629841</v>
      </c>
      <c r="AN777" s="2" t="n">
        <f aca="false">INT(AM777*100)/100</f>
        <v>332.62</v>
      </c>
    </row>
    <row r="778" customFormat="false" ht="15" hidden="false" customHeight="false" outlineLevel="0" collapsed="false">
      <c r="A778" s="1" t="n">
        <v>698</v>
      </c>
      <c r="B778" s="1" t="n">
        <v>0.792565691091647</v>
      </c>
      <c r="C778" s="1" t="n">
        <v>-9650.18250068667</v>
      </c>
      <c r="D778" s="1" t="n">
        <f aca="false">INT(C778)</f>
        <v>-9651</v>
      </c>
      <c r="E778" s="4" t="n">
        <f aca="true">TODAY()+D778</f>
        <v>36250</v>
      </c>
      <c r="F778" s="1" t="n">
        <f aca="false">MOD(YEAR(E778),100)</f>
        <v>99</v>
      </c>
      <c r="G778" s="1" t="n">
        <f aca="false">IF(YEAR(E778)&lt;2000,MONTH(E778),MONTH(E778)+20)</f>
        <v>3</v>
      </c>
      <c r="H778" s="1" t="n">
        <f aca="false">DAY(E778)</f>
        <v>31</v>
      </c>
      <c r="I778" s="1" t="str">
        <f aca="false">FIXED(F778,0,TRUE())</f>
        <v>99</v>
      </c>
      <c r="J778" s="1" t="str">
        <f aca="false">FIXED(G778,0,TRUE())</f>
        <v>3</v>
      </c>
      <c r="K778" s="1" t="str">
        <f aca="false">FIXED(H778,0,TRUE())</f>
        <v>31</v>
      </c>
      <c r="L778" s="1" t="str">
        <f aca="false">IF(LEN(I778)=1,"0"&amp;I778,I778)</f>
        <v>99</v>
      </c>
      <c r="M778" s="1" t="str">
        <f aca="false">IF(LEN(J778)=1,"0"&amp;J778,J778)</f>
        <v>03</v>
      </c>
      <c r="N778" s="1" t="str">
        <f aca="false">IF(LEN(K778)=1,"0"&amp;K778,K778)</f>
        <v>31</v>
      </c>
      <c r="O778" s="1" t="n">
        <v>2041.22363963744</v>
      </c>
      <c r="P778" s="1" t="n">
        <f aca="false">INT(O778)</f>
        <v>2041</v>
      </c>
      <c r="Q778" s="1" t="n">
        <f aca="false">2*P778+1</f>
        <v>4083</v>
      </c>
      <c r="R778" s="1" t="str">
        <f aca="false">FIXED(Q778,0,TRUE())</f>
        <v>4083</v>
      </c>
      <c r="S778" s="1" t="str">
        <f aca="false">L778&amp;M778&amp;N778&amp;R778</f>
        <v>9903314083</v>
      </c>
      <c r="T778" s="1" t="n">
        <f aca="false">MOD(MID($S778,T$2,1)*T$1,10)</f>
        <v>9</v>
      </c>
      <c r="U778" s="1" t="n">
        <f aca="false">MOD(MID($S778,U$2,1)*U$1,10)</f>
        <v>7</v>
      </c>
      <c r="V778" s="1" t="n">
        <f aca="false">MOD(MID($S778,V$2,1)*V$1,10)</f>
        <v>0</v>
      </c>
      <c r="W778" s="1" t="n">
        <f aca="false">MOD(MID($S778,W$2,1)*W$1,10)</f>
        <v>7</v>
      </c>
      <c r="X778" s="1" t="n">
        <f aca="false">MOD(MID($S778,X$2,1)*X$1,10)</f>
        <v>3</v>
      </c>
      <c r="Y778" s="1" t="n">
        <f aca="false">MOD(MID($S778,Y$2,1)*Y$1,10)</f>
        <v>3</v>
      </c>
      <c r="Z778" s="1" t="n">
        <f aca="false">MOD(MID($S778,Z$2,1)*Z$1,10)</f>
        <v>8</v>
      </c>
      <c r="AA778" s="1" t="n">
        <f aca="false">MOD(MID($S778,AA$2,1)*AA$1,10)</f>
        <v>0</v>
      </c>
      <c r="AB778" s="1" t="n">
        <f aca="false">MOD(MID($S778,AB$2,1)*AB$1,10)</f>
        <v>8</v>
      </c>
      <c r="AC778" s="1" t="n">
        <f aca="false">MOD(MID($S778,AC$2,1)*AC$1,10)</f>
        <v>9</v>
      </c>
      <c r="AD778" s="1" t="n">
        <f aca="false">MOD(10-MOD(SUM(T778:AC778),10),10)</f>
        <v>6</v>
      </c>
      <c r="AE778" s="1" t="str">
        <f aca="false">S778&amp;AD778</f>
        <v>99033140836</v>
      </c>
      <c r="AF778" s="1" t="n">
        <v>0.183965575121311</v>
      </c>
      <c r="AG778" s="1" t="n">
        <f aca="false">(D778+6935)*AF778</f>
        <v>-499.650502029481</v>
      </c>
      <c r="AH778" s="1" t="n">
        <f aca="false">INT(AG778)</f>
        <v>-500</v>
      </c>
      <c r="AI778" s="4" t="n">
        <f aca="true">TODAY()+AH778</f>
        <v>45401</v>
      </c>
      <c r="AJ778" s="1" t="s">
        <v>488</v>
      </c>
      <c r="AK778" s="1" t="n">
        <v>3970.61067537461</v>
      </c>
      <c r="AL778" s="2" t="n">
        <f aca="false">INT(AK778*100)/100</f>
        <v>3970.61</v>
      </c>
      <c r="AM778" s="1" t="n">
        <v>315.027314065981</v>
      </c>
      <c r="AN778" s="2" t="n">
        <f aca="false">INT(AM778*100)/100</f>
        <v>315.02</v>
      </c>
    </row>
    <row r="779" customFormat="false" ht="15" hidden="false" customHeight="false" outlineLevel="0" collapsed="false">
      <c r="A779" s="1" t="n">
        <v>195</v>
      </c>
      <c r="B779" s="1" t="n">
        <v>0.792596209601123</v>
      </c>
      <c r="C779" s="1" t="n">
        <v>-9135.36759544664</v>
      </c>
      <c r="D779" s="1" t="n">
        <f aca="false">INT(C779)</f>
        <v>-9136</v>
      </c>
      <c r="E779" s="4" t="n">
        <f aca="true">TODAY()+D779</f>
        <v>36765</v>
      </c>
      <c r="F779" s="1" t="n">
        <f aca="false">MOD(YEAR(E779),100)</f>
        <v>0</v>
      </c>
      <c r="G779" s="1" t="n">
        <f aca="false">IF(YEAR(E779)&lt;2000,MONTH(E779),MONTH(E779)+20)</f>
        <v>28</v>
      </c>
      <c r="H779" s="1" t="n">
        <f aca="false">DAY(E779)</f>
        <v>27</v>
      </c>
      <c r="I779" s="1" t="str">
        <f aca="false">FIXED(F779,0,TRUE())</f>
        <v>0</v>
      </c>
      <c r="J779" s="1" t="str">
        <f aca="false">FIXED(G779,0,TRUE())</f>
        <v>28</v>
      </c>
      <c r="K779" s="1" t="str">
        <f aca="false">FIXED(H779,0,TRUE())</f>
        <v>27</v>
      </c>
      <c r="L779" s="1" t="str">
        <f aca="false">IF(LEN(I779)=1,"0"&amp;I779,I779)</f>
        <v>00</v>
      </c>
      <c r="M779" s="1" t="str">
        <f aca="false">IF(LEN(J779)=1,"0"&amp;J779,J779)</f>
        <v>28</v>
      </c>
      <c r="N779" s="1" t="str">
        <f aca="false">IF(LEN(K779)=1,"0"&amp;K779,K779)</f>
        <v>27</v>
      </c>
      <c r="O779" s="1" t="n">
        <v>841.883907589953</v>
      </c>
      <c r="P779" s="1" t="n">
        <f aca="false">INT(O779)</f>
        <v>841</v>
      </c>
      <c r="Q779" s="1" t="n">
        <f aca="false">P779*2</f>
        <v>1682</v>
      </c>
      <c r="R779" s="1" t="str">
        <f aca="false">FIXED(Q779,0,TRUE())</f>
        <v>1682</v>
      </c>
      <c r="S779" s="1" t="str">
        <f aca="false">L779&amp;M779&amp;N779&amp;R779</f>
        <v>0028271682</v>
      </c>
      <c r="T779" s="1" t="n">
        <f aca="false">MOD(MID($S779,T$2,1)*T$1,10)</f>
        <v>0</v>
      </c>
      <c r="U779" s="1" t="n">
        <f aca="false">MOD(MID($S779,U$2,1)*U$1,10)</f>
        <v>0</v>
      </c>
      <c r="V779" s="1" t="n">
        <f aca="false">MOD(MID($S779,V$2,1)*V$1,10)</f>
        <v>4</v>
      </c>
      <c r="W779" s="1" t="n">
        <f aca="false">MOD(MID($S779,W$2,1)*W$1,10)</f>
        <v>2</v>
      </c>
      <c r="X779" s="1" t="n">
        <f aca="false">MOD(MID($S779,X$2,1)*X$1,10)</f>
        <v>2</v>
      </c>
      <c r="Y779" s="1" t="n">
        <f aca="false">MOD(MID($S779,Y$2,1)*Y$1,10)</f>
        <v>1</v>
      </c>
      <c r="Z779" s="1" t="n">
        <f aca="false">MOD(MID($S779,Z$2,1)*Z$1,10)</f>
        <v>7</v>
      </c>
      <c r="AA779" s="1" t="n">
        <f aca="false">MOD(MID($S779,AA$2,1)*AA$1,10)</f>
        <v>4</v>
      </c>
      <c r="AB779" s="1" t="n">
        <f aca="false">MOD(MID($S779,AB$2,1)*AB$1,10)</f>
        <v>8</v>
      </c>
      <c r="AC779" s="1" t="n">
        <f aca="false">MOD(MID($S779,AC$2,1)*AC$1,10)</f>
        <v>6</v>
      </c>
      <c r="AD779" s="1" t="n">
        <f aca="false">MOD(10-MOD(SUM(T779:AC779),10),10)</f>
        <v>6</v>
      </c>
      <c r="AE779" s="1" t="str">
        <f aca="false">S779&amp;AD779</f>
        <v>00282716826</v>
      </c>
      <c r="AF779" s="1" t="n">
        <v>0.17932676168096</v>
      </c>
      <c r="AG779" s="1" t="n">
        <f aca="false">(D779+6935)*AF779</f>
        <v>-394.698202459792</v>
      </c>
      <c r="AH779" s="1" t="n">
        <f aca="false">INT(AG779)</f>
        <v>-395</v>
      </c>
      <c r="AI779" s="4" t="n">
        <f aca="true">TODAY()+AH779</f>
        <v>45506</v>
      </c>
      <c r="AJ779" s="1" t="s">
        <v>498</v>
      </c>
      <c r="AK779" s="1" t="n">
        <v>4442.06060975982</v>
      </c>
      <c r="AL779" s="2" t="n">
        <f aca="false">INT(AK779*100)/100</f>
        <v>4442.06</v>
      </c>
      <c r="AM779" s="1" t="n">
        <v>376.51600695822</v>
      </c>
      <c r="AN779" s="2" t="n">
        <f aca="false">INT(AM779*100)/100</f>
        <v>376.51</v>
      </c>
    </row>
    <row r="780" customFormat="false" ht="15" hidden="false" customHeight="false" outlineLevel="0" collapsed="false">
      <c r="A780" s="1" t="n">
        <v>235</v>
      </c>
      <c r="B780" s="1" t="n">
        <v>0.793053987243263</v>
      </c>
      <c r="C780" s="1" t="n">
        <v>-16195.3352458266</v>
      </c>
      <c r="D780" s="1" t="n">
        <f aca="false">INT(C780)</f>
        <v>-16196</v>
      </c>
      <c r="E780" s="4" t="n">
        <f aca="true">TODAY()+D780</f>
        <v>29705</v>
      </c>
      <c r="F780" s="1" t="n">
        <f aca="false">MOD(YEAR(E780),100)</f>
        <v>81</v>
      </c>
      <c r="G780" s="1" t="n">
        <f aca="false">IF(YEAR(E780)&lt;2000,MONTH(E780),MONTH(E780)+20)</f>
        <v>4</v>
      </c>
      <c r="H780" s="1" t="n">
        <f aca="false">DAY(E780)</f>
        <v>29</v>
      </c>
      <c r="I780" s="1" t="str">
        <f aca="false">FIXED(F780,0,TRUE())</f>
        <v>81</v>
      </c>
      <c r="J780" s="1" t="str">
        <f aca="false">FIXED(G780,0,TRUE())</f>
        <v>4</v>
      </c>
      <c r="K780" s="1" t="str">
        <f aca="false">FIXED(H780,0,TRUE())</f>
        <v>29</v>
      </c>
      <c r="L780" s="1" t="str">
        <f aca="false">IF(LEN(I780)=1,"0"&amp;I780,I780)</f>
        <v>81</v>
      </c>
      <c r="M780" s="1" t="str">
        <f aca="false">IF(LEN(J780)=1,"0"&amp;J780,J780)</f>
        <v>04</v>
      </c>
      <c r="N780" s="1" t="str">
        <f aca="false">IF(LEN(K780)=1,"0"&amp;K780,K780)</f>
        <v>29</v>
      </c>
      <c r="O780" s="1" t="n">
        <v>1417.18253120518</v>
      </c>
      <c r="P780" s="1" t="n">
        <f aca="false">INT(O780)</f>
        <v>1417</v>
      </c>
      <c r="Q780" s="1" t="n">
        <f aca="false">P780*2</f>
        <v>2834</v>
      </c>
      <c r="R780" s="1" t="str">
        <f aca="false">FIXED(Q780,0,TRUE())</f>
        <v>2834</v>
      </c>
      <c r="S780" s="1" t="str">
        <f aca="false">L780&amp;M780&amp;N780&amp;R780</f>
        <v>8104292834</v>
      </c>
      <c r="T780" s="1" t="n">
        <f aca="false">MOD(MID($S780,T$2,1)*T$1,10)</f>
        <v>8</v>
      </c>
      <c r="U780" s="1" t="n">
        <f aca="false">MOD(MID($S780,U$2,1)*U$1,10)</f>
        <v>3</v>
      </c>
      <c r="V780" s="1" t="n">
        <f aca="false">MOD(MID($S780,V$2,1)*V$1,10)</f>
        <v>0</v>
      </c>
      <c r="W780" s="1" t="n">
        <f aca="false">MOD(MID($S780,W$2,1)*W$1,10)</f>
        <v>6</v>
      </c>
      <c r="X780" s="1" t="n">
        <f aca="false">MOD(MID($S780,X$2,1)*X$1,10)</f>
        <v>2</v>
      </c>
      <c r="Y780" s="1" t="n">
        <f aca="false">MOD(MID($S780,Y$2,1)*Y$1,10)</f>
        <v>7</v>
      </c>
      <c r="Z780" s="1" t="n">
        <f aca="false">MOD(MID($S780,Z$2,1)*Z$1,10)</f>
        <v>4</v>
      </c>
      <c r="AA780" s="1" t="n">
        <f aca="false">MOD(MID($S780,AA$2,1)*AA$1,10)</f>
        <v>2</v>
      </c>
      <c r="AB780" s="1" t="n">
        <f aca="false">MOD(MID($S780,AB$2,1)*AB$1,10)</f>
        <v>3</v>
      </c>
      <c r="AC780" s="1" t="n">
        <f aca="false">MOD(MID($S780,AC$2,1)*AC$1,10)</f>
        <v>2</v>
      </c>
      <c r="AD780" s="1" t="n">
        <f aca="false">MOD(10-MOD(SUM(T780:AC780),10),10)</f>
        <v>3</v>
      </c>
      <c r="AE780" s="1" t="str">
        <f aca="false">S780&amp;AD780</f>
        <v>81042928343</v>
      </c>
      <c r="AF780" s="1" t="n">
        <v>0.174047059541612</v>
      </c>
      <c r="AG780" s="1" t="n">
        <f aca="false">(D780+6935)*AF780</f>
        <v>-1611.84981841487</v>
      </c>
      <c r="AH780" s="1" t="n">
        <f aca="false">INT(AG780)</f>
        <v>-1612</v>
      </c>
      <c r="AI780" s="4" t="n">
        <f aca="true">TODAY()+AH780</f>
        <v>44289</v>
      </c>
      <c r="AJ780" s="1" t="s">
        <v>594</v>
      </c>
      <c r="AK780" s="1" t="n">
        <v>4749.07681508835</v>
      </c>
      <c r="AL780" s="2" t="n">
        <f aca="false">INT(AK780*100)/100</f>
        <v>4749.07</v>
      </c>
      <c r="AM780" s="1" t="n">
        <v>384.597308267464</v>
      </c>
      <c r="AN780" s="2" t="n">
        <f aca="false">INT(AM780*100)/100</f>
        <v>384.59</v>
      </c>
    </row>
    <row r="781" customFormat="false" ht="15" hidden="false" customHeight="false" outlineLevel="0" collapsed="false">
      <c r="A781" s="1" t="n">
        <v>942</v>
      </c>
      <c r="B781" s="1" t="n">
        <v>0.793420209356975</v>
      </c>
      <c r="C781" s="1" t="n">
        <v>-14448.7734611042</v>
      </c>
      <c r="D781" s="1" t="n">
        <f aca="false">INT(C781)</f>
        <v>-14449</v>
      </c>
      <c r="E781" s="4" t="n">
        <f aca="true">TODAY()+D781</f>
        <v>31452</v>
      </c>
      <c r="F781" s="1" t="n">
        <f aca="false">MOD(YEAR(E781),100)</f>
        <v>86</v>
      </c>
      <c r="G781" s="1" t="n">
        <f aca="false">IF(YEAR(E781)&lt;2000,MONTH(E781),MONTH(E781)+20)</f>
        <v>2</v>
      </c>
      <c r="H781" s="1" t="n">
        <f aca="false">DAY(E781)</f>
        <v>9</v>
      </c>
      <c r="I781" s="1" t="str">
        <f aca="false">FIXED(F781,0,TRUE())</f>
        <v>86</v>
      </c>
      <c r="J781" s="1" t="str">
        <f aca="false">FIXED(G781,0,TRUE())</f>
        <v>2</v>
      </c>
      <c r="K781" s="1" t="str">
        <f aca="false">FIXED(H781,0,TRUE())</f>
        <v>9</v>
      </c>
      <c r="L781" s="1" t="str">
        <f aca="false">IF(LEN(I781)=1,"0"&amp;I781,I781)</f>
        <v>86</v>
      </c>
      <c r="M781" s="1" t="str">
        <f aca="false">IF(LEN(J781)=1,"0"&amp;J781,J781)</f>
        <v>02</v>
      </c>
      <c r="N781" s="1" t="str">
        <f aca="false">IF(LEN(K781)=1,"0"&amp;K781,K781)</f>
        <v>09</v>
      </c>
      <c r="O781" s="1" t="n">
        <v>937.995849482711</v>
      </c>
      <c r="P781" s="1" t="n">
        <f aca="false">INT(O781)</f>
        <v>937</v>
      </c>
      <c r="Q781" s="1" t="n">
        <f aca="false">2*P781+1</f>
        <v>1875</v>
      </c>
      <c r="R781" s="1" t="str">
        <f aca="false">FIXED(Q781,0,TRUE())</f>
        <v>1875</v>
      </c>
      <c r="S781" s="1" t="str">
        <f aca="false">L781&amp;M781&amp;N781&amp;R781</f>
        <v>8602091875</v>
      </c>
      <c r="T781" s="1" t="n">
        <f aca="false">MOD(MID($S781,T$2,1)*T$1,10)</f>
        <v>8</v>
      </c>
      <c r="U781" s="1" t="n">
        <f aca="false">MOD(MID($S781,U$2,1)*U$1,10)</f>
        <v>8</v>
      </c>
      <c r="V781" s="1" t="n">
        <f aca="false">MOD(MID($S781,V$2,1)*V$1,10)</f>
        <v>0</v>
      </c>
      <c r="W781" s="1" t="n">
        <f aca="false">MOD(MID($S781,W$2,1)*W$1,10)</f>
        <v>8</v>
      </c>
      <c r="X781" s="1" t="n">
        <f aca="false">MOD(MID($S781,X$2,1)*X$1,10)</f>
        <v>0</v>
      </c>
      <c r="Y781" s="1" t="n">
        <f aca="false">MOD(MID($S781,Y$2,1)*Y$1,10)</f>
        <v>7</v>
      </c>
      <c r="Z781" s="1" t="n">
        <f aca="false">MOD(MID($S781,Z$2,1)*Z$1,10)</f>
        <v>7</v>
      </c>
      <c r="AA781" s="1" t="n">
        <f aca="false">MOD(MID($S781,AA$2,1)*AA$1,10)</f>
        <v>2</v>
      </c>
      <c r="AB781" s="1" t="n">
        <f aca="false">MOD(MID($S781,AB$2,1)*AB$1,10)</f>
        <v>7</v>
      </c>
      <c r="AC781" s="1" t="n">
        <f aca="false">MOD(MID($S781,AC$2,1)*AC$1,10)</f>
        <v>5</v>
      </c>
      <c r="AD781" s="1" t="n">
        <f aca="false">MOD(10-MOD(SUM(T781:AC781),10),10)</f>
        <v>8</v>
      </c>
      <c r="AE781" s="1" t="str">
        <f aca="false">S781&amp;AD781</f>
        <v>86020918758</v>
      </c>
      <c r="AF781" s="1" t="n">
        <v>0.417950987273782</v>
      </c>
      <c r="AG781" s="1" t="n">
        <f aca="false">(D781+6935)*AF781</f>
        <v>-3140.48371837519</v>
      </c>
      <c r="AH781" s="1" t="n">
        <f aca="false">INT(AG781)</f>
        <v>-3141</v>
      </c>
      <c r="AI781" s="4" t="n">
        <f aca="true">TODAY()+AH781</f>
        <v>42760</v>
      </c>
      <c r="AJ781" s="1" t="s">
        <v>794</v>
      </c>
      <c r="AK781" s="1" t="n">
        <v>4717.76482436598</v>
      </c>
      <c r="AL781" s="2" t="n">
        <f aca="false">INT(AK781*100)/100</f>
        <v>4717.76</v>
      </c>
      <c r="AM781" s="1" t="n">
        <v>426.798303170873</v>
      </c>
      <c r="AN781" s="2" t="n">
        <f aca="false">INT(AM781*100)/100</f>
        <v>426.79</v>
      </c>
    </row>
    <row r="782" customFormat="false" ht="15" hidden="false" customHeight="false" outlineLevel="0" collapsed="false">
      <c r="A782" s="1" t="n">
        <v>110</v>
      </c>
      <c r="B782" s="1" t="n">
        <v>0.793542283394879</v>
      </c>
      <c r="C782" s="1" t="n">
        <v>-11957.6345103305</v>
      </c>
      <c r="D782" s="1" t="n">
        <f aca="false">INT(C782)</f>
        <v>-11958</v>
      </c>
      <c r="E782" s="4" t="n">
        <f aca="true">TODAY()+D782</f>
        <v>33943</v>
      </c>
      <c r="F782" s="1" t="n">
        <f aca="false">MOD(YEAR(E782),100)</f>
        <v>92</v>
      </c>
      <c r="G782" s="1" t="n">
        <f aca="false">IF(YEAR(E782)&lt;2000,MONTH(E782),MONTH(E782)+20)</f>
        <v>12</v>
      </c>
      <c r="H782" s="1" t="n">
        <f aca="false">DAY(E782)</f>
        <v>5</v>
      </c>
      <c r="I782" s="1" t="str">
        <f aca="false">FIXED(F782,0,TRUE())</f>
        <v>92</v>
      </c>
      <c r="J782" s="1" t="str">
        <f aca="false">FIXED(G782,0,TRUE())</f>
        <v>12</v>
      </c>
      <c r="K782" s="1" t="str">
        <f aca="false">FIXED(H782,0,TRUE())</f>
        <v>5</v>
      </c>
      <c r="L782" s="1" t="str">
        <f aca="false">IF(LEN(I782)=1,"0"&amp;I782,I782)</f>
        <v>92</v>
      </c>
      <c r="M782" s="1" t="str">
        <f aca="false">IF(LEN(J782)=1,"0"&amp;J782,J782)</f>
        <v>12</v>
      </c>
      <c r="N782" s="1" t="str">
        <f aca="false">IF(LEN(K782)=1,"0"&amp;K782,K782)</f>
        <v>05</v>
      </c>
      <c r="O782" s="1" t="n">
        <v>3558.41929380169</v>
      </c>
      <c r="P782" s="1" t="n">
        <f aca="false">INT(O782)</f>
        <v>3558</v>
      </c>
      <c r="Q782" s="1" t="n">
        <f aca="false">P782*2</f>
        <v>7116</v>
      </c>
      <c r="R782" s="1" t="str">
        <f aca="false">FIXED(Q782,0,TRUE())</f>
        <v>7116</v>
      </c>
      <c r="S782" s="1" t="str">
        <f aca="false">L782&amp;M782&amp;N782&amp;R782</f>
        <v>9212057116</v>
      </c>
      <c r="T782" s="1" t="n">
        <f aca="false">MOD(MID($S782,T$2,1)*T$1,10)</f>
        <v>9</v>
      </c>
      <c r="U782" s="1" t="n">
        <f aca="false">MOD(MID($S782,U$2,1)*U$1,10)</f>
        <v>6</v>
      </c>
      <c r="V782" s="1" t="n">
        <f aca="false">MOD(MID($S782,V$2,1)*V$1,10)</f>
        <v>7</v>
      </c>
      <c r="W782" s="1" t="n">
        <f aca="false">MOD(MID($S782,W$2,1)*W$1,10)</f>
        <v>8</v>
      </c>
      <c r="X782" s="1" t="n">
        <f aca="false">MOD(MID($S782,X$2,1)*X$1,10)</f>
        <v>0</v>
      </c>
      <c r="Y782" s="1" t="n">
        <f aca="false">MOD(MID($S782,Y$2,1)*Y$1,10)</f>
        <v>5</v>
      </c>
      <c r="Z782" s="1" t="n">
        <f aca="false">MOD(MID($S782,Z$2,1)*Z$1,10)</f>
        <v>9</v>
      </c>
      <c r="AA782" s="1" t="n">
        <f aca="false">MOD(MID($S782,AA$2,1)*AA$1,10)</f>
        <v>9</v>
      </c>
      <c r="AB782" s="1" t="n">
        <f aca="false">MOD(MID($S782,AB$2,1)*AB$1,10)</f>
        <v>1</v>
      </c>
      <c r="AC782" s="1" t="n">
        <f aca="false">MOD(MID($S782,AC$2,1)*AC$1,10)</f>
        <v>8</v>
      </c>
      <c r="AD782" s="1" t="n">
        <f aca="false">MOD(10-MOD(SUM(T782:AC782),10),10)</f>
        <v>8</v>
      </c>
      <c r="AE782" s="1" t="str">
        <f aca="false">S782&amp;AD782</f>
        <v>92120571168</v>
      </c>
      <c r="AF782" s="1" t="n">
        <v>0.0265511032441176</v>
      </c>
      <c r="AG782" s="1" t="n">
        <f aca="false">(D782+6935)*AF782</f>
        <v>-133.366191595203</v>
      </c>
      <c r="AH782" s="1" t="n">
        <f aca="false">INT(AG782)</f>
        <v>-134</v>
      </c>
      <c r="AI782" s="4" t="n">
        <f aca="true">TODAY()+AH782</f>
        <v>45767</v>
      </c>
      <c r="AJ782" s="1" t="s">
        <v>795</v>
      </c>
      <c r="AK782" s="1" t="n">
        <v>4981.38370921964</v>
      </c>
      <c r="AL782" s="2" t="n">
        <f aca="false">INT(AK782*100)/100</f>
        <v>4981.38</v>
      </c>
      <c r="AM782" s="1" t="n">
        <v>468.767357402264</v>
      </c>
      <c r="AN782" s="2" t="n">
        <f aca="false">INT(AM782*100)/100</f>
        <v>468.76</v>
      </c>
    </row>
    <row r="783" customFormat="false" ht="15" hidden="false" customHeight="false" outlineLevel="0" collapsed="false">
      <c r="A783" s="1" t="n">
        <v>301</v>
      </c>
      <c r="B783" s="1" t="n">
        <v>0.794030579546495</v>
      </c>
      <c r="C783" s="1" t="n">
        <v>-9878.10174871059</v>
      </c>
      <c r="D783" s="1" t="n">
        <f aca="false">INT(C783)</f>
        <v>-9879</v>
      </c>
      <c r="E783" s="4" t="n">
        <f aca="true">TODAY()+D783</f>
        <v>36022</v>
      </c>
      <c r="F783" s="1" t="n">
        <f aca="false">MOD(YEAR(E783),100)</f>
        <v>98</v>
      </c>
      <c r="G783" s="1" t="n">
        <f aca="false">IF(YEAR(E783)&lt;2000,MONTH(E783),MONTH(E783)+20)</f>
        <v>8</v>
      </c>
      <c r="H783" s="1" t="n">
        <f aca="false">DAY(E783)</f>
        <v>15</v>
      </c>
      <c r="I783" s="1" t="str">
        <f aca="false">FIXED(F783,0,TRUE())</f>
        <v>98</v>
      </c>
      <c r="J783" s="1" t="str">
        <f aca="false">FIXED(G783,0,TRUE())</f>
        <v>8</v>
      </c>
      <c r="K783" s="1" t="str">
        <f aca="false">FIXED(H783,0,TRUE())</f>
        <v>15</v>
      </c>
      <c r="L783" s="1" t="str">
        <f aca="false">IF(LEN(I783)=1,"0"&amp;I783,I783)</f>
        <v>98</v>
      </c>
      <c r="M783" s="1" t="str">
        <f aca="false">IF(LEN(J783)=1,"0"&amp;J783,J783)</f>
        <v>08</v>
      </c>
      <c r="N783" s="1" t="str">
        <f aca="false">IF(LEN(K783)=1,"0"&amp;K783,K783)</f>
        <v>15</v>
      </c>
      <c r="O783" s="1" t="n">
        <v>2339.58256782739</v>
      </c>
      <c r="P783" s="1" t="n">
        <f aca="false">INT(O783)</f>
        <v>2339</v>
      </c>
      <c r="Q783" s="1" t="n">
        <f aca="false">P783*2</f>
        <v>4678</v>
      </c>
      <c r="R783" s="1" t="str">
        <f aca="false">FIXED(Q783,0,TRUE())</f>
        <v>4678</v>
      </c>
      <c r="S783" s="1" t="str">
        <f aca="false">L783&amp;M783&amp;N783&amp;R783</f>
        <v>9808154678</v>
      </c>
      <c r="T783" s="1" t="n">
        <f aca="false">MOD(MID($S783,T$2,1)*T$1,10)</f>
        <v>9</v>
      </c>
      <c r="U783" s="1" t="n">
        <f aca="false">MOD(MID($S783,U$2,1)*U$1,10)</f>
        <v>4</v>
      </c>
      <c r="V783" s="1" t="n">
        <f aca="false">MOD(MID($S783,V$2,1)*V$1,10)</f>
        <v>0</v>
      </c>
      <c r="W783" s="1" t="n">
        <f aca="false">MOD(MID($S783,W$2,1)*W$1,10)</f>
        <v>2</v>
      </c>
      <c r="X783" s="1" t="n">
        <f aca="false">MOD(MID($S783,X$2,1)*X$1,10)</f>
        <v>1</v>
      </c>
      <c r="Y783" s="1" t="n">
        <f aca="false">MOD(MID($S783,Y$2,1)*Y$1,10)</f>
        <v>5</v>
      </c>
      <c r="Z783" s="1" t="n">
        <f aca="false">MOD(MID($S783,Z$2,1)*Z$1,10)</f>
        <v>8</v>
      </c>
      <c r="AA783" s="1" t="n">
        <f aca="false">MOD(MID($S783,AA$2,1)*AA$1,10)</f>
        <v>4</v>
      </c>
      <c r="AB783" s="1" t="n">
        <f aca="false">MOD(MID($S783,AB$2,1)*AB$1,10)</f>
        <v>7</v>
      </c>
      <c r="AC783" s="1" t="n">
        <f aca="false">MOD(MID($S783,AC$2,1)*AC$1,10)</f>
        <v>4</v>
      </c>
      <c r="AD783" s="1" t="n">
        <f aca="false">MOD(10-MOD(SUM(T783:AC783),10),10)</f>
        <v>6</v>
      </c>
      <c r="AE783" s="1" t="str">
        <f aca="false">S783&amp;AD783</f>
        <v>98081546786</v>
      </c>
      <c r="AF783" s="1" t="n">
        <v>0.237922299874874</v>
      </c>
      <c r="AG783" s="1" t="n">
        <f aca="false">(D783+6935)*AF783</f>
        <v>-700.443250831629</v>
      </c>
      <c r="AH783" s="1" t="n">
        <f aca="false">INT(AG783)</f>
        <v>-701</v>
      </c>
      <c r="AI783" s="4" t="n">
        <f aca="true">TODAY()+AH783</f>
        <v>45200</v>
      </c>
      <c r="AJ783" s="1" t="s">
        <v>796</v>
      </c>
      <c r="AK783" s="1" t="n">
        <v>4165.07461775567</v>
      </c>
      <c r="AL783" s="2" t="n">
        <f aca="false">INT(AK783*100)/100</f>
        <v>4165.07</v>
      </c>
      <c r="AM783" s="1" t="n">
        <v>433.512375255593</v>
      </c>
      <c r="AN783" s="2" t="n">
        <f aca="false">INT(AM783*100)/100</f>
        <v>433.51</v>
      </c>
    </row>
    <row r="784" customFormat="false" ht="15" hidden="false" customHeight="false" outlineLevel="0" collapsed="false">
      <c r="A784" s="1" t="n">
        <v>245</v>
      </c>
      <c r="B784" s="1" t="n">
        <v>0.797112949003571</v>
      </c>
      <c r="C784" s="1" t="n">
        <v>-11257.9039887692</v>
      </c>
      <c r="D784" s="1" t="n">
        <f aca="false">INT(C784)</f>
        <v>-11258</v>
      </c>
      <c r="E784" s="4" t="n">
        <f aca="true">TODAY()+D784</f>
        <v>34643</v>
      </c>
      <c r="F784" s="1" t="n">
        <f aca="false">MOD(YEAR(E784),100)</f>
        <v>94</v>
      </c>
      <c r="G784" s="1" t="n">
        <f aca="false">IF(YEAR(E784)&lt;2000,MONTH(E784),MONTH(E784)+20)</f>
        <v>11</v>
      </c>
      <c r="H784" s="1" t="n">
        <f aca="false">DAY(E784)</f>
        <v>5</v>
      </c>
      <c r="I784" s="1" t="str">
        <f aca="false">FIXED(F784,0,TRUE())</f>
        <v>94</v>
      </c>
      <c r="J784" s="1" t="str">
        <f aca="false">FIXED(G784,0,TRUE())</f>
        <v>11</v>
      </c>
      <c r="K784" s="1" t="str">
        <f aca="false">FIXED(H784,0,TRUE())</f>
        <v>5</v>
      </c>
      <c r="L784" s="1" t="str">
        <f aca="false">IF(LEN(I784)=1,"0"&amp;I784,I784)</f>
        <v>94</v>
      </c>
      <c r="M784" s="1" t="str">
        <f aca="false">IF(LEN(J784)=1,"0"&amp;J784,J784)</f>
        <v>11</v>
      </c>
      <c r="N784" s="1" t="str">
        <f aca="false">IF(LEN(K784)=1,"0"&amp;K784,K784)</f>
        <v>05</v>
      </c>
      <c r="O784" s="1" t="n">
        <v>4038.70439771722</v>
      </c>
      <c r="P784" s="1" t="n">
        <f aca="false">INT(O784)</f>
        <v>4038</v>
      </c>
      <c r="Q784" s="1" t="n">
        <f aca="false">P784*2</f>
        <v>8076</v>
      </c>
      <c r="R784" s="1" t="str">
        <f aca="false">FIXED(Q784,0,TRUE())</f>
        <v>8076</v>
      </c>
      <c r="S784" s="1" t="str">
        <f aca="false">L784&amp;M784&amp;N784&amp;R784</f>
        <v>9411058076</v>
      </c>
      <c r="T784" s="1" t="n">
        <f aca="false">MOD(MID($S784,T$2,1)*T$1,10)</f>
        <v>9</v>
      </c>
      <c r="U784" s="1" t="n">
        <f aca="false">MOD(MID($S784,U$2,1)*U$1,10)</f>
        <v>2</v>
      </c>
      <c r="V784" s="1" t="n">
        <f aca="false">MOD(MID($S784,V$2,1)*V$1,10)</f>
        <v>7</v>
      </c>
      <c r="W784" s="1" t="n">
        <f aca="false">MOD(MID($S784,W$2,1)*W$1,10)</f>
        <v>9</v>
      </c>
      <c r="X784" s="1" t="n">
        <f aca="false">MOD(MID($S784,X$2,1)*X$1,10)</f>
        <v>0</v>
      </c>
      <c r="Y784" s="1" t="n">
        <f aca="false">MOD(MID($S784,Y$2,1)*Y$1,10)</f>
        <v>5</v>
      </c>
      <c r="Z784" s="1" t="n">
        <f aca="false">MOD(MID($S784,Z$2,1)*Z$1,10)</f>
        <v>6</v>
      </c>
      <c r="AA784" s="1" t="n">
        <f aca="false">MOD(MID($S784,AA$2,1)*AA$1,10)</f>
        <v>0</v>
      </c>
      <c r="AB784" s="1" t="n">
        <f aca="false">MOD(MID($S784,AB$2,1)*AB$1,10)</f>
        <v>7</v>
      </c>
      <c r="AC784" s="1" t="n">
        <f aca="false">MOD(MID($S784,AC$2,1)*AC$1,10)</f>
        <v>8</v>
      </c>
      <c r="AD784" s="1" t="n">
        <f aca="false">MOD(10-MOD(SUM(T784:AC784),10),10)</f>
        <v>7</v>
      </c>
      <c r="AE784" s="1" t="str">
        <f aca="false">S784&amp;AD784</f>
        <v>94110580767</v>
      </c>
      <c r="AF784" s="1" t="n">
        <v>0.473860896633808</v>
      </c>
      <c r="AG784" s="1" t="n">
        <f aca="false">(D784+6935)*AF784</f>
        <v>-2048.50065614795</v>
      </c>
      <c r="AH784" s="1" t="n">
        <f aca="false">INT(AG784)</f>
        <v>-2049</v>
      </c>
      <c r="AI784" s="4" t="n">
        <f aca="true">TODAY()+AH784</f>
        <v>43852</v>
      </c>
      <c r="AJ784" s="1" t="s">
        <v>797</v>
      </c>
      <c r="AK784" s="1" t="n">
        <v>4240.08911404767</v>
      </c>
      <c r="AL784" s="2" t="n">
        <f aca="false">INT(AK784*100)/100</f>
        <v>4240.08</v>
      </c>
      <c r="AM784" s="1" t="n">
        <v>378.151799066134</v>
      </c>
      <c r="AN784" s="2" t="n">
        <f aca="false">INT(AM784*100)/100</f>
        <v>378.15</v>
      </c>
    </row>
    <row r="785" customFormat="false" ht="15" hidden="false" customHeight="false" outlineLevel="0" collapsed="false">
      <c r="A785" s="1" t="n">
        <v>388</v>
      </c>
      <c r="B785" s="1" t="n">
        <v>0.797723319193091</v>
      </c>
      <c r="C785" s="1" t="n">
        <v>-24660.292977691</v>
      </c>
      <c r="D785" s="1" t="n">
        <f aca="false">INT(C785)</f>
        <v>-24661</v>
      </c>
      <c r="E785" s="4" t="n">
        <f aca="true">TODAY()+D785</f>
        <v>21240</v>
      </c>
      <c r="F785" s="1" t="n">
        <f aca="false">MOD(YEAR(E785),100)</f>
        <v>58</v>
      </c>
      <c r="G785" s="1" t="n">
        <f aca="false">IF(YEAR(E785)&lt;2000,MONTH(E785),MONTH(E785)+20)</f>
        <v>2</v>
      </c>
      <c r="H785" s="1" t="n">
        <f aca="false">DAY(E785)</f>
        <v>24</v>
      </c>
      <c r="I785" s="1" t="str">
        <f aca="false">FIXED(F785,0,TRUE())</f>
        <v>58</v>
      </c>
      <c r="J785" s="1" t="str">
        <f aca="false">FIXED(G785,0,TRUE())</f>
        <v>2</v>
      </c>
      <c r="K785" s="1" t="str">
        <f aca="false">FIXED(H785,0,TRUE())</f>
        <v>24</v>
      </c>
      <c r="L785" s="1" t="str">
        <f aca="false">IF(LEN(I785)=1,"0"&amp;I785,I785)</f>
        <v>58</v>
      </c>
      <c r="M785" s="1" t="str">
        <f aca="false">IF(LEN(J785)=1,"0"&amp;J785,J785)</f>
        <v>02</v>
      </c>
      <c r="N785" s="1" t="str">
        <f aca="false">IF(LEN(K785)=1,"0"&amp;K785,K785)</f>
        <v>24</v>
      </c>
      <c r="O785" s="1" t="n">
        <v>948.84276863918</v>
      </c>
      <c r="P785" s="1" t="n">
        <f aca="false">INT(O785)</f>
        <v>948</v>
      </c>
      <c r="Q785" s="1" t="n">
        <f aca="false">P785*2</f>
        <v>1896</v>
      </c>
      <c r="R785" s="1" t="str">
        <f aca="false">FIXED(Q785,0,TRUE())</f>
        <v>1896</v>
      </c>
      <c r="S785" s="1" t="str">
        <f aca="false">L785&amp;M785&amp;N785&amp;R785</f>
        <v>5802241896</v>
      </c>
      <c r="T785" s="1" t="n">
        <f aca="false">MOD(MID($S785,T$2,1)*T$1,10)</f>
        <v>5</v>
      </c>
      <c r="U785" s="1" t="n">
        <f aca="false">MOD(MID($S785,U$2,1)*U$1,10)</f>
        <v>4</v>
      </c>
      <c r="V785" s="1" t="n">
        <f aca="false">MOD(MID($S785,V$2,1)*V$1,10)</f>
        <v>0</v>
      </c>
      <c r="W785" s="1" t="n">
        <f aca="false">MOD(MID($S785,W$2,1)*W$1,10)</f>
        <v>8</v>
      </c>
      <c r="X785" s="1" t="n">
        <f aca="false">MOD(MID($S785,X$2,1)*X$1,10)</f>
        <v>2</v>
      </c>
      <c r="Y785" s="1" t="n">
        <f aca="false">MOD(MID($S785,Y$2,1)*Y$1,10)</f>
        <v>2</v>
      </c>
      <c r="Z785" s="1" t="n">
        <f aca="false">MOD(MID($S785,Z$2,1)*Z$1,10)</f>
        <v>7</v>
      </c>
      <c r="AA785" s="1" t="n">
        <f aca="false">MOD(MID($S785,AA$2,1)*AA$1,10)</f>
        <v>2</v>
      </c>
      <c r="AB785" s="1" t="n">
        <f aca="false">MOD(MID($S785,AB$2,1)*AB$1,10)</f>
        <v>9</v>
      </c>
      <c r="AC785" s="1" t="n">
        <f aca="false">MOD(MID($S785,AC$2,1)*AC$1,10)</f>
        <v>8</v>
      </c>
      <c r="AD785" s="1" t="n">
        <f aca="false">MOD(10-MOD(SUM(T785:AC785),10),10)</f>
        <v>3</v>
      </c>
      <c r="AE785" s="1" t="str">
        <f aca="false">S785&amp;AD785</f>
        <v>58022418963</v>
      </c>
      <c r="AF785" s="1" t="n">
        <v>0.754753257850887</v>
      </c>
      <c r="AG785" s="1" t="n">
        <f aca="false">(D785+6935)*AF785</f>
        <v>-13378.7562486648</v>
      </c>
      <c r="AH785" s="1" t="n">
        <f aca="false">INT(AG785)</f>
        <v>-13379</v>
      </c>
      <c r="AI785" s="4" t="n">
        <f aca="true">TODAY()+AH785</f>
        <v>32522</v>
      </c>
      <c r="AJ785" s="1" t="s">
        <v>798</v>
      </c>
      <c r="AK785" s="1" t="n">
        <v>3487.07541123692</v>
      </c>
      <c r="AL785" s="2" t="n">
        <f aca="false">INT(AK785*100)/100</f>
        <v>3487.07</v>
      </c>
      <c r="AM785" s="1" t="n">
        <v>395.095675527207</v>
      </c>
      <c r="AN785" s="2" t="n">
        <f aca="false">INT(AM785*100)/100</f>
        <v>395.09</v>
      </c>
    </row>
    <row r="786" customFormat="false" ht="15" hidden="false" customHeight="false" outlineLevel="0" collapsed="false">
      <c r="A786" s="1" t="n">
        <v>211</v>
      </c>
      <c r="B786" s="1" t="n">
        <v>0.799188207647939</v>
      </c>
      <c r="C786" s="1" t="n">
        <v>-11626.5065462203</v>
      </c>
      <c r="D786" s="1" t="n">
        <f aca="false">INT(C786)</f>
        <v>-11627</v>
      </c>
      <c r="E786" s="4" t="n">
        <f aca="true">TODAY()+D786</f>
        <v>34274</v>
      </c>
      <c r="F786" s="1" t="n">
        <f aca="false">MOD(YEAR(E786),100)</f>
        <v>93</v>
      </c>
      <c r="G786" s="1" t="n">
        <f aca="false">IF(YEAR(E786)&lt;2000,MONTH(E786),MONTH(E786)+20)</f>
        <v>11</v>
      </c>
      <c r="H786" s="1" t="n">
        <f aca="false">DAY(E786)</f>
        <v>1</v>
      </c>
      <c r="I786" s="1" t="str">
        <f aca="false">FIXED(F786,0,TRUE())</f>
        <v>93</v>
      </c>
      <c r="J786" s="1" t="str">
        <f aca="false">FIXED(G786,0,TRUE())</f>
        <v>11</v>
      </c>
      <c r="K786" s="1" t="str">
        <f aca="false">FIXED(H786,0,TRUE())</f>
        <v>1</v>
      </c>
      <c r="L786" s="1" t="str">
        <f aca="false">IF(LEN(I786)=1,"0"&amp;I786,I786)</f>
        <v>93</v>
      </c>
      <c r="M786" s="1" t="str">
        <f aca="false">IF(LEN(J786)=1,"0"&amp;J786,J786)</f>
        <v>11</v>
      </c>
      <c r="N786" s="1" t="str">
        <f aca="false">IF(LEN(K786)=1,"0"&amp;K786,K786)</f>
        <v>01</v>
      </c>
      <c r="O786" s="1" t="n">
        <v>1823.59874263741</v>
      </c>
      <c r="P786" s="1" t="n">
        <f aca="false">INT(O786)</f>
        <v>1823</v>
      </c>
      <c r="Q786" s="1" t="n">
        <f aca="false">P786*2</f>
        <v>3646</v>
      </c>
      <c r="R786" s="1" t="str">
        <f aca="false">FIXED(Q786,0,TRUE())</f>
        <v>3646</v>
      </c>
      <c r="S786" s="1" t="str">
        <f aca="false">L786&amp;M786&amp;N786&amp;R786</f>
        <v>9311013646</v>
      </c>
      <c r="T786" s="1" t="n">
        <f aca="false">MOD(MID($S786,T$2,1)*T$1,10)</f>
        <v>9</v>
      </c>
      <c r="U786" s="1" t="n">
        <f aca="false">MOD(MID($S786,U$2,1)*U$1,10)</f>
        <v>9</v>
      </c>
      <c r="V786" s="1" t="n">
        <f aca="false">MOD(MID($S786,V$2,1)*V$1,10)</f>
        <v>7</v>
      </c>
      <c r="W786" s="1" t="n">
        <f aca="false">MOD(MID($S786,W$2,1)*W$1,10)</f>
        <v>9</v>
      </c>
      <c r="X786" s="1" t="n">
        <f aca="false">MOD(MID($S786,X$2,1)*X$1,10)</f>
        <v>0</v>
      </c>
      <c r="Y786" s="1" t="n">
        <f aca="false">MOD(MID($S786,Y$2,1)*Y$1,10)</f>
        <v>3</v>
      </c>
      <c r="Z786" s="1" t="n">
        <f aca="false">MOD(MID($S786,Z$2,1)*Z$1,10)</f>
        <v>1</v>
      </c>
      <c r="AA786" s="1" t="n">
        <f aca="false">MOD(MID($S786,AA$2,1)*AA$1,10)</f>
        <v>4</v>
      </c>
      <c r="AB786" s="1" t="n">
        <f aca="false">MOD(MID($S786,AB$2,1)*AB$1,10)</f>
        <v>4</v>
      </c>
      <c r="AC786" s="1" t="n">
        <f aca="false">MOD(MID($S786,AC$2,1)*AC$1,10)</f>
        <v>8</v>
      </c>
      <c r="AD786" s="1" t="n">
        <f aca="false">MOD(10-MOD(SUM(T786:AC786),10),10)</f>
        <v>6</v>
      </c>
      <c r="AE786" s="1" t="str">
        <f aca="false">S786&amp;AD786</f>
        <v>93110136466</v>
      </c>
      <c r="AF786" s="1" t="n">
        <v>0.706900234992523</v>
      </c>
      <c r="AG786" s="1" t="n">
        <f aca="false">(D786+6935)*AF786</f>
        <v>-3316.77590258492</v>
      </c>
      <c r="AH786" s="1" t="n">
        <f aca="false">INT(AG786)</f>
        <v>-3317</v>
      </c>
      <c r="AI786" s="4" t="n">
        <f aca="true">TODAY()+AH786</f>
        <v>42584</v>
      </c>
      <c r="AJ786" s="1" t="s">
        <v>799</v>
      </c>
      <c r="AK786" s="1" t="n">
        <v>3277.90154728843</v>
      </c>
      <c r="AL786" s="2" t="n">
        <f aca="false">INT(AK786*100)/100</f>
        <v>3277.9</v>
      </c>
      <c r="AM786" s="1" t="n">
        <v>389.242225409711</v>
      </c>
      <c r="AN786" s="2" t="n">
        <f aca="false">INT(AM786*100)/100</f>
        <v>389.24</v>
      </c>
    </row>
    <row r="787" customFormat="false" ht="15" hidden="false" customHeight="false" outlineLevel="0" collapsed="false">
      <c r="A787" s="1" t="n">
        <v>344</v>
      </c>
      <c r="B787" s="1" t="n">
        <v>0.800225836970122</v>
      </c>
      <c r="C787" s="1" t="n">
        <v>-24375.8546708579</v>
      </c>
      <c r="D787" s="1" t="n">
        <f aca="false">INT(C787)</f>
        <v>-24376</v>
      </c>
      <c r="E787" s="4" t="n">
        <f aca="true">TODAY()+D787</f>
        <v>21525</v>
      </c>
      <c r="F787" s="1" t="n">
        <f aca="false">MOD(YEAR(E787),100)</f>
        <v>58</v>
      </c>
      <c r="G787" s="1" t="n">
        <f aca="false">IF(YEAR(E787)&lt;2000,MONTH(E787),MONTH(E787)+20)</f>
        <v>12</v>
      </c>
      <c r="H787" s="1" t="n">
        <f aca="false">DAY(E787)</f>
        <v>6</v>
      </c>
      <c r="I787" s="1" t="str">
        <f aca="false">FIXED(F787,0,TRUE())</f>
        <v>58</v>
      </c>
      <c r="J787" s="1" t="str">
        <f aca="false">FIXED(G787,0,TRUE())</f>
        <v>12</v>
      </c>
      <c r="K787" s="1" t="str">
        <f aca="false">FIXED(H787,0,TRUE())</f>
        <v>6</v>
      </c>
      <c r="L787" s="1" t="str">
        <f aca="false">IF(LEN(I787)=1,"0"&amp;I787,I787)</f>
        <v>58</v>
      </c>
      <c r="M787" s="1" t="str">
        <f aca="false">IF(LEN(J787)=1,"0"&amp;J787,J787)</f>
        <v>12</v>
      </c>
      <c r="N787" s="1" t="str">
        <f aca="false">IF(LEN(K787)=1,"0"&amp;K787,K787)</f>
        <v>06</v>
      </c>
      <c r="O787" s="1" t="n">
        <v>3957.42115543077</v>
      </c>
      <c r="P787" s="1" t="n">
        <f aca="false">INT(O787)</f>
        <v>3957</v>
      </c>
      <c r="Q787" s="1" t="n">
        <f aca="false">P787*2</f>
        <v>7914</v>
      </c>
      <c r="R787" s="1" t="str">
        <f aca="false">FIXED(Q787,0,TRUE())</f>
        <v>7914</v>
      </c>
      <c r="S787" s="1" t="str">
        <f aca="false">L787&amp;M787&amp;N787&amp;R787</f>
        <v>5812067914</v>
      </c>
      <c r="T787" s="1" t="n">
        <f aca="false">MOD(MID($S787,T$2,1)*T$1,10)</f>
        <v>5</v>
      </c>
      <c r="U787" s="1" t="n">
        <f aca="false">MOD(MID($S787,U$2,1)*U$1,10)</f>
        <v>4</v>
      </c>
      <c r="V787" s="1" t="n">
        <f aca="false">MOD(MID($S787,V$2,1)*V$1,10)</f>
        <v>7</v>
      </c>
      <c r="W787" s="1" t="n">
        <f aca="false">MOD(MID($S787,W$2,1)*W$1,10)</f>
        <v>8</v>
      </c>
      <c r="X787" s="1" t="n">
        <f aca="false">MOD(MID($S787,X$2,1)*X$1,10)</f>
        <v>0</v>
      </c>
      <c r="Y787" s="1" t="n">
        <f aca="false">MOD(MID($S787,Y$2,1)*Y$1,10)</f>
        <v>8</v>
      </c>
      <c r="Z787" s="1" t="n">
        <f aca="false">MOD(MID($S787,Z$2,1)*Z$1,10)</f>
        <v>9</v>
      </c>
      <c r="AA787" s="1" t="n">
        <f aca="false">MOD(MID($S787,AA$2,1)*AA$1,10)</f>
        <v>1</v>
      </c>
      <c r="AB787" s="1" t="n">
        <f aca="false">MOD(MID($S787,AB$2,1)*AB$1,10)</f>
        <v>1</v>
      </c>
      <c r="AC787" s="1" t="n">
        <f aca="false">MOD(MID($S787,AC$2,1)*AC$1,10)</f>
        <v>2</v>
      </c>
      <c r="AD787" s="1" t="n">
        <f aca="false">MOD(10-MOD(SUM(T787:AC787),10),10)</f>
        <v>5</v>
      </c>
      <c r="AE787" s="1" t="str">
        <f aca="false">S787&amp;AD787</f>
        <v>58120679145</v>
      </c>
      <c r="AF787" s="1" t="n">
        <v>0.704306161687063</v>
      </c>
      <c r="AG787" s="1" t="n">
        <f aca="false">(D787+6935)*AF787</f>
        <v>-12283.8037659841</v>
      </c>
      <c r="AH787" s="1" t="n">
        <f aca="false">INT(AG787)</f>
        <v>-12284</v>
      </c>
      <c r="AI787" s="4" t="n">
        <f aca="true">TODAY()+AH787</f>
        <v>33617</v>
      </c>
      <c r="AJ787" s="1" t="s">
        <v>800</v>
      </c>
      <c r="AK787" s="1" t="n">
        <v>4465.25467696158</v>
      </c>
      <c r="AL787" s="2" t="n">
        <f aca="false">INT(AK787*100)/100</f>
        <v>4465.25</v>
      </c>
      <c r="AM787" s="1" t="n">
        <v>379.177220984527</v>
      </c>
      <c r="AN787" s="2" t="n">
        <f aca="false">INT(AM787*100)/100</f>
        <v>379.17</v>
      </c>
    </row>
    <row r="788" customFormat="false" ht="15" hidden="false" customHeight="false" outlineLevel="0" collapsed="false">
      <c r="A788" s="1" t="n">
        <v>794</v>
      </c>
      <c r="B788" s="1" t="n">
        <v>0.800653096102786</v>
      </c>
      <c r="C788" s="1" t="n">
        <v>-27346.7912839137</v>
      </c>
      <c r="D788" s="1" t="n">
        <f aca="false">INT(C788)</f>
        <v>-27347</v>
      </c>
      <c r="E788" s="4" t="n">
        <f aca="true">TODAY()+D788</f>
        <v>18554</v>
      </c>
      <c r="F788" s="1" t="n">
        <f aca="false">MOD(YEAR(E788),100)</f>
        <v>50</v>
      </c>
      <c r="G788" s="1" t="n">
        <f aca="false">IF(YEAR(E788)&lt;2000,MONTH(E788),MONTH(E788)+20)</f>
        <v>10</v>
      </c>
      <c r="H788" s="1" t="n">
        <f aca="false">DAY(E788)</f>
        <v>18</v>
      </c>
      <c r="I788" s="1" t="str">
        <f aca="false">FIXED(F788,0,TRUE())</f>
        <v>50</v>
      </c>
      <c r="J788" s="1" t="str">
        <f aca="false">FIXED(G788,0,TRUE())</f>
        <v>10</v>
      </c>
      <c r="K788" s="1" t="str">
        <f aca="false">FIXED(H788,0,TRUE())</f>
        <v>18</v>
      </c>
      <c r="L788" s="1" t="str">
        <f aca="false">IF(LEN(I788)=1,"0"&amp;I788,I788)</f>
        <v>50</v>
      </c>
      <c r="M788" s="1" t="str">
        <f aca="false">IF(LEN(J788)=1,"0"&amp;J788,J788)</f>
        <v>10</v>
      </c>
      <c r="N788" s="1" t="str">
        <f aca="false">IF(LEN(K788)=1,"0"&amp;K788,K788)</f>
        <v>18</v>
      </c>
      <c r="O788" s="1" t="n">
        <v>3418.37046418653</v>
      </c>
      <c r="P788" s="1" t="n">
        <f aca="false">INT(O788)</f>
        <v>3418</v>
      </c>
      <c r="Q788" s="1" t="n">
        <f aca="false">2*P788+1</f>
        <v>6837</v>
      </c>
      <c r="R788" s="1" t="str">
        <f aca="false">FIXED(Q788,0,TRUE())</f>
        <v>6837</v>
      </c>
      <c r="S788" s="1" t="str">
        <f aca="false">L788&amp;M788&amp;N788&amp;R788</f>
        <v>5010186837</v>
      </c>
      <c r="T788" s="1" t="n">
        <f aca="false">MOD(MID($S788,T$2,1)*T$1,10)</f>
        <v>5</v>
      </c>
      <c r="U788" s="1" t="n">
        <f aca="false">MOD(MID($S788,U$2,1)*U$1,10)</f>
        <v>0</v>
      </c>
      <c r="V788" s="1" t="n">
        <f aca="false">MOD(MID($S788,V$2,1)*V$1,10)</f>
        <v>7</v>
      </c>
      <c r="W788" s="1" t="n">
        <f aca="false">MOD(MID($S788,W$2,1)*W$1,10)</f>
        <v>0</v>
      </c>
      <c r="X788" s="1" t="n">
        <f aca="false">MOD(MID($S788,X$2,1)*X$1,10)</f>
        <v>1</v>
      </c>
      <c r="Y788" s="1" t="n">
        <f aca="false">MOD(MID($S788,Y$2,1)*Y$1,10)</f>
        <v>4</v>
      </c>
      <c r="Z788" s="1" t="n">
        <f aca="false">MOD(MID($S788,Z$2,1)*Z$1,10)</f>
        <v>2</v>
      </c>
      <c r="AA788" s="1" t="n">
        <f aca="false">MOD(MID($S788,AA$2,1)*AA$1,10)</f>
        <v>2</v>
      </c>
      <c r="AB788" s="1" t="n">
        <f aca="false">MOD(MID($S788,AB$2,1)*AB$1,10)</f>
        <v>3</v>
      </c>
      <c r="AC788" s="1" t="n">
        <f aca="false">MOD(MID($S788,AC$2,1)*AC$1,10)</f>
        <v>1</v>
      </c>
      <c r="AD788" s="1" t="n">
        <f aca="false">MOD(10-MOD(SUM(T788:AC788),10),10)</f>
        <v>5</v>
      </c>
      <c r="AE788" s="1" t="str">
        <f aca="false">S788&amp;AD788</f>
        <v>50101868375</v>
      </c>
      <c r="AF788" s="1" t="n">
        <v>0.362224188970611</v>
      </c>
      <c r="AG788" s="1" t="n">
        <f aca="false">(D788+6935)*AF788</f>
        <v>-7393.72014526811</v>
      </c>
      <c r="AH788" s="1" t="n">
        <f aca="false">INT(AG788)</f>
        <v>-7394</v>
      </c>
      <c r="AI788" s="4" t="n">
        <f aca="true">TODAY()+AH788</f>
        <v>38507</v>
      </c>
      <c r="AJ788" s="1" t="s">
        <v>801</v>
      </c>
      <c r="AK788" s="1" t="n">
        <v>4758.1713309122</v>
      </c>
      <c r="AL788" s="2" t="n">
        <f aca="false">INT(AK788*100)/100</f>
        <v>4758.17</v>
      </c>
      <c r="AM788" s="1" t="n">
        <v>470.250556962798</v>
      </c>
      <c r="AN788" s="2" t="n">
        <f aca="false">INT(AM788*100)/100</f>
        <v>470.25</v>
      </c>
    </row>
    <row r="789" customFormat="false" ht="15" hidden="false" customHeight="false" outlineLevel="0" collapsed="false">
      <c r="A789" s="1" t="n">
        <v>981</v>
      </c>
      <c r="B789" s="1" t="n">
        <v>0.800714133121738</v>
      </c>
      <c r="C789" s="1" t="n">
        <v>-24370.9399700919</v>
      </c>
      <c r="D789" s="1" t="n">
        <f aca="false">INT(C789)</f>
        <v>-24371</v>
      </c>
      <c r="E789" s="4" t="n">
        <f aca="true">TODAY()+D789</f>
        <v>21530</v>
      </c>
      <c r="F789" s="1" t="n">
        <f aca="false">MOD(YEAR(E789),100)</f>
        <v>58</v>
      </c>
      <c r="G789" s="1" t="n">
        <f aca="false">IF(YEAR(E789)&lt;2000,MONTH(E789),MONTH(E789)+20)</f>
        <v>12</v>
      </c>
      <c r="H789" s="1" t="n">
        <f aca="false">DAY(E789)</f>
        <v>11</v>
      </c>
      <c r="I789" s="1" t="str">
        <f aca="false">FIXED(F789,0,TRUE())</f>
        <v>58</v>
      </c>
      <c r="J789" s="1" t="str">
        <f aca="false">FIXED(G789,0,TRUE())</f>
        <v>12</v>
      </c>
      <c r="K789" s="1" t="str">
        <f aca="false">FIXED(H789,0,TRUE())</f>
        <v>11</v>
      </c>
      <c r="L789" s="1" t="str">
        <f aca="false">IF(LEN(I789)=1,"0"&amp;I789,I789)</f>
        <v>58</v>
      </c>
      <c r="M789" s="1" t="str">
        <f aca="false">IF(LEN(J789)=1,"0"&amp;J789,J789)</f>
        <v>12</v>
      </c>
      <c r="N789" s="1" t="str">
        <f aca="false">IF(LEN(K789)=1,"0"&amp;K789,K789)</f>
        <v>11</v>
      </c>
      <c r="O789" s="1" t="n">
        <v>939.643482772302</v>
      </c>
      <c r="P789" s="1" t="n">
        <f aca="false">INT(O789)</f>
        <v>939</v>
      </c>
      <c r="Q789" s="1" t="n">
        <f aca="false">2*P789+1</f>
        <v>1879</v>
      </c>
      <c r="R789" s="1" t="str">
        <f aca="false">FIXED(Q789,0,TRUE())</f>
        <v>1879</v>
      </c>
      <c r="S789" s="1" t="str">
        <f aca="false">L789&amp;M789&amp;N789&amp;R789</f>
        <v>5812111879</v>
      </c>
      <c r="T789" s="1" t="n">
        <f aca="false">MOD(MID($S789,T$2,1)*T$1,10)</f>
        <v>5</v>
      </c>
      <c r="U789" s="1" t="n">
        <f aca="false">MOD(MID($S789,U$2,1)*U$1,10)</f>
        <v>4</v>
      </c>
      <c r="V789" s="1" t="n">
        <f aca="false">MOD(MID($S789,V$2,1)*V$1,10)</f>
        <v>7</v>
      </c>
      <c r="W789" s="1" t="n">
        <f aca="false">MOD(MID($S789,W$2,1)*W$1,10)</f>
        <v>8</v>
      </c>
      <c r="X789" s="1" t="n">
        <f aca="false">MOD(MID($S789,X$2,1)*X$1,10)</f>
        <v>1</v>
      </c>
      <c r="Y789" s="1" t="n">
        <f aca="false">MOD(MID($S789,Y$2,1)*Y$1,10)</f>
        <v>3</v>
      </c>
      <c r="Z789" s="1" t="n">
        <f aca="false">MOD(MID($S789,Z$2,1)*Z$1,10)</f>
        <v>7</v>
      </c>
      <c r="AA789" s="1" t="n">
        <f aca="false">MOD(MID($S789,AA$2,1)*AA$1,10)</f>
        <v>2</v>
      </c>
      <c r="AB789" s="1" t="n">
        <f aca="false">MOD(MID($S789,AB$2,1)*AB$1,10)</f>
        <v>7</v>
      </c>
      <c r="AC789" s="1" t="n">
        <f aca="false">MOD(MID($S789,AC$2,1)*AC$1,10)</f>
        <v>7</v>
      </c>
      <c r="AD789" s="1" t="n">
        <f aca="false">MOD(10-MOD(SUM(T789:AC789),10),10)</f>
        <v>9</v>
      </c>
      <c r="AE789" s="1" t="str">
        <f aca="false">S789&amp;AD789</f>
        <v>58121118799</v>
      </c>
      <c r="AF789" s="1" t="n">
        <v>0.352214117862484</v>
      </c>
      <c r="AG789" s="1" t="n">
        <f aca="false">(D789+6935)*AF789</f>
        <v>-6141.20535905026</v>
      </c>
      <c r="AH789" s="1" t="n">
        <f aca="false">INT(AG789)</f>
        <v>-6142</v>
      </c>
      <c r="AI789" s="4" t="n">
        <f aca="true">TODAY()+AH789</f>
        <v>39759</v>
      </c>
      <c r="AJ789" s="1" t="s">
        <v>802</v>
      </c>
      <c r="AK789" s="1" t="n">
        <v>4712.08838160344</v>
      </c>
      <c r="AL789" s="2" t="n">
        <f aca="false">INT(AK789*100)/100</f>
        <v>4712.08</v>
      </c>
      <c r="AM789" s="1" t="n">
        <v>380.355235450301</v>
      </c>
      <c r="AN789" s="2" t="n">
        <f aca="false">INT(AM789*100)/100</f>
        <v>380.35</v>
      </c>
    </row>
    <row r="790" customFormat="false" ht="15" hidden="false" customHeight="false" outlineLevel="0" collapsed="false">
      <c r="A790" s="1" t="n">
        <v>710</v>
      </c>
      <c r="B790" s="1" t="n">
        <v>0.801934873500778</v>
      </c>
      <c r="C790" s="1" t="n">
        <v>-16325.574816126</v>
      </c>
      <c r="D790" s="1" t="n">
        <f aca="false">INT(C790)</f>
        <v>-16326</v>
      </c>
      <c r="E790" s="4" t="n">
        <f aca="true">TODAY()+D790</f>
        <v>29575</v>
      </c>
      <c r="F790" s="1" t="n">
        <f aca="false">MOD(YEAR(E790),100)</f>
        <v>80</v>
      </c>
      <c r="G790" s="1" t="n">
        <f aca="false">IF(YEAR(E790)&lt;2000,MONTH(E790),MONTH(E790)+20)</f>
        <v>12</v>
      </c>
      <c r="H790" s="1" t="n">
        <f aca="false">DAY(E790)</f>
        <v>20</v>
      </c>
      <c r="I790" s="1" t="str">
        <f aca="false">FIXED(F790,0,TRUE())</f>
        <v>80</v>
      </c>
      <c r="J790" s="1" t="str">
        <f aca="false">FIXED(G790,0,TRUE())</f>
        <v>12</v>
      </c>
      <c r="K790" s="1" t="str">
        <f aca="false">FIXED(H790,0,TRUE())</f>
        <v>20</v>
      </c>
      <c r="L790" s="1" t="str">
        <f aca="false">IF(LEN(I790)=1,"0"&amp;I790,I790)</f>
        <v>80</v>
      </c>
      <c r="M790" s="1" t="str">
        <f aca="false">IF(LEN(J790)=1,"0"&amp;J790,J790)</f>
        <v>12</v>
      </c>
      <c r="N790" s="1" t="str">
        <f aca="false">IF(LEN(K790)=1,"0"&amp;K790,K790)</f>
        <v>20</v>
      </c>
      <c r="O790" s="1" t="n">
        <v>1483.63707388531</v>
      </c>
      <c r="P790" s="1" t="n">
        <f aca="false">INT(O790)</f>
        <v>1483</v>
      </c>
      <c r="Q790" s="1" t="n">
        <f aca="false">2*P790+1</f>
        <v>2967</v>
      </c>
      <c r="R790" s="1" t="str">
        <f aca="false">FIXED(Q790,0,TRUE())</f>
        <v>2967</v>
      </c>
      <c r="S790" s="1" t="str">
        <f aca="false">L790&amp;M790&amp;N790&amp;R790</f>
        <v>8012202967</v>
      </c>
      <c r="T790" s="1" t="n">
        <f aca="false">MOD(MID($S790,T$2,1)*T$1,10)</f>
        <v>8</v>
      </c>
      <c r="U790" s="1" t="n">
        <f aca="false">MOD(MID($S790,U$2,1)*U$1,10)</f>
        <v>0</v>
      </c>
      <c r="V790" s="1" t="n">
        <f aca="false">MOD(MID($S790,V$2,1)*V$1,10)</f>
        <v>7</v>
      </c>
      <c r="W790" s="1" t="n">
        <f aca="false">MOD(MID($S790,W$2,1)*W$1,10)</f>
        <v>8</v>
      </c>
      <c r="X790" s="1" t="n">
        <f aca="false">MOD(MID($S790,X$2,1)*X$1,10)</f>
        <v>2</v>
      </c>
      <c r="Y790" s="1" t="n">
        <f aca="false">MOD(MID($S790,Y$2,1)*Y$1,10)</f>
        <v>0</v>
      </c>
      <c r="Z790" s="1" t="n">
        <f aca="false">MOD(MID($S790,Z$2,1)*Z$1,10)</f>
        <v>4</v>
      </c>
      <c r="AA790" s="1" t="n">
        <f aca="false">MOD(MID($S790,AA$2,1)*AA$1,10)</f>
        <v>1</v>
      </c>
      <c r="AB790" s="1" t="n">
        <f aca="false">MOD(MID($S790,AB$2,1)*AB$1,10)</f>
        <v>6</v>
      </c>
      <c r="AC790" s="1" t="n">
        <f aca="false">MOD(MID($S790,AC$2,1)*AC$1,10)</f>
        <v>1</v>
      </c>
      <c r="AD790" s="1" t="n">
        <f aca="false">MOD(10-MOD(SUM(T790:AC790),10),10)</f>
        <v>3</v>
      </c>
      <c r="AE790" s="1" t="str">
        <f aca="false">S790&amp;AD790</f>
        <v>80122029673</v>
      </c>
      <c r="AF790" s="1" t="n">
        <v>0.927091280861843</v>
      </c>
      <c r="AG790" s="1" t="n">
        <f aca="false">(D790+6935)*AF790</f>
        <v>-8706.31421857357</v>
      </c>
      <c r="AH790" s="1" t="n">
        <f aca="false">INT(AG790)</f>
        <v>-8707</v>
      </c>
      <c r="AI790" s="4" t="n">
        <f aca="true">TODAY()+AH790</f>
        <v>37194</v>
      </c>
      <c r="AJ790" s="1" t="s">
        <v>803</v>
      </c>
      <c r="AK790" s="1" t="n">
        <v>4160.06958220161</v>
      </c>
      <c r="AL790" s="2" t="n">
        <f aca="false">INT(AK790*100)/100</f>
        <v>4160.06</v>
      </c>
      <c r="AM790" s="1" t="n">
        <v>302.343821527757</v>
      </c>
      <c r="AN790" s="2" t="n">
        <f aca="false">INT(AM790*100)/100</f>
        <v>302.34</v>
      </c>
    </row>
    <row r="791" customFormat="false" ht="15" hidden="false" customHeight="false" outlineLevel="0" collapsed="false">
      <c r="A791" s="1" t="n">
        <v>613</v>
      </c>
      <c r="B791" s="1" t="n">
        <v>0.803552354503006</v>
      </c>
      <c r="C791" s="1" t="n">
        <v>-17165.3743095187</v>
      </c>
      <c r="D791" s="1" t="n">
        <f aca="false">INT(C791)</f>
        <v>-17166</v>
      </c>
      <c r="E791" s="4" t="n">
        <f aca="true">TODAY()+D791</f>
        <v>28735</v>
      </c>
      <c r="F791" s="1" t="n">
        <f aca="false">MOD(YEAR(E791),100)</f>
        <v>78</v>
      </c>
      <c r="G791" s="1" t="n">
        <f aca="false">IF(YEAR(E791)&lt;2000,MONTH(E791),MONTH(E791)+20)</f>
        <v>9</v>
      </c>
      <c r="H791" s="1" t="n">
        <f aca="false">DAY(E791)</f>
        <v>2</v>
      </c>
      <c r="I791" s="1" t="str">
        <f aca="false">FIXED(F791,0,TRUE())</f>
        <v>78</v>
      </c>
      <c r="J791" s="1" t="str">
        <f aca="false">FIXED(G791,0,TRUE())</f>
        <v>9</v>
      </c>
      <c r="K791" s="1" t="str">
        <f aca="false">FIXED(H791,0,TRUE())</f>
        <v>2</v>
      </c>
      <c r="L791" s="1" t="str">
        <f aca="false">IF(LEN(I791)=1,"0"&amp;I791,I791)</f>
        <v>78</v>
      </c>
      <c r="M791" s="1" t="str">
        <f aca="false">IF(LEN(J791)=1,"0"&amp;J791,J791)</f>
        <v>09</v>
      </c>
      <c r="N791" s="1" t="str">
        <f aca="false">IF(LEN(K791)=1,"0"&amp;K791,K791)</f>
        <v>02</v>
      </c>
      <c r="O791" s="1" t="n">
        <v>613.412091433454</v>
      </c>
      <c r="P791" s="1" t="n">
        <f aca="false">INT(O791)</f>
        <v>613</v>
      </c>
      <c r="Q791" s="1" t="n">
        <f aca="false">2*P791+1</f>
        <v>1227</v>
      </c>
      <c r="R791" s="1" t="str">
        <f aca="false">FIXED(Q791,0,TRUE())</f>
        <v>1227</v>
      </c>
      <c r="S791" s="1" t="str">
        <f aca="false">L791&amp;M791&amp;N791&amp;R791</f>
        <v>7809021227</v>
      </c>
      <c r="T791" s="1" t="n">
        <f aca="false">MOD(MID($S791,T$2,1)*T$1,10)</f>
        <v>7</v>
      </c>
      <c r="U791" s="1" t="n">
        <f aca="false">MOD(MID($S791,U$2,1)*U$1,10)</f>
        <v>4</v>
      </c>
      <c r="V791" s="1" t="n">
        <f aca="false">MOD(MID($S791,V$2,1)*V$1,10)</f>
        <v>0</v>
      </c>
      <c r="W791" s="1" t="n">
        <f aca="false">MOD(MID($S791,W$2,1)*W$1,10)</f>
        <v>1</v>
      </c>
      <c r="X791" s="1" t="n">
        <f aca="false">MOD(MID($S791,X$2,1)*X$1,10)</f>
        <v>0</v>
      </c>
      <c r="Y791" s="1" t="n">
        <f aca="false">MOD(MID($S791,Y$2,1)*Y$1,10)</f>
        <v>6</v>
      </c>
      <c r="Z791" s="1" t="n">
        <f aca="false">MOD(MID($S791,Z$2,1)*Z$1,10)</f>
        <v>7</v>
      </c>
      <c r="AA791" s="1" t="n">
        <f aca="false">MOD(MID($S791,AA$2,1)*AA$1,10)</f>
        <v>8</v>
      </c>
      <c r="AB791" s="1" t="n">
        <f aca="false">MOD(MID($S791,AB$2,1)*AB$1,10)</f>
        <v>2</v>
      </c>
      <c r="AC791" s="1" t="n">
        <f aca="false">MOD(MID($S791,AC$2,1)*AC$1,10)</f>
        <v>1</v>
      </c>
      <c r="AD791" s="1" t="n">
        <f aca="false">MOD(10-MOD(SUM(T791:AC791),10),10)</f>
        <v>4</v>
      </c>
      <c r="AE791" s="1" t="str">
        <f aca="false">S791&amp;AD791</f>
        <v>78090212274</v>
      </c>
      <c r="AF791" s="1" t="n">
        <v>0.39295632801294</v>
      </c>
      <c r="AG791" s="1" t="n">
        <f aca="false">(D791+6935)*AF791</f>
        <v>-4020.33619190039</v>
      </c>
      <c r="AH791" s="1" t="n">
        <f aca="false">INT(AG791)</f>
        <v>-4021</v>
      </c>
      <c r="AI791" s="4" t="n">
        <f aca="true">TODAY()+AH791</f>
        <v>41880</v>
      </c>
      <c r="AJ791" s="1" t="s">
        <v>804</v>
      </c>
      <c r="AK791" s="1" t="n">
        <v>3463.6982329783</v>
      </c>
      <c r="AL791" s="2" t="n">
        <f aca="false">INT(AK791*100)/100</f>
        <v>3463.69</v>
      </c>
      <c r="AM791" s="1" t="n">
        <v>472.685934018983</v>
      </c>
      <c r="AN791" s="2" t="n">
        <f aca="false">INT(AM791*100)/100</f>
        <v>472.68</v>
      </c>
    </row>
    <row r="792" customFormat="false" ht="15" hidden="false" customHeight="false" outlineLevel="0" collapsed="false">
      <c r="A792" s="1" t="n">
        <v>777</v>
      </c>
      <c r="B792" s="1" t="n">
        <v>0.803949095126194</v>
      </c>
      <c r="C792" s="1" t="n">
        <v>-26559.8248237556</v>
      </c>
      <c r="D792" s="1" t="n">
        <f aca="false">INT(C792)</f>
        <v>-26560</v>
      </c>
      <c r="E792" s="4" t="n">
        <f aca="true">TODAY()+D792</f>
        <v>19341</v>
      </c>
      <c r="F792" s="1" t="n">
        <f aca="false">MOD(YEAR(E792),100)</f>
        <v>52</v>
      </c>
      <c r="G792" s="1" t="n">
        <f aca="false">IF(YEAR(E792)&lt;2000,MONTH(E792),MONTH(E792)+20)</f>
        <v>12</v>
      </c>
      <c r="H792" s="1" t="n">
        <f aca="false">DAY(E792)</f>
        <v>13</v>
      </c>
      <c r="I792" s="1" t="str">
        <f aca="false">FIXED(F792,0,TRUE())</f>
        <v>52</v>
      </c>
      <c r="J792" s="1" t="str">
        <f aca="false">FIXED(G792,0,TRUE())</f>
        <v>12</v>
      </c>
      <c r="K792" s="1" t="str">
        <f aca="false">FIXED(H792,0,TRUE())</f>
        <v>13</v>
      </c>
      <c r="L792" s="1" t="str">
        <f aca="false">IF(LEN(I792)=1,"0"&amp;I792,I792)</f>
        <v>52</v>
      </c>
      <c r="M792" s="1" t="str">
        <f aca="false">IF(LEN(J792)=1,"0"&amp;J792,J792)</f>
        <v>12</v>
      </c>
      <c r="N792" s="1" t="str">
        <f aca="false">IF(LEN(K792)=1,"0"&amp;K792,K792)</f>
        <v>13</v>
      </c>
      <c r="O792" s="1" t="n">
        <v>777.488906521806</v>
      </c>
      <c r="P792" s="1" t="n">
        <f aca="false">INT(O792)</f>
        <v>777</v>
      </c>
      <c r="Q792" s="1" t="n">
        <f aca="false">2*P792+1</f>
        <v>1555</v>
      </c>
      <c r="R792" s="1" t="str">
        <f aca="false">FIXED(Q792,0,TRUE())</f>
        <v>1555</v>
      </c>
      <c r="S792" s="1" t="str">
        <f aca="false">L792&amp;M792&amp;N792&amp;R792</f>
        <v>5212131555</v>
      </c>
      <c r="T792" s="1" t="n">
        <f aca="false">MOD(MID($S792,T$2,1)*T$1,10)</f>
        <v>5</v>
      </c>
      <c r="U792" s="1" t="n">
        <f aca="false">MOD(MID($S792,U$2,1)*U$1,10)</f>
        <v>6</v>
      </c>
      <c r="V792" s="1" t="n">
        <f aca="false">MOD(MID($S792,V$2,1)*V$1,10)</f>
        <v>7</v>
      </c>
      <c r="W792" s="1" t="n">
        <f aca="false">MOD(MID($S792,W$2,1)*W$1,10)</f>
        <v>8</v>
      </c>
      <c r="X792" s="1" t="n">
        <f aca="false">MOD(MID($S792,X$2,1)*X$1,10)</f>
        <v>1</v>
      </c>
      <c r="Y792" s="1" t="n">
        <f aca="false">MOD(MID($S792,Y$2,1)*Y$1,10)</f>
        <v>9</v>
      </c>
      <c r="Z792" s="1" t="n">
        <f aca="false">MOD(MID($S792,Z$2,1)*Z$1,10)</f>
        <v>7</v>
      </c>
      <c r="AA792" s="1" t="n">
        <f aca="false">MOD(MID($S792,AA$2,1)*AA$1,10)</f>
        <v>5</v>
      </c>
      <c r="AB792" s="1" t="n">
        <f aca="false">MOD(MID($S792,AB$2,1)*AB$1,10)</f>
        <v>5</v>
      </c>
      <c r="AC792" s="1" t="n">
        <f aca="false">MOD(MID($S792,AC$2,1)*AC$1,10)</f>
        <v>5</v>
      </c>
      <c r="AD792" s="1" t="n">
        <f aca="false">MOD(10-MOD(SUM(T792:AC792),10),10)</f>
        <v>2</v>
      </c>
      <c r="AE792" s="1" t="str">
        <f aca="false">S792&amp;AD792</f>
        <v>52121315552</v>
      </c>
      <c r="AF792" s="1" t="n">
        <v>0.817743461409345</v>
      </c>
      <c r="AG792" s="1" t="n">
        <f aca="false">(D792+6935)*AF792</f>
        <v>-16048.2154301584</v>
      </c>
      <c r="AH792" s="1" t="n">
        <f aca="false">INT(AG792)</f>
        <v>-16049</v>
      </c>
      <c r="AI792" s="4" t="n">
        <f aca="true">TODAY()+AH792</f>
        <v>29852</v>
      </c>
      <c r="AJ792" s="1" t="s">
        <v>805</v>
      </c>
      <c r="AK792" s="1" t="n">
        <v>4878.47529526658</v>
      </c>
      <c r="AL792" s="2" t="n">
        <f aca="false">INT(AK792*100)/100</f>
        <v>4878.47</v>
      </c>
      <c r="AM792" s="1" t="n">
        <v>372.927030243843</v>
      </c>
      <c r="AN792" s="2" t="n">
        <f aca="false">INT(AM792*100)/100</f>
        <v>372.92</v>
      </c>
    </row>
    <row r="793" customFormat="false" ht="15" hidden="false" customHeight="false" outlineLevel="0" collapsed="false">
      <c r="A793" s="1" t="n">
        <v>800</v>
      </c>
      <c r="B793" s="1" t="n">
        <v>0.804071169164098</v>
      </c>
      <c r="C793" s="1" t="n">
        <v>-22888.5433515427</v>
      </c>
      <c r="D793" s="1" t="n">
        <f aca="false">INT(C793)</f>
        <v>-22889</v>
      </c>
      <c r="E793" s="4" t="n">
        <f aca="true">TODAY()+D793</f>
        <v>23012</v>
      </c>
      <c r="F793" s="1" t="n">
        <f aca="false">MOD(YEAR(E793),100)</f>
        <v>63</v>
      </c>
      <c r="G793" s="1" t="n">
        <f aca="false">IF(YEAR(E793)&lt;2000,MONTH(E793),MONTH(E793)+20)</f>
        <v>1</v>
      </c>
      <c r="H793" s="1" t="n">
        <f aca="false">DAY(E793)</f>
        <v>1</v>
      </c>
      <c r="I793" s="1" t="str">
        <f aca="false">FIXED(F793,0,TRUE())</f>
        <v>63</v>
      </c>
      <c r="J793" s="1" t="str">
        <f aca="false">FIXED(G793,0,TRUE())</f>
        <v>1</v>
      </c>
      <c r="K793" s="1" t="str">
        <f aca="false">FIXED(H793,0,TRUE())</f>
        <v>1</v>
      </c>
      <c r="L793" s="1" t="str">
        <f aca="false">IF(LEN(I793)=1,"0"&amp;I793,I793)</f>
        <v>63</v>
      </c>
      <c r="M793" s="1" t="str">
        <f aca="false">IF(LEN(J793)=1,"0"&amp;J793,J793)</f>
        <v>01</v>
      </c>
      <c r="N793" s="1" t="str">
        <f aca="false">IF(LEN(K793)=1,"0"&amp;K793,K793)</f>
        <v>01</v>
      </c>
      <c r="O793" s="1" t="n">
        <v>3417.54664754173</v>
      </c>
      <c r="P793" s="1" t="n">
        <f aca="false">INT(O793)</f>
        <v>3417</v>
      </c>
      <c r="Q793" s="1" t="n">
        <f aca="false">2*P793+1</f>
        <v>6835</v>
      </c>
      <c r="R793" s="1" t="str">
        <f aca="false">FIXED(Q793,0,TRUE())</f>
        <v>6835</v>
      </c>
      <c r="S793" s="1" t="str">
        <f aca="false">L793&amp;M793&amp;N793&amp;R793</f>
        <v>6301016835</v>
      </c>
      <c r="T793" s="1" t="n">
        <f aca="false">MOD(MID($S793,T$2,1)*T$1,10)</f>
        <v>6</v>
      </c>
      <c r="U793" s="1" t="n">
        <f aca="false">MOD(MID($S793,U$2,1)*U$1,10)</f>
        <v>9</v>
      </c>
      <c r="V793" s="1" t="n">
        <f aca="false">MOD(MID($S793,V$2,1)*V$1,10)</f>
        <v>0</v>
      </c>
      <c r="W793" s="1" t="n">
        <f aca="false">MOD(MID($S793,W$2,1)*W$1,10)</f>
        <v>9</v>
      </c>
      <c r="X793" s="1" t="n">
        <f aca="false">MOD(MID($S793,X$2,1)*X$1,10)</f>
        <v>0</v>
      </c>
      <c r="Y793" s="1" t="n">
        <f aca="false">MOD(MID($S793,Y$2,1)*Y$1,10)</f>
        <v>3</v>
      </c>
      <c r="Z793" s="1" t="n">
        <f aca="false">MOD(MID($S793,Z$2,1)*Z$1,10)</f>
        <v>2</v>
      </c>
      <c r="AA793" s="1" t="n">
        <f aca="false">MOD(MID($S793,AA$2,1)*AA$1,10)</f>
        <v>2</v>
      </c>
      <c r="AB793" s="1" t="n">
        <f aca="false">MOD(MID($S793,AB$2,1)*AB$1,10)</f>
        <v>3</v>
      </c>
      <c r="AC793" s="1" t="n">
        <f aca="false">MOD(MID($S793,AC$2,1)*AC$1,10)</f>
        <v>5</v>
      </c>
      <c r="AD793" s="1" t="n">
        <f aca="false">MOD(10-MOD(SUM(T793:AC793),10),10)</f>
        <v>1</v>
      </c>
      <c r="AE793" s="1" t="str">
        <f aca="false">S793&amp;AD793</f>
        <v>63010168351</v>
      </c>
      <c r="AF793" s="1" t="n">
        <v>0.903561510055849</v>
      </c>
      <c r="AG793" s="1" t="n">
        <f aca="false">(D793+6935)*AF793</f>
        <v>-14415.420331431</v>
      </c>
      <c r="AH793" s="1" t="n">
        <f aca="false">INT(AG793)</f>
        <v>-14416</v>
      </c>
      <c r="AI793" s="4" t="n">
        <f aca="true">TODAY()+AH793</f>
        <v>31485</v>
      </c>
      <c r="AJ793" s="1" t="s">
        <v>806</v>
      </c>
      <c r="AK793" s="1" t="n">
        <v>4851.55796990875</v>
      </c>
      <c r="AL793" s="2" t="n">
        <f aca="false">INT(AK793*100)/100</f>
        <v>4851.55</v>
      </c>
      <c r="AM793" s="1" t="n">
        <v>477.782525101474</v>
      </c>
      <c r="AN793" s="2" t="n">
        <f aca="false">INT(AM793*100)/100</f>
        <v>477.78</v>
      </c>
    </row>
    <row r="794" customFormat="false" ht="15" hidden="false" customHeight="false" outlineLevel="0" collapsed="false">
      <c r="A794" s="1" t="n">
        <v>17</v>
      </c>
      <c r="B794" s="1" t="n">
        <v>0.804528946806238</v>
      </c>
      <c r="C794" s="1" t="n">
        <v>-19503.5431989502</v>
      </c>
      <c r="D794" s="1" t="n">
        <f aca="false">INT(C794)</f>
        <v>-19504</v>
      </c>
      <c r="E794" s="4" t="n">
        <f aca="true">TODAY()+D794</f>
        <v>26397</v>
      </c>
      <c r="F794" s="1" t="n">
        <f aca="false">MOD(YEAR(E794),100)</f>
        <v>72</v>
      </c>
      <c r="G794" s="1" t="n">
        <f aca="false">IF(YEAR(E794)&lt;2000,MONTH(E794),MONTH(E794)+20)</f>
        <v>4</v>
      </c>
      <c r="H794" s="1" t="n">
        <f aca="false">DAY(E794)</f>
        <v>8</v>
      </c>
      <c r="I794" s="1" t="str">
        <f aca="false">FIXED(F794,0,TRUE())</f>
        <v>72</v>
      </c>
      <c r="J794" s="1" t="str">
        <f aca="false">FIXED(G794,0,TRUE())</f>
        <v>4</v>
      </c>
      <c r="K794" s="1" t="str">
        <f aca="false">FIXED(H794,0,TRUE())</f>
        <v>8</v>
      </c>
      <c r="L794" s="1" t="str">
        <f aca="false">IF(LEN(I794)=1,"0"&amp;I794,I794)</f>
        <v>72</v>
      </c>
      <c r="M794" s="1" t="str">
        <f aca="false">IF(LEN(J794)=1,"0"&amp;J794,J794)</f>
        <v>04</v>
      </c>
      <c r="N794" s="1" t="str">
        <f aca="false">IF(LEN(K794)=1,"0"&amp;K794,K794)</f>
        <v>08</v>
      </c>
      <c r="O794" s="1" t="n">
        <v>3861.72112186041</v>
      </c>
      <c r="P794" s="1" t="n">
        <f aca="false">INT(O794)</f>
        <v>3861</v>
      </c>
      <c r="Q794" s="1" t="n">
        <f aca="false">P794*2</f>
        <v>7722</v>
      </c>
      <c r="R794" s="1" t="str">
        <f aca="false">FIXED(Q794,0,TRUE())</f>
        <v>7722</v>
      </c>
      <c r="S794" s="1" t="str">
        <f aca="false">L794&amp;M794&amp;N794&amp;R794</f>
        <v>7204087722</v>
      </c>
      <c r="T794" s="1" t="n">
        <f aca="false">MOD(MID($S794,T$2,1)*T$1,10)</f>
        <v>7</v>
      </c>
      <c r="U794" s="1" t="n">
        <f aca="false">MOD(MID($S794,U$2,1)*U$1,10)</f>
        <v>6</v>
      </c>
      <c r="V794" s="1" t="n">
        <f aca="false">MOD(MID($S794,V$2,1)*V$1,10)</f>
        <v>0</v>
      </c>
      <c r="W794" s="1" t="n">
        <f aca="false">MOD(MID($S794,W$2,1)*W$1,10)</f>
        <v>6</v>
      </c>
      <c r="X794" s="1" t="n">
        <f aca="false">MOD(MID($S794,X$2,1)*X$1,10)</f>
        <v>0</v>
      </c>
      <c r="Y794" s="1" t="n">
        <f aca="false">MOD(MID($S794,Y$2,1)*Y$1,10)</f>
        <v>4</v>
      </c>
      <c r="Z794" s="1" t="n">
        <f aca="false">MOD(MID($S794,Z$2,1)*Z$1,10)</f>
        <v>9</v>
      </c>
      <c r="AA794" s="1" t="n">
        <f aca="false">MOD(MID($S794,AA$2,1)*AA$1,10)</f>
        <v>3</v>
      </c>
      <c r="AB794" s="1" t="n">
        <f aca="false">MOD(MID($S794,AB$2,1)*AB$1,10)</f>
        <v>2</v>
      </c>
      <c r="AC794" s="1" t="n">
        <f aca="false">MOD(MID($S794,AC$2,1)*AC$1,10)</f>
        <v>6</v>
      </c>
      <c r="AD794" s="1" t="n">
        <f aca="false">MOD(10-MOD(SUM(T794:AC794),10),10)</f>
        <v>7</v>
      </c>
      <c r="AE794" s="1" t="str">
        <f aca="false">S794&amp;AD794</f>
        <v>72040877227</v>
      </c>
      <c r="AF794" s="1" t="n">
        <v>0.874324777977844</v>
      </c>
      <c r="AG794" s="1" t="n">
        <f aca="false">(D794+6935)*AF794</f>
        <v>-10989.3881344035</v>
      </c>
      <c r="AH794" s="1" t="n">
        <f aca="false">INT(AG794)</f>
        <v>-10990</v>
      </c>
      <c r="AI794" s="4" t="n">
        <f aca="true">TODAY()+AH794</f>
        <v>34911</v>
      </c>
      <c r="AJ794" s="1" t="s">
        <v>807</v>
      </c>
      <c r="AK794" s="1" t="n">
        <v>4697.62260811182</v>
      </c>
      <c r="AL794" s="2" t="n">
        <f aca="false">INT(AK794*100)/100</f>
        <v>4697.62</v>
      </c>
      <c r="AM794" s="1" t="n">
        <v>328.406628620258</v>
      </c>
      <c r="AN794" s="2" t="n">
        <f aca="false">INT(AM794*100)/100</f>
        <v>328.4</v>
      </c>
    </row>
    <row r="795" customFormat="false" ht="15" hidden="false" customHeight="false" outlineLevel="0" collapsed="false">
      <c r="A795" s="1" t="n">
        <v>785</v>
      </c>
      <c r="B795" s="1" t="n">
        <v>0.805261391033662</v>
      </c>
      <c r="C795" s="1" t="n">
        <v>-10867.7996154668</v>
      </c>
      <c r="D795" s="1" t="n">
        <f aca="false">INT(C795)</f>
        <v>-10868</v>
      </c>
      <c r="E795" s="4" t="n">
        <f aca="true">TODAY()+D795</f>
        <v>35033</v>
      </c>
      <c r="F795" s="1" t="n">
        <f aca="false">MOD(YEAR(E795),100)</f>
        <v>95</v>
      </c>
      <c r="G795" s="1" t="n">
        <f aca="false">IF(YEAR(E795)&lt;2000,MONTH(E795),MONTH(E795)+20)</f>
        <v>11</v>
      </c>
      <c r="H795" s="1" t="n">
        <f aca="false">DAY(E795)</f>
        <v>30</v>
      </c>
      <c r="I795" s="1" t="str">
        <f aca="false">FIXED(F795,0,TRUE())</f>
        <v>95</v>
      </c>
      <c r="J795" s="1" t="str">
        <f aca="false">FIXED(G795,0,TRUE())</f>
        <v>11</v>
      </c>
      <c r="K795" s="1" t="str">
        <f aca="false">FIXED(H795,0,TRUE())</f>
        <v>30</v>
      </c>
      <c r="L795" s="1" t="str">
        <f aca="false">IF(LEN(I795)=1,"0"&amp;I795,I795)</f>
        <v>95</v>
      </c>
      <c r="M795" s="1" t="str">
        <f aca="false">IF(LEN(J795)=1,"0"&amp;J795,J795)</f>
        <v>11</v>
      </c>
      <c r="N795" s="1" t="str">
        <f aca="false">IF(LEN(K795)=1,"0"&amp;K795,K795)</f>
        <v>30</v>
      </c>
      <c r="O795" s="1" t="n">
        <v>4414.36478774377</v>
      </c>
      <c r="P795" s="1" t="n">
        <f aca="false">INT(O795)</f>
        <v>4414</v>
      </c>
      <c r="Q795" s="1" t="n">
        <f aca="false">2*P795+1</f>
        <v>8829</v>
      </c>
      <c r="R795" s="1" t="str">
        <f aca="false">FIXED(Q795,0,TRUE())</f>
        <v>8829</v>
      </c>
      <c r="S795" s="1" t="str">
        <f aca="false">L795&amp;M795&amp;N795&amp;R795</f>
        <v>9511308829</v>
      </c>
      <c r="T795" s="1" t="n">
        <f aca="false">MOD(MID($S795,T$2,1)*T$1,10)</f>
        <v>9</v>
      </c>
      <c r="U795" s="1" t="n">
        <f aca="false">MOD(MID($S795,U$2,1)*U$1,10)</f>
        <v>5</v>
      </c>
      <c r="V795" s="1" t="n">
        <f aca="false">MOD(MID($S795,V$2,1)*V$1,10)</f>
        <v>7</v>
      </c>
      <c r="W795" s="1" t="n">
        <f aca="false">MOD(MID($S795,W$2,1)*W$1,10)</f>
        <v>9</v>
      </c>
      <c r="X795" s="1" t="n">
        <f aca="false">MOD(MID($S795,X$2,1)*X$1,10)</f>
        <v>3</v>
      </c>
      <c r="Y795" s="1" t="n">
        <f aca="false">MOD(MID($S795,Y$2,1)*Y$1,10)</f>
        <v>0</v>
      </c>
      <c r="Z795" s="1" t="n">
        <f aca="false">MOD(MID($S795,Z$2,1)*Z$1,10)</f>
        <v>6</v>
      </c>
      <c r="AA795" s="1" t="n">
        <f aca="false">MOD(MID($S795,AA$2,1)*AA$1,10)</f>
        <v>2</v>
      </c>
      <c r="AB795" s="1" t="n">
        <f aca="false">MOD(MID($S795,AB$2,1)*AB$1,10)</f>
        <v>2</v>
      </c>
      <c r="AC795" s="1" t="n">
        <f aca="false">MOD(MID($S795,AC$2,1)*AC$1,10)</f>
        <v>7</v>
      </c>
      <c r="AD795" s="1" t="n">
        <f aca="false">MOD(10-MOD(SUM(T795:AC795),10),10)</f>
        <v>0</v>
      </c>
      <c r="AE795" s="1" t="str">
        <f aca="false">S795&amp;AD795</f>
        <v>95113088290</v>
      </c>
      <c r="AF795" s="1" t="n">
        <v>0.371349223303934</v>
      </c>
      <c r="AG795" s="1" t="n">
        <f aca="false">(D795+6935)*AF795</f>
        <v>-1460.51649525437</v>
      </c>
      <c r="AH795" s="1" t="n">
        <f aca="false">INT(AG795)</f>
        <v>-1461</v>
      </c>
      <c r="AI795" s="4" t="n">
        <f aca="true">TODAY()+AH795</f>
        <v>44440</v>
      </c>
      <c r="AJ795" s="1" t="s">
        <v>808</v>
      </c>
      <c r="AK795" s="1" t="n">
        <v>3612.44544816431</v>
      </c>
      <c r="AL795" s="2" t="n">
        <f aca="false">INT(AK795*100)/100</f>
        <v>3612.44</v>
      </c>
      <c r="AM795" s="1" t="n">
        <v>435.154271065401</v>
      </c>
      <c r="AN795" s="2" t="n">
        <f aca="false">INT(AM795*100)/100</f>
        <v>435.15</v>
      </c>
    </row>
    <row r="796" customFormat="false" ht="15" hidden="false" customHeight="false" outlineLevel="0" collapsed="false">
      <c r="A796" s="1" t="n">
        <v>205</v>
      </c>
      <c r="B796" s="1" t="n">
        <v>0.805780205694754</v>
      </c>
      <c r="C796" s="1" t="n">
        <v>-27212.8656880398</v>
      </c>
      <c r="D796" s="1" t="n">
        <f aca="false">INT(C796)</f>
        <v>-27213</v>
      </c>
      <c r="E796" s="4" t="n">
        <f aca="true">TODAY()+D796</f>
        <v>18688</v>
      </c>
      <c r="F796" s="1" t="n">
        <f aca="false">MOD(YEAR(E796),100)</f>
        <v>51</v>
      </c>
      <c r="G796" s="1" t="n">
        <f aca="false">IF(YEAR(E796)&lt;2000,MONTH(E796),MONTH(E796)+20)</f>
        <v>3</v>
      </c>
      <c r="H796" s="1" t="n">
        <f aca="false">DAY(E796)</f>
        <v>1</v>
      </c>
      <c r="I796" s="1" t="str">
        <f aca="false">FIXED(F796,0,TRUE())</f>
        <v>51</v>
      </c>
      <c r="J796" s="1" t="str">
        <f aca="false">FIXED(G796,0,TRUE())</f>
        <v>3</v>
      </c>
      <c r="K796" s="1" t="str">
        <f aca="false">FIXED(H796,0,TRUE())</f>
        <v>1</v>
      </c>
      <c r="L796" s="1" t="str">
        <f aca="false">IF(LEN(I796)=1,"0"&amp;I796,I796)</f>
        <v>51</v>
      </c>
      <c r="M796" s="1" t="str">
        <f aca="false">IF(LEN(J796)=1,"0"&amp;J796,J796)</f>
        <v>03</v>
      </c>
      <c r="N796" s="1" t="str">
        <f aca="false">IF(LEN(K796)=1,"0"&amp;K796,K796)</f>
        <v>01</v>
      </c>
      <c r="O796" s="1" t="n">
        <v>4527.77687917722</v>
      </c>
      <c r="P796" s="1" t="n">
        <f aca="false">INT(O796)</f>
        <v>4527</v>
      </c>
      <c r="Q796" s="1" t="n">
        <f aca="false">P796*2</f>
        <v>9054</v>
      </c>
      <c r="R796" s="1" t="str">
        <f aca="false">FIXED(Q796,0,TRUE())</f>
        <v>9054</v>
      </c>
      <c r="S796" s="1" t="str">
        <f aca="false">L796&amp;M796&amp;N796&amp;R796</f>
        <v>5103019054</v>
      </c>
      <c r="T796" s="1" t="n">
        <f aca="false">MOD(MID($S796,T$2,1)*T$1,10)</f>
        <v>5</v>
      </c>
      <c r="U796" s="1" t="n">
        <f aca="false">MOD(MID($S796,U$2,1)*U$1,10)</f>
        <v>3</v>
      </c>
      <c r="V796" s="1" t="n">
        <f aca="false">MOD(MID($S796,V$2,1)*V$1,10)</f>
        <v>0</v>
      </c>
      <c r="W796" s="1" t="n">
        <f aca="false">MOD(MID($S796,W$2,1)*W$1,10)</f>
        <v>7</v>
      </c>
      <c r="X796" s="1" t="n">
        <f aca="false">MOD(MID($S796,X$2,1)*X$1,10)</f>
        <v>0</v>
      </c>
      <c r="Y796" s="1" t="n">
        <f aca="false">MOD(MID($S796,Y$2,1)*Y$1,10)</f>
        <v>3</v>
      </c>
      <c r="Z796" s="1" t="n">
        <f aca="false">MOD(MID($S796,Z$2,1)*Z$1,10)</f>
        <v>3</v>
      </c>
      <c r="AA796" s="1" t="n">
        <f aca="false">MOD(MID($S796,AA$2,1)*AA$1,10)</f>
        <v>0</v>
      </c>
      <c r="AB796" s="1" t="n">
        <f aca="false">MOD(MID($S796,AB$2,1)*AB$1,10)</f>
        <v>5</v>
      </c>
      <c r="AC796" s="1" t="n">
        <f aca="false">MOD(MID($S796,AC$2,1)*AC$1,10)</f>
        <v>2</v>
      </c>
      <c r="AD796" s="1" t="n">
        <f aca="false">MOD(10-MOD(SUM(T796:AC796),10),10)</f>
        <v>2</v>
      </c>
      <c r="AE796" s="1" t="str">
        <f aca="false">S796&amp;AD796</f>
        <v>51030190542</v>
      </c>
      <c r="AF796" s="1" t="n">
        <v>0.232886745811335</v>
      </c>
      <c r="AG796" s="1" t="n">
        <f aca="false">(D796+6935)*AF796</f>
        <v>-4722.47743156224</v>
      </c>
      <c r="AH796" s="1" t="n">
        <f aca="false">INT(AG796)</f>
        <v>-4723</v>
      </c>
      <c r="AI796" s="4" t="n">
        <f aca="true">TODAY()+AH796</f>
        <v>41178</v>
      </c>
      <c r="AJ796" s="1" t="s">
        <v>809</v>
      </c>
      <c r="AK796" s="1" t="n">
        <v>3261.72673726615</v>
      </c>
      <c r="AL796" s="2" t="n">
        <f aca="false">INT(AK796*100)/100</f>
        <v>3261.72</v>
      </c>
      <c r="AM796" s="1" t="n">
        <v>376.448866237373</v>
      </c>
      <c r="AN796" s="2" t="n">
        <f aca="false">INT(AM796*100)/100</f>
        <v>376.44</v>
      </c>
    </row>
    <row r="797" customFormat="false" ht="15" hidden="false" customHeight="false" outlineLevel="0" collapsed="false">
      <c r="A797" s="1" t="n">
        <v>534</v>
      </c>
      <c r="B797" s="1" t="n">
        <v>0.810052797021393</v>
      </c>
      <c r="C797" s="1" t="n">
        <v>-25605.1441999573</v>
      </c>
      <c r="D797" s="1" t="n">
        <f aca="false">INT(C797)</f>
        <v>-25606</v>
      </c>
      <c r="E797" s="4" t="n">
        <f aca="true">TODAY()+D797</f>
        <v>20295</v>
      </c>
      <c r="F797" s="1" t="n">
        <f aca="false">MOD(YEAR(E797),100)</f>
        <v>55</v>
      </c>
      <c r="G797" s="1" t="n">
        <f aca="false">IF(YEAR(E797)&lt;2000,MONTH(E797),MONTH(E797)+20)</f>
        <v>7</v>
      </c>
      <c r="H797" s="1" t="n">
        <f aca="false">DAY(E797)</f>
        <v>25</v>
      </c>
      <c r="I797" s="1" t="str">
        <f aca="false">FIXED(F797,0,TRUE())</f>
        <v>55</v>
      </c>
      <c r="J797" s="1" t="str">
        <f aca="false">FIXED(G797,0,TRUE())</f>
        <v>7</v>
      </c>
      <c r="K797" s="1" t="str">
        <f aca="false">FIXED(H797,0,TRUE())</f>
        <v>25</v>
      </c>
      <c r="L797" s="1" t="str">
        <f aca="false">IF(LEN(I797)=1,"0"&amp;I797,I797)</f>
        <v>55</v>
      </c>
      <c r="M797" s="1" t="str">
        <f aca="false">IF(LEN(J797)=1,"0"&amp;J797,J797)</f>
        <v>07</v>
      </c>
      <c r="N797" s="1" t="str">
        <f aca="false">IF(LEN(K797)=1,"0"&amp;K797,K797)</f>
        <v>25</v>
      </c>
      <c r="O797" s="1" t="n">
        <v>925.226691488388</v>
      </c>
      <c r="P797" s="1" t="n">
        <f aca="false">INT(O797)</f>
        <v>925</v>
      </c>
      <c r="Q797" s="1" t="n">
        <f aca="false">2*P797+1</f>
        <v>1851</v>
      </c>
      <c r="R797" s="1" t="str">
        <f aca="false">FIXED(Q797,0,TRUE())</f>
        <v>1851</v>
      </c>
      <c r="S797" s="1" t="str">
        <f aca="false">L797&amp;M797&amp;N797&amp;R797</f>
        <v>5507251851</v>
      </c>
      <c r="T797" s="1" t="n">
        <f aca="false">MOD(MID($S797,T$2,1)*T$1,10)</f>
        <v>5</v>
      </c>
      <c r="U797" s="1" t="n">
        <f aca="false">MOD(MID($S797,U$2,1)*U$1,10)</f>
        <v>5</v>
      </c>
      <c r="V797" s="1" t="n">
        <f aca="false">MOD(MID($S797,V$2,1)*V$1,10)</f>
        <v>0</v>
      </c>
      <c r="W797" s="1" t="n">
        <f aca="false">MOD(MID($S797,W$2,1)*W$1,10)</f>
        <v>3</v>
      </c>
      <c r="X797" s="1" t="n">
        <f aca="false">MOD(MID($S797,X$2,1)*X$1,10)</f>
        <v>2</v>
      </c>
      <c r="Y797" s="1" t="n">
        <f aca="false">MOD(MID($S797,Y$2,1)*Y$1,10)</f>
        <v>5</v>
      </c>
      <c r="Z797" s="1" t="n">
        <f aca="false">MOD(MID($S797,Z$2,1)*Z$1,10)</f>
        <v>7</v>
      </c>
      <c r="AA797" s="1" t="n">
        <f aca="false">MOD(MID($S797,AA$2,1)*AA$1,10)</f>
        <v>2</v>
      </c>
      <c r="AB797" s="1" t="n">
        <f aca="false">MOD(MID($S797,AB$2,1)*AB$1,10)</f>
        <v>5</v>
      </c>
      <c r="AC797" s="1" t="n">
        <f aca="false">MOD(MID($S797,AC$2,1)*AC$1,10)</f>
        <v>3</v>
      </c>
      <c r="AD797" s="1" t="n">
        <f aca="false">MOD(10-MOD(SUM(T797:AC797),10),10)</f>
        <v>3</v>
      </c>
      <c r="AE797" s="1" t="str">
        <f aca="false">S797&amp;AD797</f>
        <v>55072518513</v>
      </c>
      <c r="AF797" s="1" t="n">
        <v>0.443494979705191</v>
      </c>
      <c r="AG797" s="1" t="n">
        <f aca="false">(D797+6935)*AF797</f>
        <v>-8280.49476607562</v>
      </c>
      <c r="AH797" s="1" t="n">
        <f aca="false">INT(AG797)</f>
        <v>-8281</v>
      </c>
      <c r="AI797" s="4" t="n">
        <f aca="true">TODAY()+AH797</f>
        <v>37620</v>
      </c>
      <c r="AJ797" s="1" t="s">
        <v>810</v>
      </c>
      <c r="AK797" s="1" t="n">
        <v>4873.59233375042</v>
      </c>
      <c r="AL797" s="2" t="n">
        <f aca="false">INT(AK797*100)/100</f>
        <v>4873.59</v>
      </c>
      <c r="AM797" s="1" t="n">
        <v>355.781731620228</v>
      </c>
      <c r="AN797" s="2" t="n">
        <f aca="false">INT(AM797*100)/100</f>
        <v>355.78</v>
      </c>
    </row>
    <row r="798" customFormat="false" ht="15" hidden="false" customHeight="false" outlineLevel="0" collapsed="false">
      <c r="A798" s="1" t="n">
        <v>458</v>
      </c>
      <c r="B798" s="1" t="n">
        <v>0.810449537644581</v>
      </c>
      <c r="C798" s="1" t="n">
        <v>-17046.1928159429</v>
      </c>
      <c r="D798" s="1" t="n">
        <f aca="false">INT(C798)</f>
        <v>-17047</v>
      </c>
      <c r="E798" s="4" t="n">
        <f aca="true">TODAY()+D798</f>
        <v>28854</v>
      </c>
      <c r="F798" s="1" t="n">
        <f aca="false">MOD(YEAR(E798),100)</f>
        <v>78</v>
      </c>
      <c r="G798" s="1" t="n">
        <f aca="false">IF(YEAR(E798)&lt;2000,MONTH(E798),MONTH(E798)+20)</f>
        <v>12</v>
      </c>
      <c r="H798" s="1" t="n">
        <f aca="false">DAY(E798)</f>
        <v>30</v>
      </c>
      <c r="I798" s="1" t="str">
        <f aca="false">FIXED(F798,0,TRUE())</f>
        <v>78</v>
      </c>
      <c r="J798" s="1" t="str">
        <f aca="false">FIXED(G798,0,TRUE())</f>
        <v>12</v>
      </c>
      <c r="K798" s="1" t="str">
        <f aca="false">FIXED(H798,0,TRUE())</f>
        <v>30</v>
      </c>
      <c r="L798" s="1" t="str">
        <f aca="false">IF(LEN(I798)=1,"0"&amp;I798,I798)</f>
        <v>78</v>
      </c>
      <c r="M798" s="1" t="str">
        <f aca="false">IF(LEN(J798)=1,"0"&amp;J798,J798)</f>
        <v>12</v>
      </c>
      <c r="N798" s="1" t="str">
        <f aca="false">IF(LEN(K798)=1,"0"&amp;K798,K798)</f>
        <v>30</v>
      </c>
      <c r="O798" s="1" t="n">
        <v>4284.61366618854</v>
      </c>
      <c r="P798" s="1" t="n">
        <f aca="false">INT(O798)</f>
        <v>4284</v>
      </c>
      <c r="Q798" s="1" t="n">
        <f aca="false">P798*2</f>
        <v>8568</v>
      </c>
      <c r="R798" s="1" t="str">
        <f aca="false">FIXED(Q798,0,TRUE())</f>
        <v>8568</v>
      </c>
      <c r="S798" s="1" t="str">
        <f aca="false">L798&amp;M798&amp;N798&amp;R798</f>
        <v>7812308568</v>
      </c>
      <c r="T798" s="1" t="n">
        <f aca="false">MOD(MID($S798,T$2,1)*T$1,10)</f>
        <v>7</v>
      </c>
      <c r="U798" s="1" t="n">
        <f aca="false">MOD(MID($S798,U$2,1)*U$1,10)</f>
        <v>4</v>
      </c>
      <c r="V798" s="1" t="n">
        <f aca="false">MOD(MID($S798,V$2,1)*V$1,10)</f>
        <v>7</v>
      </c>
      <c r="W798" s="1" t="n">
        <f aca="false">MOD(MID($S798,W$2,1)*W$1,10)</f>
        <v>8</v>
      </c>
      <c r="X798" s="1" t="n">
        <f aca="false">MOD(MID($S798,X$2,1)*X$1,10)</f>
        <v>3</v>
      </c>
      <c r="Y798" s="1" t="n">
        <f aca="false">MOD(MID($S798,Y$2,1)*Y$1,10)</f>
        <v>0</v>
      </c>
      <c r="Z798" s="1" t="n">
        <f aca="false">MOD(MID($S798,Z$2,1)*Z$1,10)</f>
        <v>6</v>
      </c>
      <c r="AA798" s="1" t="n">
        <f aca="false">MOD(MID($S798,AA$2,1)*AA$1,10)</f>
        <v>5</v>
      </c>
      <c r="AB798" s="1" t="n">
        <f aca="false">MOD(MID($S798,AB$2,1)*AB$1,10)</f>
        <v>6</v>
      </c>
      <c r="AC798" s="1" t="n">
        <f aca="false">MOD(MID($S798,AC$2,1)*AC$1,10)</f>
        <v>4</v>
      </c>
      <c r="AD798" s="1" t="n">
        <f aca="false">MOD(10-MOD(SUM(T798:AC798),10),10)</f>
        <v>0</v>
      </c>
      <c r="AE798" s="1" t="str">
        <f aca="false">S798&amp;AD798</f>
        <v>78123085680</v>
      </c>
      <c r="AF798" s="1" t="n">
        <v>0.00573747978148747</v>
      </c>
      <c r="AG798" s="1" t="n">
        <f aca="false">(D798+6935)*AF798</f>
        <v>-58.0173955504013</v>
      </c>
      <c r="AH798" s="1" t="n">
        <f aca="false">INT(AG798)</f>
        <v>-59</v>
      </c>
      <c r="AI798" s="4" t="n">
        <f aca="true">TODAY()+AH798</f>
        <v>45842</v>
      </c>
      <c r="AJ798" s="1" t="s">
        <v>811</v>
      </c>
      <c r="AK798" s="1" t="n">
        <v>4135.59373760186</v>
      </c>
      <c r="AL798" s="2" t="n">
        <f aca="false">INT(AK798*100)/100</f>
        <v>4135.59</v>
      </c>
      <c r="AM798" s="1" t="n">
        <v>344.746238593707</v>
      </c>
      <c r="AN798" s="2" t="n">
        <f aca="false">INT(AM798*100)/100</f>
        <v>344.74</v>
      </c>
    </row>
    <row r="799" customFormat="false" ht="15" hidden="false" customHeight="false" outlineLevel="0" collapsed="false">
      <c r="A799" s="1" t="n">
        <v>16</v>
      </c>
      <c r="B799" s="1" t="n">
        <v>0.811822870571001</v>
      </c>
      <c r="C799" s="1" t="n">
        <v>-24821.8637653737</v>
      </c>
      <c r="D799" s="1" t="n">
        <f aca="false">INT(C799)</f>
        <v>-24822</v>
      </c>
      <c r="E799" s="4" t="n">
        <f aca="true">TODAY()+D799</f>
        <v>21079</v>
      </c>
      <c r="F799" s="1" t="n">
        <f aca="false">MOD(YEAR(E799),100)</f>
        <v>57</v>
      </c>
      <c r="G799" s="1" t="n">
        <f aca="false">IF(YEAR(E799)&lt;2000,MONTH(E799),MONTH(E799)+20)</f>
        <v>9</v>
      </c>
      <c r="H799" s="1" t="n">
        <f aca="false">DAY(E799)</f>
        <v>16</v>
      </c>
      <c r="I799" s="1" t="str">
        <f aca="false">FIXED(F799,0,TRUE())</f>
        <v>57</v>
      </c>
      <c r="J799" s="1" t="str">
        <f aca="false">FIXED(G799,0,TRUE())</f>
        <v>9</v>
      </c>
      <c r="K799" s="1" t="str">
        <f aca="false">FIXED(H799,0,TRUE())</f>
        <v>16</v>
      </c>
      <c r="L799" s="1" t="str">
        <f aca="false">IF(LEN(I799)=1,"0"&amp;I799,I799)</f>
        <v>57</v>
      </c>
      <c r="M799" s="1" t="str">
        <f aca="false">IF(LEN(J799)=1,"0"&amp;J799,J799)</f>
        <v>09</v>
      </c>
      <c r="N799" s="1" t="str">
        <f aca="false">IF(LEN(K799)=1,"0"&amp;K799,K799)</f>
        <v>16</v>
      </c>
      <c r="O799" s="1" t="n">
        <v>4435.23480941191</v>
      </c>
      <c r="P799" s="1" t="n">
        <f aca="false">INT(O799)</f>
        <v>4435</v>
      </c>
      <c r="Q799" s="1" t="n">
        <f aca="false">P799*2</f>
        <v>8870</v>
      </c>
      <c r="R799" s="1" t="str">
        <f aca="false">FIXED(Q799,0,TRUE())</f>
        <v>8870</v>
      </c>
      <c r="S799" s="1" t="str">
        <f aca="false">L799&amp;M799&amp;N799&amp;R799</f>
        <v>5709168870</v>
      </c>
      <c r="T799" s="1" t="n">
        <f aca="false">MOD(MID($S799,T$2,1)*T$1,10)</f>
        <v>5</v>
      </c>
      <c r="U799" s="1" t="n">
        <f aca="false">MOD(MID($S799,U$2,1)*U$1,10)</f>
        <v>1</v>
      </c>
      <c r="V799" s="1" t="n">
        <f aca="false">MOD(MID($S799,V$2,1)*V$1,10)</f>
        <v>0</v>
      </c>
      <c r="W799" s="1" t="n">
        <f aca="false">MOD(MID($S799,W$2,1)*W$1,10)</f>
        <v>1</v>
      </c>
      <c r="X799" s="1" t="n">
        <f aca="false">MOD(MID($S799,X$2,1)*X$1,10)</f>
        <v>1</v>
      </c>
      <c r="Y799" s="1" t="n">
        <f aca="false">MOD(MID($S799,Y$2,1)*Y$1,10)</f>
        <v>8</v>
      </c>
      <c r="Z799" s="1" t="n">
        <f aca="false">MOD(MID($S799,Z$2,1)*Z$1,10)</f>
        <v>6</v>
      </c>
      <c r="AA799" s="1" t="n">
        <f aca="false">MOD(MID($S799,AA$2,1)*AA$1,10)</f>
        <v>2</v>
      </c>
      <c r="AB799" s="1" t="n">
        <f aca="false">MOD(MID($S799,AB$2,1)*AB$1,10)</f>
        <v>7</v>
      </c>
      <c r="AC799" s="1" t="n">
        <f aca="false">MOD(MID($S799,AC$2,1)*AC$1,10)</f>
        <v>0</v>
      </c>
      <c r="AD799" s="1" t="n">
        <f aca="false">MOD(10-MOD(SUM(T799:AC799),10),10)</f>
        <v>9</v>
      </c>
      <c r="AE799" s="1" t="str">
        <f aca="false">S799&amp;AD799</f>
        <v>57091688709</v>
      </c>
      <c r="AF799" s="1" t="n">
        <v>0.839320047608875</v>
      </c>
      <c r="AG799" s="1" t="n">
        <f aca="false">(D799+6935)*AF799</f>
        <v>-15012.9176915799</v>
      </c>
      <c r="AH799" s="1" t="n">
        <f aca="false">INT(AG799)</f>
        <v>-15013</v>
      </c>
      <c r="AI799" s="4" t="n">
        <f aca="true">TODAY()+AH799</f>
        <v>30888</v>
      </c>
      <c r="AJ799" s="1" t="s">
        <v>812</v>
      </c>
      <c r="AK799" s="1" t="n">
        <v>3727.68333994568</v>
      </c>
      <c r="AL799" s="2" t="n">
        <f aca="false">INT(AK799*100)/100</f>
        <v>3727.68</v>
      </c>
      <c r="AM799" s="1" t="n">
        <v>487.084566789758</v>
      </c>
      <c r="AN799" s="2" t="n">
        <f aca="false">INT(AM799*100)/100</f>
        <v>487.08</v>
      </c>
    </row>
    <row r="800" customFormat="false" ht="15" hidden="false" customHeight="false" outlineLevel="0" collapsed="false">
      <c r="A800" s="1" t="n">
        <v>799</v>
      </c>
      <c r="B800" s="1" t="n">
        <v>0.813165684987945</v>
      </c>
      <c r="C800" s="1" t="n">
        <v>-17040.0494399854</v>
      </c>
      <c r="D800" s="1" t="n">
        <f aca="false">INT(C800)</f>
        <v>-17041</v>
      </c>
      <c r="E800" s="4" t="n">
        <f aca="true">TODAY()+D800</f>
        <v>28860</v>
      </c>
      <c r="F800" s="1" t="n">
        <f aca="false">MOD(YEAR(E800),100)</f>
        <v>79</v>
      </c>
      <c r="G800" s="1" t="n">
        <f aca="false">IF(YEAR(E800)&lt;2000,MONTH(E800),MONTH(E800)+20)</f>
        <v>1</v>
      </c>
      <c r="H800" s="1" t="n">
        <f aca="false">DAY(E800)</f>
        <v>5</v>
      </c>
      <c r="I800" s="1" t="str">
        <f aca="false">FIXED(F800,0,TRUE())</f>
        <v>79</v>
      </c>
      <c r="J800" s="1" t="str">
        <f aca="false">FIXED(G800,0,TRUE())</f>
        <v>1</v>
      </c>
      <c r="K800" s="1" t="str">
        <f aca="false">FIXED(H800,0,TRUE())</f>
        <v>5</v>
      </c>
      <c r="L800" s="1" t="str">
        <f aca="false">IF(LEN(I800)=1,"0"&amp;I800,I800)</f>
        <v>79</v>
      </c>
      <c r="M800" s="1" t="str">
        <f aca="false">IF(LEN(J800)=1,"0"&amp;J800,J800)</f>
        <v>01</v>
      </c>
      <c r="N800" s="1" t="str">
        <f aca="false">IF(LEN(K800)=1,"0"&amp;K800,K800)</f>
        <v>05</v>
      </c>
      <c r="O800" s="1" t="n">
        <v>669.157017731254</v>
      </c>
      <c r="P800" s="1" t="n">
        <f aca="false">INT(O800)</f>
        <v>669</v>
      </c>
      <c r="Q800" s="1" t="n">
        <f aca="false">2*P800+1</f>
        <v>1339</v>
      </c>
      <c r="R800" s="1" t="str">
        <f aca="false">FIXED(Q800,0,TRUE())</f>
        <v>1339</v>
      </c>
      <c r="S800" s="1" t="str">
        <f aca="false">L800&amp;M800&amp;N800&amp;R800</f>
        <v>7901051339</v>
      </c>
      <c r="T800" s="1" t="n">
        <f aca="false">MOD(MID($S800,T$2,1)*T$1,10)</f>
        <v>7</v>
      </c>
      <c r="U800" s="1" t="n">
        <f aca="false">MOD(MID($S800,U$2,1)*U$1,10)</f>
        <v>7</v>
      </c>
      <c r="V800" s="1" t="n">
        <f aca="false">MOD(MID($S800,V$2,1)*V$1,10)</f>
        <v>0</v>
      </c>
      <c r="W800" s="1" t="n">
        <f aca="false">MOD(MID($S800,W$2,1)*W$1,10)</f>
        <v>9</v>
      </c>
      <c r="X800" s="1" t="n">
        <f aca="false">MOD(MID($S800,X$2,1)*X$1,10)</f>
        <v>0</v>
      </c>
      <c r="Y800" s="1" t="n">
        <f aca="false">MOD(MID($S800,Y$2,1)*Y$1,10)</f>
        <v>5</v>
      </c>
      <c r="Z800" s="1" t="n">
        <f aca="false">MOD(MID($S800,Z$2,1)*Z$1,10)</f>
        <v>7</v>
      </c>
      <c r="AA800" s="1" t="n">
        <f aca="false">MOD(MID($S800,AA$2,1)*AA$1,10)</f>
        <v>7</v>
      </c>
      <c r="AB800" s="1" t="n">
        <f aca="false">MOD(MID($S800,AB$2,1)*AB$1,10)</f>
        <v>3</v>
      </c>
      <c r="AC800" s="1" t="n">
        <f aca="false">MOD(MID($S800,AC$2,1)*AC$1,10)</f>
        <v>7</v>
      </c>
      <c r="AD800" s="1" t="n">
        <f aca="false">MOD(10-MOD(SUM(T800:AC800),10),10)</f>
        <v>8</v>
      </c>
      <c r="AE800" s="1" t="str">
        <f aca="false">S800&amp;AD800</f>
        <v>79010513398</v>
      </c>
      <c r="AF800" s="1" t="n">
        <v>0.375469222083193</v>
      </c>
      <c r="AG800" s="1" t="n">
        <f aca="false">(D800+6935)*AF800</f>
        <v>-3794.49195837275</v>
      </c>
      <c r="AH800" s="1" t="n">
        <f aca="false">INT(AG800)</f>
        <v>-3795</v>
      </c>
      <c r="AI800" s="4" t="n">
        <f aca="true">TODAY()+AH800</f>
        <v>42106</v>
      </c>
      <c r="AJ800" s="1" t="s">
        <v>813</v>
      </c>
      <c r="AK800" s="1" t="n">
        <v>4803.82702108829</v>
      </c>
      <c r="AL800" s="2" t="n">
        <f aca="false">INT(AK800*100)/100</f>
        <v>4803.82</v>
      </c>
      <c r="AM800" s="1" t="n">
        <v>361.98309274575</v>
      </c>
      <c r="AN800" s="2" t="n">
        <f aca="false">INT(AM800*100)/100</f>
        <v>361.98</v>
      </c>
    </row>
    <row r="801" customFormat="false" ht="15" hidden="false" customHeight="false" outlineLevel="0" collapsed="false">
      <c r="A801" s="1" t="n">
        <v>661</v>
      </c>
      <c r="B801" s="1" t="n">
        <v>0.814630573442793</v>
      </c>
      <c r="C801" s="1" t="n">
        <v>-17400.0512710959</v>
      </c>
      <c r="D801" s="1" t="n">
        <f aca="false">INT(C801)</f>
        <v>-17401</v>
      </c>
      <c r="E801" s="4" t="n">
        <f aca="true">TODAY()+D801</f>
        <v>28500</v>
      </c>
      <c r="F801" s="1" t="n">
        <f aca="false">MOD(YEAR(E801),100)</f>
        <v>78</v>
      </c>
      <c r="G801" s="1" t="n">
        <f aca="false">IF(YEAR(E801)&lt;2000,MONTH(E801),MONTH(E801)+20)</f>
        <v>1</v>
      </c>
      <c r="H801" s="1" t="n">
        <f aca="false">DAY(E801)</f>
        <v>10</v>
      </c>
      <c r="I801" s="1" t="str">
        <f aca="false">FIXED(F801,0,TRUE())</f>
        <v>78</v>
      </c>
      <c r="J801" s="1" t="str">
        <f aca="false">FIXED(G801,0,TRUE())</f>
        <v>1</v>
      </c>
      <c r="K801" s="1" t="str">
        <f aca="false">FIXED(H801,0,TRUE())</f>
        <v>10</v>
      </c>
      <c r="L801" s="1" t="str">
        <f aca="false">IF(LEN(I801)=1,"0"&amp;I801,I801)</f>
        <v>78</v>
      </c>
      <c r="M801" s="1" t="str">
        <f aca="false">IF(LEN(J801)=1,"0"&amp;J801,J801)</f>
        <v>01</v>
      </c>
      <c r="N801" s="1" t="str">
        <f aca="false">IF(LEN(K801)=1,"0"&amp;K801,K801)</f>
        <v>10</v>
      </c>
      <c r="O801" s="1" t="n">
        <v>1131.73006378368</v>
      </c>
      <c r="P801" s="1" t="n">
        <f aca="false">INT(O801)</f>
        <v>1131</v>
      </c>
      <c r="Q801" s="1" t="n">
        <f aca="false">2*P801+1</f>
        <v>2263</v>
      </c>
      <c r="R801" s="1" t="str">
        <f aca="false">FIXED(Q801,0,TRUE())</f>
        <v>2263</v>
      </c>
      <c r="S801" s="1" t="str">
        <f aca="false">L801&amp;M801&amp;N801&amp;R801</f>
        <v>7801102263</v>
      </c>
      <c r="T801" s="1" t="n">
        <f aca="false">MOD(MID($S801,T$2,1)*T$1,10)</f>
        <v>7</v>
      </c>
      <c r="U801" s="1" t="n">
        <f aca="false">MOD(MID($S801,U$2,1)*U$1,10)</f>
        <v>4</v>
      </c>
      <c r="V801" s="1" t="n">
        <f aca="false">MOD(MID($S801,V$2,1)*V$1,10)</f>
        <v>0</v>
      </c>
      <c r="W801" s="1" t="n">
        <f aca="false">MOD(MID($S801,W$2,1)*W$1,10)</f>
        <v>9</v>
      </c>
      <c r="X801" s="1" t="n">
        <f aca="false">MOD(MID($S801,X$2,1)*X$1,10)</f>
        <v>1</v>
      </c>
      <c r="Y801" s="1" t="n">
        <f aca="false">MOD(MID($S801,Y$2,1)*Y$1,10)</f>
        <v>0</v>
      </c>
      <c r="Z801" s="1" t="n">
        <f aca="false">MOD(MID($S801,Z$2,1)*Z$1,10)</f>
        <v>4</v>
      </c>
      <c r="AA801" s="1" t="n">
        <f aca="false">MOD(MID($S801,AA$2,1)*AA$1,10)</f>
        <v>8</v>
      </c>
      <c r="AB801" s="1" t="n">
        <f aca="false">MOD(MID($S801,AB$2,1)*AB$1,10)</f>
        <v>6</v>
      </c>
      <c r="AC801" s="1" t="n">
        <f aca="false">MOD(MID($S801,AC$2,1)*AC$1,10)</f>
        <v>9</v>
      </c>
      <c r="AD801" s="1" t="n">
        <f aca="false">MOD(10-MOD(SUM(T801:AC801),10),10)</f>
        <v>2</v>
      </c>
      <c r="AE801" s="1" t="str">
        <f aca="false">S801&amp;AD801</f>
        <v>78011022632</v>
      </c>
      <c r="AF801" s="1" t="n">
        <v>0.655812250129704</v>
      </c>
      <c r="AG801" s="1" t="n">
        <f aca="false">(D801+6935)*AF801</f>
        <v>-6863.73100985748</v>
      </c>
      <c r="AH801" s="1" t="n">
        <f aca="false">INT(AG801)</f>
        <v>-6864</v>
      </c>
      <c r="AI801" s="4" t="n">
        <f aca="true">TODAY()+AH801</f>
        <v>39037</v>
      </c>
      <c r="AJ801" s="1" t="s">
        <v>714</v>
      </c>
      <c r="AK801" s="1" t="n">
        <v>3056.39820551164</v>
      </c>
      <c r="AL801" s="2" t="n">
        <f aca="false">INT(AK801*100)/100</f>
        <v>3056.39</v>
      </c>
      <c r="AM801" s="1" t="n">
        <v>442.790002136296</v>
      </c>
      <c r="AN801" s="2" t="n">
        <f aca="false">INT(AM801*100)/100</f>
        <v>442.79</v>
      </c>
    </row>
    <row r="802" customFormat="false" ht="15" hidden="false" customHeight="false" outlineLevel="0" collapsed="false">
      <c r="A802" s="1" t="n">
        <v>670</v>
      </c>
      <c r="B802" s="1" t="n">
        <v>0.815637684255501</v>
      </c>
      <c r="C802" s="1" t="n">
        <v>-15009.6636860256</v>
      </c>
      <c r="D802" s="1" t="n">
        <f aca="false">INT(C802)</f>
        <v>-15010</v>
      </c>
      <c r="E802" s="4" t="n">
        <f aca="true">TODAY()+D802</f>
        <v>30891</v>
      </c>
      <c r="F802" s="1" t="n">
        <f aca="false">MOD(YEAR(E802),100)</f>
        <v>84</v>
      </c>
      <c r="G802" s="1" t="n">
        <f aca="false">IF(YEAR(E802)&lt;2000,MONTH(E802),MONTH(E802)+20)</f>
        <v>7</v>
      </c>
      <c r="H802" s="1" t="n">
        <f aca="false">DAY(E802)</f>
        <v>28</v>
      </c>
      <c r="I802" s="1" t="str">
        <f aca="false">FIXED(F802,0,TRUE())</f>
        <v>84</v>
      </c>
      <c r="J802" s="1" t="str">
        <f aca="false">FIXED(G802,0,TRUE())</f>
        <v>7</v>
      </c>
      <c r="K802" s="1" t="str">
        <f aca="false">FIXED(H802,0,TRUE())</f>
        <v>28</v>
      </c>
      <c r="L802" s="1" t="str">
        <f aca="false">IF(LEN(I802)=1,"0"&amp;I802,I802)</f>
        <v>84</v>
      </c>
      <c r="M802" s="1" t="str">
        <f aca="false">IF(LEN(J802)=1,"0"&amp;J802,J802)</f>
        <v>07</v>
      </c>
      <c r="N802" s="1" t="str">
        <f aca="false">IF(LEN(K802)=1,"0"&amp;K802,K802)</f>
        <v>28</v>
      </c>
      <c r="O802" s="1" t="n">
        <v>1272.74001281777</v>
      </c>
      <c r="P802" s="1" t="n">
        <f aca="false">INT(O802)</f>
        <v>1272</v>
      </c>
      <c r="Q802" s="1" t="n">
        <f aca="false">2*P802+1</f>
        <v>2545</v>
      </c>
      <c r="R802" s="1" t="str">
        <f aca="false">FIXED(Q802,0,TRUE())</f>
        <v>2545</v>
      </c>
      <c r="S802" s="1" t="str">
        <f aca="false">L802&amp;M802&amp;N802&amp;R802</f>
        <v>8407282545</v>
      </c>
      <c r="T802" s="1" t="n">
        <f aca="false">MOD(MID($S802,T$2,1)*T$1,10)</f>
        <v>8</v>
      </c>
      <c r="U802" s="1" t="n">
        <f aca="false">MOD(MID($S802,U$2,1)*U$1,10)</f>
        <v>2</v>
      </c>
      <c r="V802" s="1" t="n">
        <f aca="false">MOD(MID($S802,V$2,1)*V$1,10)</f>
        <v>0</v>
      </c>
      <c r="W802" s="1" t="n">
        <f aca="false">MOD(MID($S802,W$2,1)*W$1,10)</f>
        <v>3</v>
      </c>
      <c r="X802" s="1" t="n">
        <f aca="false">MOD(MID($S802,X$2,1)*X$1,10)</f>
        <v>2</v>
      </c>
      <c r="Y802" s="1" t="n">
        <f aca="false">MOD(MID($S802,Y$2,1)*Y$1,10)</f>
        <v>4</v>
      </c>
      <c r="Z802" s="1" t="n">
        <f aca="false">MOD(MID($S802,Z$2,1)*Z$1,10)</f>
        <v>4</v>
      </c>
      <c r="AA802" s="1" t="n">
        <f aca="false">MOD(MID($S802,AA$2,1)*AA$1,10)</f>
        <v>5</v>
      </c>
      <c r="AB802" s="1" t="n">
        <f aca="false">MOD(MID($S802,AB$2,1)*AB$1,10)</f>
        <v>4</v>
      </c>
      <c r="AC802" s="1" t="n">
        <f aca="false">MOD(MID($S802,AC$2,1)*AC$1,10)</f>
        <v>5</v>
      </c>
      <c r="AD802" s="1" t="n">
        <f aca="false">MOD(10-MOD(SUM(T802:AC802),10),10)</f>
        <v>3</v>
      </c>
      <c r="AE802" s="1" t="str">
        <f aca="false">S802&amp;AD802</f>
        <v>84072825453</v>
      </c>
      <c r="AF802" s="1" t="n">
        <v>0.191320535905026</v>
      </c>
      <c r="AG802" s="1" t="n">
        <f aca="false">(D802+6935)*AF802</f>
        <v>-1544.91332743309</v>
      </c>
      <c r="AH802" s="1" t="n">
        <f aca="false">INT(AG802)</f>
        <v>-1545</v>
      </c>
      <c r="AI802" s="4" t="n">
        <f aca="true">TODAY()+AH802</f>
        <v>44356</v>
      </c>
      <c r="AJ802" s="1" t="s">
        <v>814</v>
      </c>
      <c r="AK802" s="1" t="n">
        <v>3741.59978026673</v>
      </c>
      <c r="AL802" s="2" t="n">
        <f aca="false">INT(AK802*100)/100</f>
        <v>3741.59</v>
      </c>
      <c r="AM802" s="1" t="n">
        <v>350.129703665273</v>
      </c>
      <c r="AN802" s="2" t="n">
        <f aca="false">INT(AM802*100)/100</f>
        <v>350.12</v>
      </c>
    </row>
    <row r="803" customFormat="false" ht="15" hidden="false" customHeight="false" outlineLevel="0" collapsed="false">
      <c r="A803" s="1" t="n">
        <v>518</v>
      </c>
      <c r="B803" s="1" t="n">
        <v>0.817560350352489</v>
      </c>
      <c r="C803" s="1" t="n">
        <v>-27174.1624195074</v>
      </c>
      <c r="D803" s="1" t="n">
        <f aca="false">INT(C803)</f>
        <v>-27175</v>
      </c>
      <c r="E803" s="4" t="n">
        <f aca="true">TODAY()+D803</f>
        <v>18726</v>
      </c>
      <c r="F803" s="1" t="n">
        <f aca="false">MOD(YEAR(E803),100)</f>
        <v>51</v>
      </c>
      <c r="G803" s="1" t="n">
        <f aca="false">IF(YEAR(E803)&lt;2000,MONTH(E803),MONTH(E803)+20)</f>
        <v>4</v>
      </c>
      <c r="H803" s="1" t="n">
        <f aca="false">DAY(E803)</f>
        <v>8</v>
      </c>
      <c r="I803" s="1" t="str">
        <f aca="false">FIXED(F803,0,TRUE())</f>
        <v>51</v>
      </c>
      <c r="J803" s="1" t="str">
        <f aca="false">FIXED(G803,0,TRUE())</f>
        <v>4</v>
      </c>
      <c r="K803" s="1" t="str">
        <f aca="false">FIXED(H803,0,TRUE())</f>
        <v>8</v>
      </c>
      <c r="L803" s="1" t="str">
        <f aca="false">IF(LEN(I803)=1,"0"&amp;I803,I803)</f>
        <v>51</v>
      </c>
      <c r="M803" s="1" t="str">
        <f aca="false">IF(LEN(J803)=1,"0"&amp;J803,J803)</f>
        <v>04</v>
      </c>
      <c r="N803" s="1" t="str">
        <f aca="false">IF(LEN(K803)=1,"0"&amp;K803,K803)</f>
        <v>08</v>
      </c>
      <c r="O803" s="1" t="n">
        <v>1596.91186254463</v>
      </c>
      <c r="P803" s="1" t="n">
        <f aca="false">INT(O803)</f>
        <v>1596</v>
      </c>
      <c r="Q803" s="1" t="n">
        <f aca="false">2*P803+1</f>
        <v>3193</v>
      </c>
      <c r="R803" s="1" t="str">
        <f aca="false">FIXED(Q803,0,TRUE())</f>
        <v>3193</v>
      </c>
      <c r="S803" s="1" t="str">
        <f aca="false">L803&amp;M803&amp;N803&amp;R803</f>
        <v>5104083193</v>
      </c>
      <c r="T803" s="1" t="n">
        <f aca="false">MOD(MID($S803,T$2,1)*T$1,10)</f>
        <v>5</v>
      </c>
      <c r="U803" s="1" t="n">
        <f aca="false">MOD(MID($S803,U$2,1)*U$1,10)</f>
        <v>3</v>
      </c>
      <c r="V803" s="1" t="n">
        <f aca="false">MOD(MID($S803,V$2,1)*V$1,10)</f>
        <v>0</v>
      </c>
      <c r="W803" s="1" t="n">
        <f aca="false">MOD(MID($S803,W$2,1)*W$1,10)</f>
        <v>6</v>
      </c>
      <c r="X803" s="1" t="n">
        <f aca="false">MOD(MID($S803,X$2,1)*X$1,10)</f>
        <v>0</v>
      </c>
      <c r="Y803" s="1" t="n">
        <f aca="false">MOD(MID($S803,Y$2,1)*Y$1,10)</f>
        <v>4</v>
      </c>
      <c r="Z803" s="1" t="n">
        <f aca="false">MOD(MID($S803,Z$2,1)*Z$1,10)</f>
        <v>1</v>
      </c>
      <c r="AA803" s="1" t="n">
        <f aca="false">MOD(MID($S803,AA$2,1)*AA$1,10)</f>
        <v>9</v>
      </c>
      <c r="AB803" s="1" t="n">
        <f aca="false">MOD(MID($S803,AB$2,1)*AB$1,10)</f>
        <v>9</v>
      </c>
      <c r="AC803" s="1" t="n">
        <f aca="false">MOD(MID($S803,AC$2,1)*AC$1,10)</f>
        <v>9</v>
      </c>
      <c r="AD803" s="1" t="n">
        <f aca="false">MOD(10-MOD(SUM(T803:AC803),10),10)</f>
        <v>4</v>
      </c>
      <c r="AE803" s="1" t="str">
        <f aca="false">S803&amp;AD803</f>
        <v>51040831934</v>
      </c>
      <c r="AF803" s="1" t="n">
        <v>0.844935453352458</v>
      </c>
      <c r="AG803" s="1" t="n">
        <f aca="false">(D803+6935)*AF803</f>
        <v>-17101.4935758538</v>
      </c>
      <c r="AH803" s="1" t="n">
        <f aca="false">INT(AG803)</f>
        <v>-17102</v>
      </c>
      <c r="AI803" s="4" t="n">
        <f aca="true">TODAY()+AH803</f>
        <v>28799</v>
      </c>
      <c r="AJ803" s="1" t="s">
        <v>815</v>
      </c>
      <c r="AK803" s="1" t="n">
        <v>4699.39268166143</v>
      </c>
      <c r="AL803" s="2" t="n">
        <f aca="false">INT(AK803*100)/100</f>
        <v>4699.39</v>
      </c>
      <c r="AM803" s="1" t="n">
        <v>479.918820764794</v>
      </c>
      <c r="AN803" s="2" t="n">
        <f aca="false">INT(AM803*100)/100</f>
        <v>479.91</v>
      </c>
    </row>
    <row r="804" customFormat="false" ht="15" hidden="false" customHeight="false" outlineLevel="0" collapsed="false">
      <c r="A804" s="1" t="n">
        <v>932</v>
      </c>
      <c r="B804" s="1" t="n">
        <v>0.818018127994629</v>
      </c>
      <c r="C804" s="1" t="n">
        <v>-14772.5293740654</v>
      </c>
      <c r="D804" s="1" t="n">
        <f aca="false">INT(C804)</f>
        <v>-14773</v>
      </c>
      <c r="E804" s="4" t="n">
        <f aca="true">TODAY()+D804</f>
        <v>31128</v>
      </c>
      <c r="F804" s="1" t="n">
        <f aca="false">MOD(YEAR(E804),100)</f>
        <v>85</v>
      </c>
      <c r="G804" s="1" t="n">
        <f aca="false">IF(YEAR(E804)&lt;2000,MONTH(E804),MONTH(E804)+20)</f>
        <v>3</v>
      </c>
      <c r="H804" s="1" t="n">
        <f aca="false">DAY(E804)</f>
        <v>22</v>
      </c>
      <c r="I804" s="1" t="str">
        <f aca="false">FIXED(F804,0,TRUE())</f>
        <v>85</v>
      </c>
      <c r="J804" s="1" t="str">
        <f aca="false">FIXED(G804,0,TRUE())</f>
        <v>3</v>
      </c>
      <c r="K804" s="1" t="str">
        <f aca="false">FIXED(H804,0,TRUE())</f>
        <v>22</v>
      </c>
      <c r="L804" s="1" t="str">
        <f aca="false">IF(LEN(I804)=1,"0"&amp;I804,I804)</f>
        <v>85</v>
      </c>
      <c r="M804" s="1" t="str">
        <f aca="false">IF(LEN(J804)=1,"0"&amp;J804,J804)</f>
        <v>03</v>
      </c>
      <c r="N804" s="1" t="str">
        <f aca="false">IF(LEN(K804)=1,"0"&amp;K804,K804)</f>
        <v>22</v>
      </c>
      <c r="O804" s="1" t="n">
        <v>592.679372539445</v>
      </c>
      <c r="P804" s="1" t="n">
        <f aca="false">INT(O804)</f>
        <v>592</v>
      </c>
      <c r="Q804" s="1" t="n">
        <f aca="false">2*P804+1</f>
        <v>1185</v>
      </c>
      <c r="R804" s="1" t="str">
        <f aca="false">FIXED(Q804,0,TRUE())</f>
        <v>1185</v>
      </c>
      <c r="S804" s="1" t="str">
        <f aca="false">L804&amp;M804&amp;N804&amp;R804</f>
        <v>8503221185</v>
      </c>
      <c r="T804" s="1" t="n">
        <f aca="false">MOD(MID($S804,T$2,1)*T$1,10)</f>
        <v>8</v>
      </c>
      <c r="U804" s="1" t="n">
        <f aca="false">MOD(MID($S804,U$2,1)*U$1,10)</f>
        <v>5</v>
      </c>
      <c r="V804" s="1" t="n">
        <f aca="false">MOD(MID($S804,V$2,1)*V$1,10)</f>
        <v>0</v>
      </c>
      <c r="W804" s="1" t="n">
        <f aca="false">MOD(MID($S804,W$2,1)*W$1,10)</f>
        <v>7</v>
      </c>
      <c r="X804" s="1" t="n">
        <f aca="false">MOD(MID($S804,X$2,1)*X$1,10)</f>
        <v>2</v>
      </c>
      <c r="Y804" s="1" t="n">
        <f aca="false">MOD(MID($S804,Y$2,1)*Y$1,10)</f>
        <v>6</v>
      </c>
      <c r="Z804" s="1" t="n">
        <f aca="false">MOD(MID($S804,Z$2,1)*Z$1,10)</f>
        <v>7</v>
      </c>
      <c r="AA804" s="1" t="n">
        <f aca="false">MOD(MID($S804,AA$2,1)*AA$1,10)</f>
        <v>9</v>
      </c>
      <c r="AB804" s="1" t="n">
        <f aca="false">MOD(MID($S804,AB$2,1)*AB$1,10)</f>
        <v>8</v>
      </c>
      <c r="AC804" s="1" t="n">
        <f aca="false">MOD(MID($S804,AC$2,1)*AC$1,10)</f>
        <v>5</v>
      </c>
      <c r="AD804" s="1" t="n">
        <f aca="false">MOD(10-MOD(SUM(T804:AC804),10),10)</f>
        <v>3</v>
      </c>
      <c r="AE804" s="1" t="str">
        <f aca="false">S804&amp;AD804</f>
        <v>85032211853</v>
      </c>
      <c r="AF804" s="1" t="n">
        <v>0.151402325510422</v>
      </c>
      <c r="AG804" s="1" t="n">
        <f aca="false">(D804+6935)*AF804</f>
        <v>-1186.69142735069</v>
      </c>
      <c r="AH804" s="1" t="n">
        <f aca="false">INT(AG804)</f>
        <v>-1187</v>
      </c>
      <c r="AI804" s="4" t="n">
        <f aca="true">TODAY()+AH804</f>
        <v>44714</v>
      </c>
      <c r="AJ804" s="1" t="s">
        <v>816</v>
      </c>
      <c r="AK804" s="1" t="n">
        <v>3757.89666432691</v>
      </c>
      <c r="AL804" s="2" t="n">
        <f aca="false">INT(AK804*100)/100</f>
        <v>3757.89</v>
      </c>
      <c r="AM804" s="1" t="n">
        <v>331.940672017579</v>
      </c>
      <c r="AN804" s="2" t="n">
        <f aca="false">INT(AM804*100)/100</f>
        <v>331.94</v>
      </c>
    </row>
    <row r="805" customFormat="false" ht="15" hidden="false" customHeight="false" outlineLevel="0" collapsed="false">
      <c r="A805" s="1" t="n">
        <v>323</v>
      </c>
      <c r="B805" s="1" t="n">
        <v>0.820062868129521</v>
      </c>
      <c r="C805" s="1" t="n">
        <v>-20620.408948027</v>
      </c>
      <c r="D805" s="1" t="n">
        <f aca="false">INT(C805)</f>
        <v>-20621</v>
      </c>
      <c r="E805" s="4" t="n">
        <f aca="true">TODAY()+D805</f>
        <v>25280</v>
      </c>
      <c r="F805" s="1" t="n">
        <f aca="false">MOD(YEAR(E805),100)</f>
        <v>69</v>
      </c>
      <c r="G805" s="1" t="n">
        <f aca="false">IF(YEAR(E805)&lt;2000,MONTH(E805),MONTH(E805)+20)</f>
        <v>3</v>
      </c>
      <c r="H805" s="1" t="n">
        <f aca="false">DAY(E805)</f>
        <v>18</v>
      </c>
      <c r="I805" s="1" t="str">
        <f aca="false">FIXED(F805,0,TRUE())</f>
        <v>69</v>
      </c>
      <c r="J805" s="1" t="str">
        <f aca="false">FIXED(G805,0,TRUE())</f>
        <v>3</v>
      </c>
      <c r="K805" s="1" t="str">
        <f aca="false">FIXED(H805,0,TRUE())</f>
        <v>18</v>
      </c>
      <c r="L805" s="1" t="str">
        <f aca="false">IF(LEN(I805)=1,"0"&amp;I805,I805)</f>
        <v>69</v>
      </c>
      <c r="M805" s="1" t="str">
        <f aca="false">IF(LEN(J805)=1,"0"&amp;J805,J805)</f>
        <v>03</v>
      </c>
      <c r="N805" s="1" t="str">
        <f aca="false">IF(LEN(K805)=1,"0"&amp;K805,K805)</f>
        <v>18</v>
      </c>
      <c r="O805" s="1" t="n">
        <v>3667.02578814051</v>
      </c>
      <c r="P805" s="1" t="n">
        <f aca="false">INT(O805)</f>
        <v>3667</v>
      </c>
      <c r="Q805" s="1" t="n">
        <f aca="false">P805*2</f>
        <v>7334</v>
      </c>
      <c r="R805" s="1" t="str">
        <f aca="false">FIXED(Q805,0,TRUE())</f>
        <v>7334</v>
      </c>
      <c r="S805" s="1" t="str">
        <f aca="false">L805&amp;M805&amp;N805&amp;R805</f>
        <v>6903187334</v>
      </c>
      <c r="T805" s="1" t="n">
        <f aca="false">MOD(MID($S805,T$2,1)*T$1,10)</f>
        <v>6</v>
      </c>
      <c r="U805" s="1" t="n">
        <f aca="false">MOD(MID($S805,U$2,1)*U$1,10)</f>
        <v>7</v>
      </c>
      <c r="V805" s="1" t="n">
        <f aca="false">MOD(MID($S805,V$2,1)*V$1,10)</f>
        <v>0</v>
      </c>
      <c r="W805" s="1" t="n">
        <f aca="false">MOD(MID($S805,W$2,1)*W$1,10)</f>
        <v>7</v>
      </c>
      <c r="X805" s="1" t="n">
        <f aca="false">MOD(MID($S805,X$2,1)*X$1,10)</f>
        <v>1</v>
      </c>
      <c r="Y805" s="1" t="n">
        <f aca="false">MOD(MID($S805,Y$2,1)*Y$1,10)</f>
        <v>4</v>
      </c>
      <c r="Z805" s="1" t="n">
        <f aca="false">MOD(MID($S805,Z$2,1)*Z$1,10)</f>
        <v>9</v>
      </c>
      <c r="AA805" s="1" t="n">
        <f aca="false">MOD(MID($S805,AA$2,1)*AA$1,10)</f>
        <v>7</v>
      </c>
      <c r="AB805" s="1" t="n">
        <f aca="false">MOD(MID($S805,AB$2,1)*AB$1,10)</f>
        <v>3</v>
      </c>
      <c r="AC805" s="1" t="n">
        <f aca="false">MOD(MID($S805,AC$2,1)*AC$1,10)</f>
        <v>2</v>
      </c>
      <c r="AD805" s="1" t="n">
        <f aca="false">MOD(10-MOD(SUM(T805:AC805),10),10)</f>
        <v>4</v>
      </c>
      <c r="AE805" s="1" t="str">
        <f aca="false">S805&amp;AD805</f>
        <v>69031873344</v>
      </c>
      <c r="AF805" s="1" t="n">
        <v>0.823206274605548</v>
      </c>
      <c r="AG805" s="1" t="n">
        <f aca="false">(D805+6935)*AF805</f>
        <v>-11266.4010742515</v>
      </c>
      <c r="AH805" s="1" t="n">
        <f aca="false">INT(AG805)</f>
        <v>-11267</v>
      </c>
      <c r="AI805" s="4" t="n">
        <f aca="true">TODAY()+AH805</f>
        <v>34634</v>
      </c>
      <c r="AJ805" s="1" t="s">
        <v>817</v>
      </c>
      <c r="AK805" s="1" t="n">
        <v>4871.94433423872</v>
      </c>
      <c r="AL805" s="2" t="n">
        <f aca="false">INT(AK805*100)/100</f>
        <v>4871.94</v>
      </c>
      <c r="AM805" s="1" t="n">
        <v>361.384929960021</v>
      </c>
      <c r="AN805" s="2" t="n">
        <f aca="false">INT(AM805*100)/100</f>
        <v>361.38</v>
      </c>
    </row>
    <row r="806" customFormat="false" ht="15" hidden="false" customHeight="false" outlineLevel="0" collapsed="false">
      <c r="A806" s="1" t="n">
        <v>808</v>
      </c>
      <c r="B806" s="1" t="n">
        <v>0.820947904904325</v>
      </c>
      <c r="C806" s="1" t="n">
        <v>-18136.6420484024</v>
      </c>
      <c r="D806" s="1" t="n">
        <f aca="false">INT(C806)</f>
        <v>-18137</v>
      </c>
      <c r="E806" s="4" t="n">
        <f aca="true">TODAY()+D806</f>
        <v>27764</v>
      </c>
      <c r="F806" s="1" t="n">
        <f aca="false">MOD(YEAR(E806),100)</f>
        <v>76</v>
      </c>
      <c r="G806" s="1" t="n">
        <f aca="false">IF(YEAR(E806)&lt;2000,MONTH(E806),MONTH(E806)+20)</f>
        <v>1</v>
      </c>
      <c r="H806" s="1" t="n">
        <f aca="false">DAY(E806)</f>
        <v>5</v>
      </c>
      <c r="I806" s="1" t="str">
        <f aca="false">FIXED(F806,0,TRUE())</f>
        <v>76</v>
      </c>
      <c r="J806" s="1" t="str">
        <f aca="false">FIXED(G806,0,TRUE())</f>
        <v>1</v>
      </c>
      <c r="K806" s="1" t="str">
        <f aca="false">FIXED(H806,0,TRUE())</f>
        <v>5</v>
      </c>
      <c r="L806" s="1" t="str">
        <f aca="false">IF(LEN(I806)=1,"0"&amp;I806,I806)</f>
        <v>76</v>
      </c>
      <c r="M806" s="1" t="str">
        <f aca="false">IF(LEN(J806)=1,"0"&amp;J806,J806)</f>
        <v>01</v>
      </c>
      <c r="N806" s="1" t="str">
        <f aca="false">IF(LEN(K806)=1,"0"&amp;K806,K806)</f>
        <v>05</v>
      </c>
      <c r="O806" s="1" t="n">
        <v>4760.3677785577</v>
      </c>
      <c r="P806" s="1" t="n">
        <f aca="false">INT(O806)</f>
        <v>4760</v>
      </c>
      <c r="Q806" s="1" t="n">
        <f aca="false">2*P806+1</f>
        <v>9521</v>
      </c>
      <c r="R806" s="1" t="str">
        <f aca="false">FIXED(Q806,0,TRUE())</f>
        <v>9521</v>
      </c>
      <c r="S806" s="1" t="str">
        <f aca="false">L806&amp;M806&amp;N806&amp;R806</f>
        <v>7601059521</v>
      </c>
      <c r="T806" s="1" t="n">
        <f aca="false">MOD(MID($S806,T$2,1)*T$1,10)</f>
        <v>7</v>
      </c>
      <c r="U806" s="1" t="n">
        <f aca="false">MOD(MID($S806,U$2,1)*U$1,10)</f>
        <v>8</v>
      </c>
      <c r="V806" s="1" t="n">
        <f aca="false">MOD(MID($S806,V$2,1)*V$1,10)</f>
        <v>0</v>
      </c>
      <c r="W806" s="1" t="n">
        <f aca="false">MOD(MID($S806,W$2,1)*W$1,10)</f>
        <v>9</v>
      </c>
      <c r="X806" s="1" t="n">
        <f aca="false">MOD(MID($S806,X$2,1)*X$1,10)</f>
        <v>0</v>
      </c>
      <c r="Y806" s="1" t="n">
        <f aca="false">MOD(MID($S806,Y$2,1)*Y$1,10)</f>
        <v>5</v>
      </c>
      <c r="Z806" s="1" t="n">
        <f aca="false">MOD(MID($S806,Z$2,1)*Z$1,10)</f>
        <v>3</v>
      </c>
      <c r="AA806" s="1" t="n">
        <f aca="false">MOD(MID($S806,AA$2,1)*AA$1,10)</f>
        <v>5</v>
      </c>
      <c r="AB806" s="1" t="n">
        <f aca="false">MOD(MID($S806,AB$2,1)*AB$1,10)</f>
        <v>2</v>
      </c>
      <c r="AC806" s="1" t="n">
        <f aca="false">MOD(MID($S806,AC$2,1)*AC$1,10)</f>
        <v>3</v>
      </c>
      <c r="AD806" s="1" t="n">
        <f aca="false">MOD(10-MOD(SUM(T806:AC806),10),10)</f>
        <v>8</v>
      </c>
      <c r="AE806" s="1" t="str">
        <f aca="false">S806&amp;AD806</f>
        <v>76010595218</v>
      </c>
      <c r="AF806" s="1" t="n">
        <v>0.960020752586444</v>
      </c>
      <c r="AG806" s="1" t="n">
        <f aca="false">(D806+6935)*AF806</f>
        <v>-10754.1524704733</v>
      </c>
      <c r="AH806" s="1" t="n">
        <f aca="false">INT(AG806)</f>
        <v>-10755</v>
      </c>
      <c r="AI806" s="4" t="n">
        <f aca="true">TODAY()+AH806</f>
        <v>35146</v>
      </c>
      <c r="AJ806" s="1" t="s">
        <v>818</v>
      </c>
      <c r="AK806" s="1" t="n">
        <v>3406.32343516343</v>
      </c>
      <c r="AL806" s="2" t="n">
        <f aca="false">INT(AK806*100)/100</f>
        <v>3406.32</v>
      </c>
      <c r="AM806" s="1" t="n">
        <v>487.46299630726</v>
      </c>
      <c r="AN806" s="2" t="n">
        <f aca="false">INT(AM806*100)/100</f>
        <v>487.46</v>
      </c>
    </row>
    <row r="807" customFormat="false" ht="15" hidden="false" customHeight="false" outlineLevel="0" collapsed="false">
      <c r="A807" s="1" t="n">
        <v>126</v>
      </c>
      <c r="B807" s="1" t="n">
        <v>0.821466719565416</v>
      </c>
      <c r="C807" s="1" t="n">
        <v>-22806.8364513077</v>
      </c>
      <c r="D807" s="1" t="n">
        <f aca="false">INT(C807)</f>
        <v>-22807</v>
      </c>
      <c r="E807" s="4" t="n">
        <f aca="true">TODAY()+D807</f>
        <v>23094</v>
      </c>
      <c r="F807" s="1" t="n">
        <f aca="false">MOD(YEAR(E807),100)</f>
        <v>63</v>
      </c>
      <c r="G807" s="1" t="n">
        <f aca="false">IF(YEAR(E807)&lt;2000,MONTH(E807),MONTH(E807)+20)</f>
        <v>3</v>
      </c>
      <c r="H807" s="1" t="n">
        <f aca="false">DAY(E807)</f>
        <v>24</v>
      </c>
      <c r="I807" s="1" t="str">
        <f aca="false">FIXED(F807,0,TRUE())</f>
        <v>63</v>
      </c>
      <c r="J807" s="1" t="str">
        <f aca="false">FIXED(G807,0,TRUE())</f>
        <v>3</v>
      </c>
      <c r="K807" s="1" t="str">
        <f aca="false">FIXED(H807,0,TRUE())</f>
        <v>24</v>
      </c>
      <c r="L807" s="1" t="str">
        <f aca="false">IF(LEN(I807)=1,"0"&amp;I807,I807)</f>
        <v>63</v>
      </c>
      <c r="M807" s="1" t="str">
        <f aca="false">IF(LEN(J807)=1,"0"&amp;J807,J807)</f>
        <v>03</v>
      </c>
      <c r="N807" s="1" t="str">
        <f aca="false">IF(LEN(K807)=1,"0"&amp;K807,K807)</f>
        <v>24</v>
      </c>
      <c r="O807" s="1" t="n">
        <v>1548.03207495346</v>
      </c>
      <c r="P807" s="1" t="n">
        <f aca="false">INT(O807)</f>
        <v>1548</v>
      </c>
      <c r="Q807" s="1" t="n">
        <f aca="false">P807*2</f>
        <v>3096</v>
      </c>
      <c r="R807" s="1" t="str">
        <f aca="false">FIXED(Q807,0,TRUE())</f>
        <v>3096</v>
      </c>
      <c r="S807" s="1" t="str">
        <f aca="false">L807&amp;M807&amp;N807&amp;R807</f>
        <v>6303243096</v>
      </c>
      <c r="T807" s="1" t="n">
        <f aca="false">MOD(MID($S807,T$2,1)*T$1,10)</f>
        <v>6</v>
      </c>
      <c r="U807" s="1" t="n">
        <f aca="false">MOD(MID($S807,U$2,1)*U$1,10)</f>
        <v>9</v>
      </c>
      <c r="V807" s="1" t="n">
        <f aca="false">MOD(MID($S807,V$2,1)*V$1,10)</f>
        <v>0</v>
      </c>
      <c r="W807" s="1" t="n">
        <f aca="false">MOD(MID($S807,W$2,1)*W$1,10)</f>
        <v>7</v>
      </c>
      <c r="X807" s="1" t="n">
        <f aca="false">MOD(MID($S807,X$2,1)*X$1,10)</f>
        <v>2</v>
      </c>
      <c r="Y807" s="1" t="n">
        <f aca="false">MOD(MID($S807,Y$2,1)*Y$1,10)</f>
        <v>2</v>
      </c>
      <c r="Z807" s="1" t="n">
        <f aca="false">MOD(MID($S807,Z$2,1)*Z$1,10)</f>
        <v>1</v>
      </c>
      <c r="AA807" s="1" t="n">
        <f aca="false">MOD(MID($S807,AA$2,1)*AA$1,10)</f>
        <v>0</v>
      </c>
      <c r="AB807" s="1" t="n">
        <f aca="false">MOD(MID($S807,AB$2,1)*AB$1,10)</f>
        <v>9</v>
      </c>
      <c r="AC807" s="1" t="n">
        <f aca="false">MOD(MID($S807,AC$2,1)*AC$1,10)</f>
        <v>8</v>
      </c>
      <c r="AD807" s="1" t="n">
        <f aca="false">MOD(10-MOD(SUM(T807:AC807),10),10)</f>
        <v>6</v>
      </c>
      <c r="AE807" s="1" t="str">
        <f aca="false">S807&amp;AD807</f>
        <v>63032430966</v>
      </c>
      <c r="AF807" s="1" t="n">
        <v>0.267250587481307</v>
      </c>
      <c r="AG807" s="1" t="n">
        <f aca="false">(D807+6935)*AF807</f>
        <v>-4241.80132450331</v>
      </c>
      <c r="AH807" s="1" t="n">
        <f aca="false">INT(AG807)</f>
        <v>-4242</v>
      </c>
      <c r="AI807" s="4" t="n">
        <f aca="true">TODAY()+AH807</f>
        <v>41659</v>
      </c>
      <c r="AJ807" s="1" t="s">
        <v>819</v>
      </c>
      <c r="AK807" s="1" t="n">
        <v>4938.41364787744</v>
      </c>
      <c r="AL807" s="2" t="n">
        <f aca="false">INT(AK807*100)/100</f>
        <v>4938.41</v>
      </c>
      <c r="AM807" s="1" t="n">
        <v>453.001495406964</v>
      </c>
      <c r="AN807" s="2" t="n">
        <f aca="false">INT(AM807*100)/100</f>
        <v>453</v>
      </c>
    </row>
    <row r="808" customFormat="false" ht="15" hidden="false" customHeight="false" outlineLevel="0" collapsed="false">
      <c r="A808" s="1" t="n">
        <v>786</v>
      </c>
      <c r="B808" s="1" t="n">
        <v>0.8217413861507</v>
      </c>
      <c r="C808" s="1" t="n">
        <v>-18256.437879574</v>
      </c>
      <c r="D808" s="1" t="n">
        <f aca="false">INT(C808)</f>
        <v>-18257</v>
      </c>
      <c r="E808" s="4" t="n">
        <f aca="true">TODAY()+D808</f>
        <v>27644</v>
      </c>
      <c r="F808" s="1" t="n">
        <f aca="false">MOD(YEAR(E808),100)</f>
        <v>75</v>
      </c>
      <c r="G808" s="1" t="n">
        <f aca="false">IF(YEAR(E808)&lt;2000,MONTH(E808),MONTH(E808)+20)</f>
        <v>9</v>
      </c>
      <c r="H808" s="1" t="n">
        <f aca="false">DAY(E808)</f>
        <v>7</v>
      </c>
      <c r="I808" s="1" t="str">
        <f aca="false">FIXED(F808,0,TRUE())</f>
        <v>75</v>
      </c>
      <c r="J808" s="1" t="str">
        <f aca="false">FIXED(G808,0,TRUE())</f>
        <v>9</v>
      </c>
      <c r="K808" s="1" t="str">
        <f aca="false">FIXED(H808,0,TRUE())</f>
        <v>7</v>
      </c>
      <c r="L808" s="1" t="str">
        <f aca="false">IF(LEN(I808)=1,"0"&amp;I808,I808)</f>
        <v>75</v>
      </c>
      <c r="M808" s="1" t="str">
        <f aca="false">IF(LEN(J808)=1,"0"&amp;J808,J808)</f>
        <v>09</v>
      </c>
      <c r="N808" s="1" t="str">
        <f aca="false">IF(LEN(K808)=1,"0"&amp;K808,K808)</f>
        <v>07</v>
      </c>
      <c r="O808" s="1" t="n">
        <v>768.015015106662</v>
      </c>
      <c r="P808" s="1" t="n">
        <f aca="false">INT(O808)</f>
        <v>768</v>
      </c>
      <c r="Q808" s="1" t="n">
        <f aca="false">2*P808+1</f>
        <v>1537</v>
      </c>
      <c r="R808" s="1" t="str">
        <f aca="false">FIXED(Q808,0,TRUE())</f>
        <v>1537</v>
      </c>
      <c r="S808" s="1" t="str">
        <f aca="false">L808&amp;M808&amp;N808&amp;R808</f>
        <v>7509071537</v>
      </c>
      <c r="T808" s="1" t="n">
        <f aca="false">MOD(MID($S808,T$2,1)*T$1,10)</f>
        <v>7</v>
      </c>
      <c r="U808" s="1" t="n">
        <f aca="false">MOD(MID($S808,U$2,1)*U$1,10)</f>
        <v>5</v>
      </c>
      <c r="V808" s="1" t="n">
        <f aca="false">MOD(MID($S808,V$2,1)*V$1,10)</f>
        <v>0</v>
      </c>
      <c r="W808" s="1" t="n">
        <f aca="false">MOD(MID($S808,W$2,1)*W$1,10)</f>
        <v>1</v>
      </c>
      <c r="X808" s="1" t="n">
        <f aca="false">MOD(MID($S808,X$2,1)*X$1,10)</f>
        <v>0</v>
      </c>
      <c r="Y808" s="1" t="n">
        <f aca="false">MOD(MID($S808,Y$2,1)*Y$1,10)</f>
        <v>1</v>
      </c>
      <c r="Z808" s="1" t="n">
        <f aca="false">MOD(MID($S808,Z$2,1)*Z$1,10)</f>
        <v>7</v>
      </c>
      <c r="AA808" s="1" t="n">
        <f aca="false">MOD(MID($S808,AA$2,1)*AA$1,10)</f>
        <v>5</v>
      </c>
      <c r="AB808" s="1" t="n">
        <f aca="false">MOD(MID($S808,AB$2,1)*AB$1,10)</f>
        <v>3</v>
      </c>
      <c r="AC808" s="1" t="n">
        <f aca="false">MOD(MID($S808,AC$2,1)*AC$1,10)</f>
        <v>1</v>
      </c>
      <c r="AD808" s="1" t="n">
        <f aca="false">MOD(10-MOD(SUM(T808:AC808),10),10)</f>
        <v>0</v>
      </c>
      <c r="AE808" s="1" t="str">
        <f aca="false">S808&amp;AD808</f>
        <v>75090715370</v>
      </c>
      <c r="AF808" s="1" t="n">
        <v>0.526047547837764</v>
      </c>
      <c r="AG808" s="1" t="n">
        <f aca="false">(D808+6935)*AF808</f>
        <v>-5955.91033661916</v>
      </c>
      <c r="AH808" s="1" t="n">
        <f aca="false">INT(AG808)</f>
        <v>-5956</v>
      </c>
      <c r="AI808" s="4" t="n">
        <f aca="true">TODAY()+AH808</f>
        <v>39945</v>
      </c>
      <c r="AJ808" s="1" t="s">
        <v>820</v>
      </c>
      <c r="AK808" s="1" t="n">
        <v>3642.23151341289</v>
      </c>
      <c r="AL808" s="2" t="n">
        <f aca="false">INT(AK808*100)/100</f>
        <v>3642.23</v>
      </c>
      <c r="AM808" s="1" t="n">
        <v>464.067506942961</v>
      </c>
      <c r="AN808" s="2" t="n">
        <f aca="false">INT(AM808*100)/100</f>
        <v>464.06</v>
      </c>
    </row>
    <row r="809" customFormat="false" ht="15" hidden="false" customHeight="false" outlineLevel="0" collapsed="false">
      <c r="A809" s="1" t="n">
        <v>429</v>
      </c>
      <c r="B809" s="1" t="n">
        <v>0.822931608020264</v>
      </c>
      <c r="C809" s="1" t="n">
        <v>-20431.1929685354</v>
      </c>
      <c r="D809" s="1" t="n">
        <f aca="false">INT(C809)</f>
        <v>-20432</v>
      </c>
      <c r="E809" s="4" t="n">
        <f aca="true">TODAY()+D809</f>
        <v>25469</v>
      </c>
      <c r="F809" s="1" t="n">
        <f aca="false">MOD(YEAR(E809),100)</f>
        <v>69</v>
      </c>
      <c r="G809" s="1" t="n">
        <f aca="false">IF(YEAR(E809)&lt;2000,MONTH(E809),MONTH(E809)+20)</f>
        <v>9</v>
      </c>
      <c r="H809" s="1" t="n">
        <f aca="false">DAY(E809)</f>
        <v>23</v>
      </c>
      <c r="I809" s="1" t="str">
        <f aca="false">FIXED(F809,0,TRUE())</f>
        <v>69</v>
      </c>
      <c r="J809" s="1" t="str">
        <f aca="false">FIXED(G809,0,TRUE())</f>
        <v>9</v>
      </c>
      <c r="K809" s="1" t="str">
        <f aca="false">FIXED(H809,0,TRUE())</f>
        <v>23</v>
      </c>
      <c r="L809" s="1" t="str">
        <f aca="false">IF(LEN(I809)=1,"0"&amp;I809,I809)</f>
        <v>69</v>
      </c>
      <c r="M809" s="1" t="str">
        <f aca="false">IF(LEN(J809)=1,"0"&amp;J809,J809)</f>
        <v>09</v>
      </c>
      <c r="N809" s="1" t="str">
        <f aca="false">IF(LEN(K809)=1,"0"&amp;K809,K809)</f>
        <v>23</v>
      </c>
      <c r="O809" s="1" t="n">
        <v>4759.81856746117</v>
      </c>
      <c r="P809" s="1" t="n">
        <f aca="false">INT(O809)</f>
        <v>4759</v>
      </c>
      <c r="Q809" s="1" t="n">
        <f aca="false">P809*2</f>
        <v>9518</v>
      </c>
      <c r="R809" s="1" t="str">
        <f aca="false">FIXED(Q809,0,TRUE())</f>
        <v>9518</v>
      </c>
      <c r="S809" s="1" t="str">
        <f aca="false">L809&amp;M809&amp;N809&amp;R809</f>
        <v>6909239518</v>
      </c>
      <c r="T809" s="1" t="n">
        <f aca="false">MOD(MID($S809,T$2,1)*T$1,10)</f>
        <v>6</v>
      </c>
      <c r="U809" s="1" t="n">
        <f aca="false">MOD(MID($S809,U$2,1)*U$1,10)</f>
        <v>7</v>
      </c>
      <c r="V809" s="1" t="n">
        <f aca="false">MOD(MID($S809,V$2,1)*V$1,10)</f>
        <v>0</v>
      </c>
      <c r="W809" s="1" t="n">
        <f aca="false">MOD(MID($S809,W$2,1)*W$1,10)</f>
        <v>1</v>
      </c>
      <c r="X809" s="1" t="n">
        <f aca="false">MOD(MID($S809,X$2,1)*X$1,10)</f>
        <v>2</v>
      </c>
      <c r="Y809" s="1" t="n">
        <f aca="false">MOD(MID($S809,Y$2,1)*Y$1,10)</f>
        <v>9</v>
      </c>
      <c r="Z809" s="1" t="n">
        <f aca="false">MOD(MID($S809,Z$2,1)*Z$1,10)</f>
        <v>3</v>
      </c>
      <c r="AA809" s="1" t="n">
        <f aca="false">MOD(MID($S809,AA$2,1)*AA$1,10)</f>
        <v>5</v>
      </c>
      <c r="AB809" s="1" t="n">
        <f aca="false">MOD(MID($S809,AB$2,1)*AB$1,10)</f>
        <v>1</v>
      </c>
      <c r="AC809" s="1" t="n">
        <f aca="false">MOD(MID($S809,AC$2,1)*AC$1,10)</f>
        <v>4</v>
      </c>
      <c r="AD809" s="1" t="n">
        <f aca="false">MOD(10-MOD(SUM(T809:AC809),10),10)</f>
        <v>2</v>
      </c>
      <c r="AE809" s="1" t="str">
        <f aca="false">S809&amp;AD809</f>
        <v>69092395182</v>
      </c>
      <c r="AF809" s="1" t="n">
        <v>0.421185949278237</v>
      </c>
      <c r="AG809" s="1" t="n">
        <f aca="false">(D809+6935)*AF809</f>
        <v>-5684.74675740837</v>
      </c>
      <c r="AH809" s="1" t="n">
        <f aca="false">INT(AG809)</f>
        <v>-5685</v>
      </c>
      <c r="AI809" s="4" t="n">
        <f aca="true">TODAY()+AH809</f>
        <v>40216</v>
      </c>
      <c r="AJ809" s="1" t="s">
        <v>821</v>
      </c>
      <c r="AK809" s="1" t="n">
        <v>4512.49732963042</v>
      </c>
      <c r="AL809" s="2" t="n">
        <f aca="false">INT(AK809*100)/100</f>
        <v>4512.49</v>
      </c>
      <c r="AM809" s="1" t="n">
        <v>390.920743430891</v>
      </c>
      <c r="AN809" s="2" t="n">
        <f aca="false">INT(AM809*100)/100</f>
        <v>390.92</v>
      </c>
    </row>
    <row r="810" customFormat="false" ht="15" hidden="false" customHeight="false" outlineLevel="0" collapsed="false">
      <c r="A810" s="1" t="n">
        <v>926</v>
      </c>
      <c r="B810" s="1" t="n">
        <v>0.823084200567644</v>
      </c>
      <c r="C810" s="1" t="n">
        <v>-16471.1728263192</v>
      </c>
      <c r="D810" s="1" t="n">
        <f aca="false">INT(C810)</f>
        <v>-16472</v>
      </c>
      <c r="E810" s="4" t="n">
        <f aca="true">TODAY()+D810</f>
        <v>29429</v>
      </c>
      <c r="F810" s="1" t="n">
        <f aca="false">MOD(YEAR(E810),100)</f>
        <v>80</v>
      </c>
      <c r="G810" s="1" t="n">
        <f aca="false">IF(YEAR(E810)&lt;2000,MONTH(E810),MONTH(E810)+20)</f>
        <v>7</v>
      </c>
      <c r="H810" s="1" t="n">
        <f aca="false">DAY(E810)</f>
        <v>27</v>
      </c>
      <c r="I810" s="1" t="str">
        <f aca="false">FIXED(F810,0,TRUE())</f>
        <v>80</v>
      </c>
      <c r="J810" s="1" t="str">
        <f aca="false">FIXED(G810,0,TRUE())</f>
        <v>7</v>
      </c>
      <c r="K810" s="1" t="str">
        <f aca="false">FIXED(H810,0,TRUE())</f>
        <v>27</v>
      </c>
      <c r="L810" s="1" t="str">
        <f aca="false">IF(LEN(I810)=1,"0"&amp;I810,I810)</f>
        <v>80</v>
      </c>
      <c r="M810" s="1" t="str">
        <f aca="false">IF(LEN(J810)=1,"0"&amp;J810,J810)</f>
        <v>07</v>
      </c>
      <c r="N810" s="1" t="str">
        <f aca="false">IF(LEN(K810)=1,"0"&amp;K810,K810)</f>
        <v>27</v>
      </c>
      <c r="O810" s="1" t="n">
        <v>4728.92544328135</v>
      </c>
      <c r="P810" s="1" t="n">
        <f aca="false">INT(O810)</f>
        <v>4728</v>
      </c>
      <c r="Q810" s="1" t="n">
        <f aca="false">2*P810+1</f>
        <v>9457</v>
      </c>
      <c r="R810" s="1" t="str">
        <f aca="false">FIXED(Q810,0,TRUE())</f>
        <v>9457</v>
      </c>
      <c r="S810" s="1" t="str">
        <f aca="false">L810&amp;M810&amp;N810&amp;R810</f>
        <v>8007279457</v>
      </c>
      <c r="T810" s="1" t="n">
        <f aca="false">MOD(MID($S810,T$2,1)*T$1,10)</f>
        <v>8</v>
      </c>
      <c r="U810" s="1" t="n">
        <f aca="false">MOD(MID($S810,U$2,1)*U$1,10)</f>
        <v>0</v>
      </c>
      <c r="V810" s="1" t="n">
        <f aca="false">MOD(MID($S810,V$2,1)*V$1,10)</f>
        <v>0</v>
      </c>
      <c r="W810" s="1" t="n">
        <f aca="false">MOD(MID($S810,W$2,1)*W$1,10)</f>
        <v>3</v>
      </c>
      <c r="X810" s="1" t="n">
        <f aca="false">MOD(MID($S810,X$2,1)*X$1,10)</f>
        <v>2</v>
      </c>
      <c r="Y810" s="1" t="n">
        <f aca="false">MOD(MID($S810,Y$2,1)*Y$1,10)</f>
        <v>1</v>
      </c>
      <c r="Z810" s="1" t="n">
        <f aca="false">MOD(MID($S810,Z$2,1)*Z$1,10)</f>
        <v>3</v>
      </c>
      <c r="AA810" s="1" t="n">
        <f aca="false">MOD(MID($S810,AA$2,1)*AA$1,10)</f>
        <v>6</v>
      </c>
      <c r="AB810" s="1" t="n">
        <f aca="false">MOD(MID($S810,AB$2,1)*AB$1,10)</f>
        <v>5</v>
      </c>
      <c r="AC810" s="1" t="n">
        <f aca="false">MOD(MID($S810,AC$2,1)*AC$1,10)</f>
        <v>1</v>
      </c>
      <c r="AD810" s="1" t="n">
        <f aca="false">MOD(10-MOD(SUM(T810:AC810),10),10)</f>
        <v>1</v>
      </c>
      <c r="AE810" s="1" t="str">
        <f aca="false">S810&amp;AD810</f>
        <v>80072794571</v>
      </c>
      <c r="AF810" s="1" t="n">
        <v>0.360087893307291</v>
      </c>
      <c r="AG810" s="1" t="n">
        <f aca="false">(D810+6935)*AF810</f>
        <v>-3434.15823847163</v>
      </c>
      <c r="AH810" s="1" t="n">
        <f aca="false">INT(AG810)</f>
        <v>-3435</v>
      </c>
      <c r="AI810" s="4" t="n">
        <f aca="true">TODAY()+AH810</f>
        <v>42466</v>
      </c>
      <c r="AJ810" s="1" t="s">
        <v>822</v>
      </c>
      <c r="AK810" s="1" t="n">
        <v>3310.86153752251</v>
      </c>
      <c r="AL810" s="2" t="n">
        <f aca="false">INT(AK810*100)/100</f>
        <v>3310.86</v>
      </c>
      <c r="AM810" s="1" t="n">
        <v>380.916776024659</v>
      </c>
      <c r="AN810" s="2" t="n">
        <f aca="false">INT(AM810*100)/100</f>
        <v>380.91</v>
      </c>
    </row>
    <row r="811" customFormat="false" ht="15" hidden="false" customHeight="false" outlineLevel="0" collapsed="false">
      <c r="A811" s="1" t="n">
        <v>348</v>
      </c>
      <c r="B811" s="1" t="n">
        <v>0.8240302743614</v>
      </c>
      <c r="C811" s="1" t="n">
        <v>-10725.2732932524</v>
      </c>
      <c r="D811" s="1" t="n">
        <f aca="false">INT(C811)</f>
        <v>-10726</v>
      </c>
      <c r="E811" s="4" t="n">
        <f aca="true">TODAY()+D811</f>
        <v>35175</v>
      </c>
      <c r="F811" s="1" t="n">
        <f aca="false">MOD(YEAR(E811),100)</f>
        <v>96</v>
      </c>
      <c r="G811" s="1" t="n">
        <f aca="false">IF(YEAR(E811)&lt;2000,MONTH(E811),MONTH(E811)+20)</f>
        <v>4</v>
      </c>
      <c r="H811" s="1" t="n">
        <f aca="false">DAY(E811)</f>
        <v>20</v>
      </c>
      <c r="I811" s="1" t="str">
        <f aca="false">FIXED(F811,0,TRUE())</f>
        <v>96</v>
      </c>
      <c r="J811" s="1" t="str">
        <f aca="false">FIXED(G811,0,TRUE())</f>
        <v>4</v>
      </c>
      <c r="K811" s="1" t="str">
        <f aca="false">FIXED(H811,0,TRUE())</f>
        <v>20</v>
      </c>
      <c r="L811" s="1" t="str">
        <f aca="false">IF(LEN(I811)=1,"0"&amp;I811,I811)</f>
        <v>96</v>
      </c>
      <c r="M811" s="1" t="str">
        <f aca="false">IF(LEN(J811)=1,"0"&amp;J811,J811)</f>
        <v>04</v>
      </c>
      <c r="N811" s="1" t="str">
        <f aca="false">IF(LEN(K811)=1,"0"&amp;K811,K811)</f>
        <v>20</v>
      </c>
      <c r="O811" s="1" t="n">
        <v>4112.84789574877</v>
      </c>
      <c r="P811" s="1" t="n">
        <f aca="false">INT(O811)</f>
        <v>4112</v>
      </c>
      <c r="Q811" s="1" t="n">
        <f aca="false">P811*2</f>
        <v>8224</v>
      </c>
      <c r="R811" s="1" t="str">
        <f aca="false">FIXED(Q811,0,TRUE())</f>
        <v>8224</v>
      </c>
      <c r="S811" s="1" t="str">
        <f aca="false">L811&amp;M811&amp;N811&amp;R811</f>
        <v>9604208224</v>
      </c>
      <c r="T811" s="1" t="n">
        <f aca="false">MOD(MID($S811,T$2,1)*T$1,10)</f>
        <v>9</v>
      </c>
      <c r="U811" s="1" t="n">
        <f aca="false">MOD(MID($S811,U$2,1)*U$1,10)</f>
        <v>8</v>
      </c>
      <c r="V811" s="1" t="n">
        <f aca="false">MOD(MID($S811,V$2,1)*V$1,10)</f>
        <v>0</v>
      </c>
      <c r="W811" s="1" t="n">
        <f aca="false">MOD(MID($S811,W$2,1)*W$1,10)</f>
        <v>6</v>
      </c>
      <c r="X811" s="1" t="n">
        <f aca="false">MOD(MID($S811,X$2,1)*X$1,10)</f>
        <v>2</v>
      </c>
      <c r="Y811" s="1" t="n">
        <f aca="false">MOD(MID($S811,Y$2,1)*Y$1,10)</f>
        <v>0</v>
      </c>
      <c r="Z811" s="1" t="n">
        <f aca="false">MOD(MID($S811,Z$2,1)*Z$1,10)</f>
        <v>6</v>
      </c>
      <c r="AA811" s="1" t="n">
        <f aca="false">MOD(MID($S811,AA$2,1)*AA$1,10)</f>
        <v>8</v>
      </c>
      <c r="AB811" s="1" t="n">
        <f aca="false">MOD(MID($S811,AB$2,1)*AB$1,10)</f>
        <v>2</v>
      </c>
      <c r="AC811" s="1" t="n">
        <f aca="false">MOD(MID($S811,AC$2,1)*AC$1,10)</f>
        <v>2</v>
      </c>
      <c r="AD811" s="1" t="n">
        <f aca="false">MOD(10-MOD(SUM(T811:AC811),10),10)</f>
        <v>7</v>
      </c>
      <c r="AE811" s="1" t="str">
        <f aca="false">S811&amp;AD811</f>
        <v>96042082247</v>
      </c>
      <c r="AF811" s="1" t="n">
        <v>0.799279763176367</v>
      </c>
      <c r="AG811" s="1" t="n">
        <f aca="false">(D811+6935)*AF811</f>
        <v>-3030.06958220161</v>
      </c>
      <c r="AH811" s="1" t="n">
        <f aca="false">INT(AG811)</f>
        <v>-3031</v>
      </c>
      <c r="AI811" s="4" t="n">
        <f aca="true">TODAY()+AH811</f>
        <v>42870</v>
      </c>
      <c r="AJ811" s="1" t="s">
        <v>823</v>
      </c>
      <c r="AK811" s="1" t="n">
        <v>4625.0495925779</v>
      </c>
      <c r="AL811" s="2" t="n">
        <f aca="false">INT(AK811*100)/100</f>
        <v>4625.04</v>
      </c>
      <c r="AM811" s="1" t="n">
        <v>447.202978606525</v>
      </c>
      <c r="AN811" s="2" t="n">
        <f aca="false">INT(AM811*100)/100</f>
        <v>447.2</v>
      </c>
    </row>
    <row r="812" customFormat="false" ht="15" hidden="false" customHeight="false" outlineLevel="0" collapsed="false">
      <c r="A812" s="1" t="n">
        <v>997</v>
      </c>
      <c r="B812" s="1" t="n">
        <v>0.82433545945616</v>
      </c>
      <c r="C812" s="1" t="n">
        <v>-13153.7498092593</v>
      </c>
      <c r="D812" s="1" t="n">
        <f aca="false">INT(C812)</f>
        <v>-13154</v>
      </c>
      <c r="E812" s="4" t="n">
        <f aca="true">TODAY()+D812</f>
        <v>32747</v>
      </c>
      <c r="F812" s="1" t="n">
        <f aca="false">MOD(YEAR(E812),100)</f>
        <v>89</v>
      </c>
      <c r="G812" s="1" t="n">
        <f aca="false">IF(YEAR(E812)&lt;2000,MONTH(E812),MONTH(E812)+20)</f>
        <v>8</v>
      </c>
      <c r="H812" s="1" t="n">
        <f aca="false">DAY(E812)</f>
        <v>27</v>
      </c>
      <c r="I812" s="1" t="str">
        <f aca="false">FIXED(F812,0,TRUE())</f>
        <v>89</v>
      </c>
      <c r="J812" s="1" t="str">
        <f aca="false">FIXED(G812,0,TRUE())</f>
        <v>8</v>
      </c>
      <c r="K812" s="1" t="str">
        <f aca="false">FIXED(H812,0,TRUE())</f>
        <v>27</v>
      </c>
      <c r="L812" s="1" t="str">
        <f aca="false">IF(LEN(I812)=1,"0"&amp;I812,I812)</f>
        <v>89</v>
      </c>
      <c r="M812" s="1" t="str">
        <f aca="false">IF(LEN(J812)=1,"0"&amp;J812,J812)</f>
        <v>08</v>
      </c>
      <c r="N812" s="1" t="str">
        <f aca="false">IF(LEN(K812)=1,"0"&amp;K812,K812)</f>
        <v>27</v>
      </c>
      <c r="O812" s="1" t="n">
        <v>2951.26642658773</v>
      </c>
      <c r="P812" s="1" t="n">
        <f aca="false">INT(O812)</f>
        <v>2951</v>
      </c>
      <c r="Q812" s="1" t="n">
        <f aca="false">2*P812+1</f>
        <v>5903</v>
      </c>
      <c r="R812" s="1" t="str">
        <f aca="false">FIXED(Q812,0,TRUE())</f>
        <v>5903</v>
      </c>
      <c r="S812" s="1" t="str">
        <f aca="false">L812&amp;M812&amp;N812&amp;R812</f>
        <v>8908275903</v>
      </c>
      <c r="T812" s="1" t="n">
        <f aca="false">MOD(MID($S812,T$2,1)*T$1,10)</f>
        <v>8</v>
      </c>
      <c r="U812" s="1" t="n">
        <f aca="false">MOD(MID($S812,U$2,1)*U$1,10)</f>
        <v>7</v>
      </c>
      <c r="V812" s="1" t="n">
        <f aca="false">MOD(MID($S812,V$2,1)*V$1,10)</f>
        <v>0</v>
      </c>
      <c r="W812" s="1" t="n">
        <f aca="false">MOD(MID($S812,W$2,1)*W$1,10)</f>
        <v>2</v>
      </c>
      <c r="X812" s="1" t="n">
        <f aca="false">MOD(MID($S812,X$2,1)*X$1,10)</f>
        <v>2</v>
      </c>
      <c r="Y812" s="1" t="n">
        <f aca="false">MOD(MID($S812,Y$2,1)*Y$1,10)</f>
        <v>1</v>
      </c>
      <c r="Z812" s="1" t="n">
        <f aca="false">MOD(MID($S812,Z$2,1)*Z$1,10)</f>
        <v>5</v>
      </c>
      <c r="AA812" s="1" t="n">
        <f aca="false">MOD(MID($S812,AA$2,1)*AA$1,10)</f>
        <v>1</v>
      </c>
      <c r="AB812" s="1" t="n">
        <f aca="false">MOD(MID($S812,AB$2,1)*AB$1,10)</f>
        <v>0</v>
      </c>
      <c r="AC812" s="1" t="n">
        <f aca="false">MOD(MID($S812,AC$2,1)*AC$1,10)</f>
        <v>9</v>
      </c>
      <c r="AD812" s="1" t="n">
        <f aca="false">MOD(10-MOD(SUM(T812:AC812),10),10)</f>
        <v>5</v>
      </c>
      <c r="AE812" s="1" t="str">
        <f aca="false">S812&amp;AD812</f>
        <v>89082759035</v>
      </c>
      <c r="AF812" s="1" t="n">
        <v>0.0202642902920621</v>
      </c>
      <c r="AG812" s="1" t="n">
        <f aca="false">(D812+6935)*AF812</f>
        <v>-126.023621326334</v>
      </c>
      <c r="AH812" s="1" t="n">
        <f aca="false">INT(AG812)</f>
        <v>-127</v>
      </c>
      <c r="AI812" s="4" t="n">
        <f aca="true">TODAY()+AH812</f>
        <v>45774</v>
      </c>
      <c r="AJ812" s="1" t="s">
        <v>824</v>
      </c>
      <c r="AK812" s="1" t="n">
        <v>4745.04837183752</v>
      </c>
      <c r="AL812" s="2" t="n">
        <f aca="false">INT(AK812*100)/100</f>
        <v>4745.04</v>
      </c>
      <c r="AM812" s="1" t="n">
        <v>395.669423505356</v>
      </c>
      <c r="AN812" s="2" t="n">
        <f aca="false">INT(AM812*100)/100</f>
        <v>395.66</v>
      </c>
    </row>
    <row r="813" customFormat="false" ht="15" hidden="false" customHeight="false" outlineLevel="0" collapsed="false">
      <c r="A813" s="1" t="n">
        <v>442</v>
      </c>
      <c r="B813" s="1" t="n">
        <v>0.824671163060396</v>
      </c>
      <c r="C813" s="1" t="n">
        <v>-16240.1818903165</v>
      </c>
      <c r="D813" s="1" t="n">
        <f aca="false">INT(C813)</f>
        <v>-16241</v>
      </c>
      <c r="E813" s="4" t="n">
        <f aca="true">TODAY()+D813</f>
        <v>29660</v>
      </c>
      <c r="F813" s="1" t="n">
        <f aca="false">MOD(YEAR(E813),100)</f>
        <v>81</v>
      </c>
      <c r="G813" s="1" t="n">
        <f aca="false">IF(YEAR(E813)&lt;2000,MONTH(E813),MONTH(E813)+20)</f>
        <v>3</v>
      </c>
      <c r="H813" s="1" t="n">
        <f aca="false">DAY(E813)</f>
        <v>15</v>
      </c>
      <c r="I813" s="1" t="str">
        <f aca="false">FIXED(F813,0,TRUE())</f>
        <v>81</v>
      </c>
      <c r="J813" s="1" t="str">
        <f aca="false">FIXED(G813,0,TRUE())</f>
        <v>3</v>
      </c>
      <c r="K813" s="1" t="str">
        <f aca="false">FIXED(H813,0,TRUE())</f>
        <v>15</v>
      </c>
      <c r="L813" s="1" t="str">
        <f aca="false">IF(LEN(I813)=1,"0"&amp;I813,I813)</f>
        <v>81</v>
      </c>
      <c r="M813" s="1" t="str">
        <f aca="false">IF(LEN(J813)=1,"0"&amp;J813,J813)</f>
        <v>03</v>
      </c>
      <c r="N813" s="1" t="str">
        <f aca="false">IF(LEN(K813)=1,"0"&amp;K813,K813)</f>
        <v>15</v>
      </c>
      <c r="O813" s="1" t="n">
        <v>1556.81945249794</v>
      </c>
      <c r="P813" s="1" t="n">
        <f aca="false">INT(O813)</f>
        <v>1556</v>
      </c>
      <c r="Q813" s="1" t="n">
        <f aca="false">P813*2</f>
        <v>3112</v>
      </c>
      <c r="R813" s="1" t="str">
        <f aca="false">FIXED(Q813,0,TRUE())</f>
        <v>3112</v>
      </c>
      <c r="S813" s="1" t="str">
        <f aca="false">L813&amp;M813&amp;N813&amp;R813</f>
        <v>8103153112</v>
      </c>
      <c r="T813" s="1" t="n">
        <f aca="false">MOD(MID($S813,T$2,1)*T$1,10)</f>
        <v>8</v>
      </c>
      <c r="U813" s="1" t="n">
        <f aca="false">MOD(MID($S813,U$2,1)*U$1,10)</f>
        <v>3</v>
      </c>
      <c r="V813" s="1" t="n">
        <f aca="false">MOD(MID($S813,V$2,1)*V$1,10)</f>
        <v>0</v>
      </c>
      <c r="W813" s="1" t="n">
        <f aca="false">MOD(MID($S813,W$2,1)*W$1,10)</f>
        <v>7</v>
      </c>
      <c r="X813" s="1" t="n">
        <f aca="false">MOD(MID($S813,X$2,1)*X$1,10)</f>
        <v>1</v>
      </c>
      <c r="Y813" s="1" t="n">
        <f aca="false">MOD(MID($S813,Y$2,1)*Y$1,10)</f>
        <v>5</v>
      </c>
      <c r="Z813" s="1" t="n">
        <f aca="false">MOD(MID($S813,Z$2,1)*Z$1,10)</f>
        <v>1</v>
      </c>
      <c r="AA813" s="1" t="n">
        <f aca="false">MOD(MID($S813,AA$2,1)*AA$1,10)</f>
        <v>9</v>
      </c>
      <c r="AB813" s="1" t="n">
        <f aca="false">MOD(MID($S813,AB$2,1)*AB$1,10)</f>
        <v>1</v>
      </c>
      <c r="AC813" s="1" t="n">
        <f aca="false">MOD(MID($S813,AC$2,1)*AC$1,10)</f>
        <v>6</v>
      </c>
      <c r="AD813" s="1" t="n">
        <f aca="false">MOD(10-MOD(SUM(T813:AC813),10),10)</f>
        <v>9</v>
      </c>
      <c r="AE813" s="1" t="str">
        <f aca="false">S813&amp;AD813</f>
        <v>81031531129</v>
      </c>
      <c r="AF813" s="1" t="n">
        <v>0.58821375164037</v>
      </c>
      <c r="AG813" s="1" t="n">
        <f aca="false">(D813+6935)*AF813</f>
        <v>-5473.91717276528</v>
      </c>
      <c r="AH813" s="1" t="n">
        <f aca="false">INT(AG813)</f>
        <v>-5474</v>
      </c>
      <c r="AI813" s="4" t="n">
        <f aca="true">TODAY()+AH813</f>
        <v>40427</v>
      </c>
      <c r="AJ813" s="1" t="s">
        <v>154</v>
      </c>
      <c r="AK813" s="1" t="n">
        <v>3626.23981444746</v>
      </c>
      <c r="AL813" s="2" t="n">
        <f aca="false">INT(AK813*100)/100</f>
        <v>3626.23</v>
      </c>
      <c r="AM813" s="1" t="n">
        <v>439.878536332286</v>
      </c>
      <c r="AN813" s="2" t="n">
        <f aca="false">INT(AM813*100)/100</f>
        <v>439.87</v>
      </c>
    </row>
    <row r="814" customFormat="false" ht="15" hidden="false" customHeight="false" outlineLevel="0" collapsed="false">
      <c r="A814" s="1" t="n">
        <v>962</v>
      </c>
      <c r="B814" s="1" t="n">
        <v>0.82647175511948</v>
      </c>
      <c r="C814" s="1" t="n">
        <v>-19111.5958128605</v>
      </c>
      <c r="D814" s="1" t="n">
        <f aca="false">INT(C814)</f>
        <v>-19112</v>
      </c>
      <c r="E814" s="4" t="n">
        <f aca="true">TODAY()+D814</f>
        <v>26789</v>
      </c>
      <c r="F814" s="1" t="n">
        <f aca="false">MOD(YEAR(E814),100)</f>
        <v>73</v>
      </c>
      <c r="G814" s="1" t="n">
        <f aca="false">IF(YEAR(E814)&lt;2000,MONTH(E814),MONTH(E814)+20)</f>
        <v>5</v>
      </c>
      <c r="H814" s="1" t="n">
        <f aca="false">DAY(E814)</f>
        <v>5</v>
      </c>
      <c r="I814" s="1" t="str">
        <f aca="false">FIXED(F814,0,TRUE())</f>
        <v>73</v>
      </c>
      <c r="J814" s="1" t="str">
        <f aca="false">FIXED(G814,0,TRUE())</f>
        <v>5</v>
      </c>
      <c r="K814" s="1" t="str">
        <f aca="false">FIXED(H814,0,TRUE())</f>
        <v>5</v>
      </c>
      <c r="L814" s="1" t="str">
        <f aca="false">IF(LEN(I814)=1,"0"&amp;I814,I814)</f>
        <v>73</v>
      </c>
      <c r="M814" s="1" t="str">
        <f aca="false">IF(LEN(J814)=1,"0"&amp;J814,J814)</f>
        <v>05</v>
      </c>
      <c r="N814" s="1" t="str">
        <f aca="false">IF(LEN(K814)=1,"0"&amp;K814,K814)</f>
        <v>05</v>
      </c>
      <c r="O814" s="1" t="n">
        <v>1608.85720389416</v>
      </c>
      <c r="P814" s="1" t="n">
        <f aca="false">INT(O814)</f>
        <v>1608</v>
      </c>
      <c r="Q814" s="1" t="n">
        <f aca="false">2*P814+1</f>
        <v>3217</v>
      </c>
      <c r="R814" s="1" t="str">
        <f aca="false">FIXED(Q814,0,TRUE())</f>
        <v>3217</v>
      </c>
      <c r="S814" s="1" t="str">
        <f aca="false">L814&amp;M814&amp;N814&amp;R814</f>
        <v>7305053217</v>
      </c>
      <c r="T814" s="1" t="n">
        <f aca="false">MOD(MID($S814,T$2,1)*T$1,10)</f>
        <v>7</v>
      </c>
      <c r="U814" s="1" t="n">
        <f aca="false">MOD(MID($S814,U$2,1)*U$1,10)</f>
        <v>9</v>
      </c>
      <c r="V814" s="1" t="n">
        <f aca="false">MOD(MID($S814,V$2,1)*V$1,10)</f>
        <v>0</v>
      </c>
      <c r="W814" s="1" t="n">
        <f aca="false">MOD(MID($S814,W$2,1)*W$1,10)</f>
        <v>5</v>
      </c>
      <c r="X814" s="1" t="n">
        <f aca="false">MOD(MID($S814,X$2,1)*X$1,10)</f>
        <v>0</v>
      </c>
      <c r="Y814" s="1" t="n">
        <f aca="false">MOD(MID($S814,Y$2,1)*Y$1,10)</f>
        <v>5</v>
      </c>
      <c r="Z814" s="1" t="n">
        <f aca="false">MOD(MID($S814,Z$2,1)*Z$1,10)</f>
        <v>1</v>
      </c>
      <c r="AA814" s="1" t="n">
        <f aca="false">MOD(MID($S814,AA$2,1)*AA$1,10)</f>
        <v>8</v>
      </c>
      <c r="AB814" s="1" t="n">
        <f aca="false">MOD(MID($S814,AB$2,1)*AB$1,10)</f>
        <v>1</v>
      </c>
      <c r="AC814" s="1" t="n">
        <f aca="false">MOD(MID($S814,AC$2,1)*AC$1,10)</f>
        <v>1</v>
      </c>
      <c r="AD814" s="1" t="n">
        <f aca="false">MOD(10-MOD(SUM(T814:AC814),10),10)</f>
        <v>3</v>
      </c>
      <c r="AE814" s="1" t="str">
        <f aca="false">S814&amp;AD814</f>
        <v>73050532173</v>
      </c>
      <c r="AF814" s="1" t="n">
        <v>0.974120303964354</v>
      </c>
      <c r="AG814" s="1" t="n">
        <f aca="false">(D814+6935)*AF814</f>
        <v>-11861.8629413739</v>
      </c>
      <c r="AH814" s="1" t="n">
        <f aca="false">INT(AG814)</f>
        <v>-11862</v>
      </c>
      <c r="AI814" s="4" t="n">
        <f aca="true">TODAY()+AH814</f>
        <v>34039</v>
      </c>
      <c r="AJ814" s="1" t="s">
        <v>437</v>
      </c>
      <c r="AK814" s="1" t="n">
        <v>3972.86904507584</v>
      </c>
      <c r="AL814" s="2" t="n">
        <f aca="false">INT(AK814*100)/100</f>
        <v>3972.86</v>
      </c>
      <c r="AM814" s="1" t="n">
        <v>343.781853694266</v>
      </c>
      <c r="AN814" s="2" t="n">
        <f aca="false">INT(AM814*100)/100</f>
        <v>343.78</v>
      </c>
    </row>
    <row r="815" customFormat="false" ht="15" hidden="false" customHeight="false" outlineLevel="0" collapsed="false">
      <c r="A815" s="1" t="n">
        <v>209</v>
      </c>
      <c r="B815" s="1" t="n">
        <v>0.827265236365856</v>
      </c>
      <c r="C815" s="1" t="n">
        <v>-18300.6701864681</v>
      </c>
      <c r="D815" s="1" t="n">
        <f aca="false">INT(C815)</f>
        <v>-18301</v>
      </c>
      <c r="E815" s="4" t="n">
        <f aca="true">TODAY()+D815</f>
        <v>27600</v>
      </c>
      <c r="F815" s="1" t="n">
        <f aca="false">MOD(YEAR(E815),100)</f>
        <v>75</v>
      </c>
      <c r="G815" s="1" t="n">
        <f aca="false">IF(YEAR(E815)&lt;2000,MONTH(E815),MONTH(E815)+20)</f>
        <v>7</v>
      </c>
      <c r="H815" s="1" t="n">
        <f aca="false">DAY(E815)</f>
        <v>25</v>
      </c>
      <c r="I815" s="1" t="str">
        <f aca="false">FIXED(F815,0,TRUE())</f>
        <v>75</v>
      </c>
      <c r="J815" s="1" t="str">
        <f aca="false">FIXED(G815,0,TRUE())</f>
        <v>7</v>
      </c>
      <c r="K815" s="1" t="str">
        <f aca="false">FIXED(H815,0,TRUE())</f>
        <v>25</v>
      </c>
      <c r="L815" s="1" t="str">
        <f aca="false">IF(LEN(I815)=1,"0"&amp;I815,I815)</f>
        <v>75</v>
      </c>
      <c r="M815" s="1" t="str">
        <f aca="false">IF(LEN(J815)=1,"0"&amp;J815,J815)</f>
        <v>07</v>
      </c>
      <c r="N815" s="1" t="str">
        <f aca="false">IF(LEN(K815)=1,"0"&amp;K815,K815)</f>
        <v>25</v>
      </c>
      <c r="O815" s="1" t="n">
        <v>1752.75051118503</v>
      </c>
      <c r="P815" s="1" t="n">
        <f aca="false">INT(O815)</f>
        <v>1752</v>
      </c>
      <c r="Q815" s="1" t="n">
        <f aca="false">P815*2</f>
        <v>3504</v>
      </c>
      <c r="R815" s="1" t="str">
        <f aca="false">FIXED(Q815,0,TRUE())</f>
        <v>3504</v>
      </c>
      <c r="S815" s="1" t="str">
        <f aca="false">L815&amp;M815&amp;N815&amp;R815</f>
        <v>7507253504</v>
      </c>
      <c r="T815" s="1" t="n">
        <f aca="false">MOD(MID($S815,T$2,1)*T$1,10)</f>
        <v>7</v>
      </c>
      <c r="U815" s="1" t="n">
        <f aca="false">MOD(MID($S815,U$2,1)*U$1,10)</f>
        <v>5</v>
      </c>
      <c r="V815" s="1" t="n">
        <f aca="false">MOD(MID($S815,V$2,1)*V$1,10)</f>
        <v>0</v>
      </c>
      <c r="W815" s="1" t="n">
        <f aca="false">MOD(MID($S815,W$2,1)*W$1,10)</f>
        <v>3</v>
      </c>
      <c r="X815" s="1" t="n">
        <f aca="false">MOD(MID($S815,X$2,1)*X$1,10)</f>
        <v>2</v>
      </c>
      <c r="Y815" s="1" t="n">
        <f aca="false">MOD(MID($S815,Y$2,1)*Y$1,10)</f>
        <v>5</v>
      </c>
      <c r="Z815" s="1" t="n">
        <f aca="false">MOD(MID($S815,Z$2,1)*Z$1,10)</f>
        <v>1</v>
      </c>
      <c r="AA815" s="1" t="n">
        <f aca="false">MOD(MID($S815,AA$2,1)*AA$1,10)</f>
        <v>5</v>
      </c>
      <c r="AB815" s="1" t="n">
        <f aca="false">MOD(MID($S815,AB$2,1)*AB$1,10)</f>
        <v>0</v>
      </c>
      <c r="AC815" s="1" t="n">
        <f aca="false">MOD(MID($S815,AC$2,1)*AC$1,10)</f>
        <v>2</v>
      </c>
      <c r="AD815" s="1" t="n">
        <f aca="false">MOD(10-MOD(SUM(T815:AC815),10),10)</f>
        <v>0</v>
      </c>
      <c r="AE815" s="1" t="str">
        <f aca="false">S815&amp;AD815</f>
        <v>75072535040</v>
      </c>
      <c r="AF815" s="1" t="n">
        <v>0.14767906735435</v>
      </c>
      <c r="AG815" s="1" t="n">
        <f aca="false">(D815+6935)*AF815</f>
        <v>-1678.52027954955</v>
      </c>
      <c r="AH815" s="1" t="n">
        <f aca="false">INT(AG815)</f>
        <v>-1679</v>
      </c>
      <c r="AI815" s="4" t="n">
        <f aca="true">TODAY()+AH815</f>
        <v>44222</v>
      </c>
      <c r="AJ815" s="1" t="s">
        <v>825</v>
      </c>
      <c r="AK815" s="1" t="n">
        <v>4820.55116428114</v>
      </c>
      <c r="AL815" s="2" t="n">
        <f aca="false">INT(AK815*100)/100</f>
        <v>4820.55</v>
      </c>
      <c r="AM815" s="1" t="n">
        <v>306.347849971007</v>
      </c>
      <c r="AN815" s="2" t="n">
        <f aca="false">INT(AM815*100)/100</f>
        <v>306.34</v>
      </c>
    </row>
    <row r="816" customFormat="false" ht="15" hidden="false" customHeight="false" outlineLevel="0" collapsed="false">
      <c r="A816" s="1" t="n">
        <v>54</v>
      </c>
      <c r="B816" s="1" t="n">
        <v>0.827509384441664</v>
      </c>
      <c r="C816" s="1" t="n">
        <v>-7367.91833246864</v>
      </c>
      <c r="D816" s="1" t="n">
        <f aca="false">INT(C816)</f>
        <v>-7368</v>
      </c>
      <c r="E816" s="4" t="n">
        <f aca="true">TODAY()+D816</f>
        <v>38533</v>
      </c>
      <c r="F816" s="1" t="n">
        <f aca="false">MOD(YEAR(E816),100)</f>
        <v>5</v>
      </c>
      <c r="G816" s="1" t="n">
        <f aca="false">IF(YEAR(E816)&lt;2000,MONTH(E816),MONTH(E816)+20)</f>
        <v>26</v>
      </c>
      <c r="H816" s="1" t="n">
        <f aca="false">DAY(E816)</f>
        <v>30</v>
      </c>
      <c r="I816" s="1" t="str">
        <f aca="false">FIXED(F816,0,TRUE())</f>
        <v>5</v>
      </c>
      <c r="J816" s="1" t="str">
        <f aca="false">FIXED(G816,0,TRUE())</f>
        <v>26</v>
      </c>
      <c r="K816" s="1" t="str">
        <f aca="false">FIXED(H816,0,TRUE())</f>
        <v>30</v>
      </c>
      <c r="L816" s="1" t="str">
        <f aca="false">IF(LEN(I816)=1,"0"&amp;I816,I816)</f>
        <v>05</v>
      </c>
      <c r="M816" s="1" t="str">
        <f aca="false">IF(LEN(J816)=1,"0"&amp;J816,J816)</f>
        <v>26</v>
      </c>
      <c r="N816" s="1" t="str">
        <f aca="false">IF(LEN(K816)=1,"0"&amp;K816,K816)</f>
        <v>30</v>
      </c>
      <c r="O816" s="1" t="n">
        <v>4686.36158330027</v>
      </c>
      <c r="P816" s="1" t="n">
        <f aca="false">INT(O816)</f>
        <v>4686</v>
      </c>
      <c r="Q816" s="1" t="n">
        <f aca="false">P816*2</f>
        <v>9372</v>
      </c>
      <c r="R816" s="1" t="str">
        <f aca="false">FIXED(Q816,0,TRUE())</f>
        <v>9372</v>
      </c>
      <c r="S816" s="1" t="str">
        <f aca="false">L816&amp;M816&amp;N816&amp;R816</f>
        <v>0526309372</v>
      </c>
      <c r="T816" s="1" t="n">
        <f aca="false">MOD(MID($S816,T$2,1)*T$1,10)</f>
        <v>0</v>
      </c>
      <c r="U816" s="1" t="n">
        <f aca="false">MOD(MID($S816,U$2,1)*U$1,10)</f>
        <v>5</v>
      </c>
      <c r="V816" s="1" t="n">
        <f aca="false">MOD(MID($S816,V$2,1)*V$1,10)</f>
        <v>4</v>
      </c>
      <c r="W816" s="1" t="n">
        <f aca="false">MOD(MID($S816,W$2,1)*W$1,10)</f>
        <v>4</v>
      </c>
      <c r="X816" s="1" t="n">
        <f aca="false">MOD(MID($S816,X$2,1)*X$1,10)</f>
        <v>3</v>
      </c>
      <c r="Y816" s="1" t="n">
        <f aca="false">MOD(MID($S816,Y$2,1)*Y$1,10)</f>
        <v>0</v>
      </c>
      <c r="Z816" s="1" t="n">
        <f aca="false">MOD(MID($S816,Z$2,1)*Z$1,10)</f>
        <v>3</v>
      </c>
      <c r="AA816" s="1" t="n">
        <f aca="false">MOD(MID($S816,AA$2,1)*AA$1,10)</f>
        <v>7</v>
      </c>
      <c r="AB816" s="1" t="n">
        <f aca="false">MOD(MID($S816,AB$2,1)*AB$1,10)</f>
        <v>7</v>
      </c>
      <c r="AC816" s="1" t="n">
        <f aca="false">MOD(MID($S816,AC$2,1)*AC$1,10)</f>
        <v>6</v>
      </c>
      <c r="AD816" s="1" t="n">
        <f aca="false">MOD(10-MOD(SUM(T816:AC816),10),10)</f>
        <v>1</v>
      </c>
      <c r="AE816" s="1" t="str">
        <f aca="false">S816&amp;AD816</f>
        <v>05263093721</v>
      </c>
      <c r="AF816" s="1" t="n">
        <v>0.435102389599292</v>
      </c>
      <c r="AG816" s="1" t="n">
        <f aca="false">(D816+6935)*AF816</f>
        <v>-188.399334696493</v>
      </c>
      <c r="AH816" s="1" t="n">
        <f aca="false">INT(AG816)</f>
        <v>-189</v>
      </c>
      <c r="AI816" s="4" t="n">
        <f aca="true">TODAY()+AH816</f>
        <v>45712</v>
      </c>
      <c r="AJ816" s="1" t="s">
        <v>826</v>
      </c>
      <c r="AK816" s="1" t="n">
        <v>3039.73509933775</v>
      </c>
      <c r="AL816" s="2" t="n">
        <f aca="false">INT(AK816*100)/100</f>
        <v>3039.73</v>
      </c>
      <c r="AM816" s="1" t="n">
        <v>344.129764702292</v>
      </c>
      <c r="AN816" s="2" t="n">
        <f aca="false">INT(AM816*100)/100</f>
        <v>344.12</v>
      </c>
    </row>
    <row r="817" customFormat="false" ht="15" hidden="false" customHeight="false" outlineLevel="0" collapsed="false">
      <c r="A817" s="1" t="n">
        <v>593</v>
      </c>
      <c r="B817" s="1" t="n">
        <v>0.829554124576556</v>
      </c>
      <c r="C817" s="1" t="n">
        <v>-22907.587817011</v>
      </c>
      <c r="D817" s="1" t="n">
        <f aca="false">INT(C817)</f>
        <v>-22908</v>
      </c>
      <c r="E817" s="4" t="n">
        <f aca="true">TODAY()+D817</f>
        <v>22993</v>
      </c>
      <c r="F817" s="1" t="n">
        <f aca="false">MOD(YEAR(E817),100)</f>
        <v>62</v>
      </c>
      <c r="G817" s="1" t="n">
        <f aca="false">IF(YEAR(E817)&lt;2000,MONTH(E817),MONTH(E817)+20)</f>
        <v>12</v>
      </c>
      <c r="H817" s="1" t="n">
        <f aca="false">DAY(E817)</f>
        <v>13</v>
      </c>
      <c r="I817" s="1" t="str">
        <f aca="false">FIXED(F817,0,TRUE())</f>
        <v>62</v>
      </c>
      <c r="J817" s="1" t="str">
        <f aca="false">FIXED(G817,0,TRUE())</f>
        <v>12</v>
      </c>
      <c r="K817" s="1" t="str">
        <f aca="false">FIXED(H817,0,TRUE())</f>
        <v>13</v>
      </c>
      <c r="L817" s="1" t="str">
        <f aca="false">IF(LEN(I817)=1,"0"&amp;I817,I817)</f>
        <v>62</v>
      </c>
      <c r="M817" s="1" t="str">
        <f aca="false">IF(LEN(J817)=1,"0"&amp;J817,J817)</f>
        <v>12</v>
      </c>
      <c r="N817" s="1" t="str">
        <f aca="false">IF(LEN(K817)=1,"0"&amp;K817,K817)</f>
        <v>13</v>
      </c>
      <c r="O817" s="1" t="n">
        <v>1229.3523361919</v>
      </c>
      <c r="P817" s="1" t="n">
        <f aca="false">INT(O817)</f>
        <v>1229</v>
      </c>
      <c r="Q817" s="1" t="n">
        <f aca="false">2*P817+1</f>
        <v>2459</v>
      </c>
      <c r="R817" s="1" t="str">
        <f aca="false">FIXED(Q817,0,TRUE())</f>
        <v>2459</v>
      </c>
      <c r="S817" s="1" t="str">
        <f aca="false">L817&amp;M817&amp;N817&amp;R817</f>
        <v>6212132459</v>
      </c>
      <c r="T817" s="1" t="n">
        <f aca="false">MOD(MID($S817,T$2,1)*T$1,10)</f>
        <v>6</v>
      </c>
      <c r="U817" s="1" t="n">
        <f aca="false">MOD(MID($S817,U$2,1)*U$1,10)</f>
        <v>6</v>
      </c>
      <c r="V817" s="1" t="n">
        <f aca="false">MOD(MID($S817,V$2,1)*V$1,10)</f>
        <v>7</v>
      </c>
      <c r="W817" s="1" t="n">
        <f aca="false">MOD(MID($S817,W$2,1)*W$1,10)</f>
        <v>8</v>
      </c>
      <c r="X817" s="1" t="n">
        <f aca="false">MOD(MID($S817,X$2,1)*X$1,10)</f>
        <v>1</v>
      </c>
      <c r="Y817" s="1" t="n">
        <f aca="false">MOD(MID($S817,Y$2,1)*Y$1,10)</f>
        <v>9</v>
      </c>
      <c r="Z817" s="1" t="n">
        <f aca="false">MOD(MID($S817,Z$2,1)*Z$1,10)</f>
        <v>4</v>
      </c>
      <c r="AA817" s="1" t="n">
        <f aca="false">MOD(MID($S817,AA$2,1)*AA$1,10)</f>
        <v>6</v>
      </c>
      <c r="AB817" s="1" t="n">
        <f aca="false">MOD(MID($S817,AB$2,1)*AB$1,10)</f>
        <v>5</v>
      </c>
      <c r="AC817" s="1" t="n">
        <f aca="false">MOD(MID($S817,AC$2,1)*AC$1,10)</f>
        <v>7</v>
      </c>
      <c r="AD817" s="1" t="n">
        <f aca="false">MOD(10-MOD(SUM(T817:AC817),10),10)</f>
        <v>1</v>
      </c>
      <c r="AE817" s="1" t="str">
        <f aca="false">S817&amp;AD817</f>
        <v>62121324591</v>
      </c>
      <c r="AF817" s="1" t="n">
        <v>0.960692159794916</v>
      </c>
      <c r="AG817" s="1" t="n">
        <f aca="false">(D817+6935)*AF817</f>
        <v>-15345.1358684042</v>
      </c>
      <c r="AH817" s="1" t="n">
        <f aca="false">INT(AG817)</f>
        <v>-15346</v>
      </c>
      <c r="AI817" s="4" t="n">
        <f aca="true">TODAY()+AH817</f>
        <v>30555</v>
      </c>
      <c r="AJ817" s="1" t="s">
        <v>827</v>
      </c>
      <c r="AK817" s="1" t="n">
        <v>3820.94790490432</v>
      </c>
      <c r="AL817" s="2" t="n">
        <f aca="false">INT(AK817*100)/100</f>
        <v>3820.94</v>
      </c>
      <c r="AM817" s="1" t="n">
        <v>309.308145390179</v>
      </c>
      <c r="AN817" s="2" t="n">
        <f aca="false">INT(AM817*100)/100</f>
        <v>309.3</v>
      </c>
    </row>
    <row r="818" customFormat="false" ht="15" hidden="false" customHeight="false" outlineLevel="0" collapsed="false">
      <c r="A818" s="1" t="n">
        <v>980</v>
      </c>
      <c r="B818" s="1" t="n">
        <v>0.832117679372539</v>
      </c>
      <c r="C818" s="1" t="n">
        <v>-13744.1282387768</v>
      </c>
      <c r="D818" s="1" t="n">
        <f aca="false">INT(C818)</f>
        <v>-13745</v>
      </c>
      <c r="E818" s="4" t="n">
        <f aca="true">TODAY()+D818</f>
        <v>32156</v>
      </c>
      <c r="F818" s="1" t="n">
        <f aca="false">MOD(YEAR(E818),100)</f>
        <v>88</v>
      </c>
      <c r="G818" s="1" t="n">
        <f aca="false">IF(YEAR(E818)&lt;2000,MONTH(E818),MONTH(E818)+20)</f>
        <v>1</v>
      </c>
      <c r="H818" s="1" t="n">
        <f aca="false">DAY(E818)</f>
        <v>14</v>
      </c>
      <c r="I818" s="1" t="str">
        <f aca="false">FIXED(F818,0,TRUE())</f>
        <v>88</v>
      </c>
      <c r="J818" s="1" t="str">
        <f aca="false">FIXED(G818,0,TRUE())</f>
        <v>1</v>
      </c>
      <c r="K818" s="1" t="str">
        <f aca="false">FIXED(H818,0,TRUE())</f>
        <v>14</v>
      </c>
      <c r="L818" s="1" t="str">
        <f aca="false">IF(LEN(I818)=1,"0"&amp;I818,I818)</f>
        <v>88</v>
      </c>
      <c r="M818" s="1" t="str">
        <f aca="false">IF(LEN(J818)=1,"0"&amp;J818,J818)</f>
        <v>01</v>
      </c>
      <c r="N818" s="1" t="str">
        <f aca="false">IF(LEN(K818)=1,"0"&amp;K818,K818)</f>
        <v>14</v>
      </c>
      <c r="O818" s="1" t="n">
        <v>3706.56898709067</v>
      </c>
      <c r="P818" s="1" t="n">
        <f aca="false">INT(O818)</f>
        <v>3706</v>
      </c>
      <c r="Q818" s="1" t="n">
        <f aca="false">2*P818+1</f>
        <v>7413</v>
      </c>
      <c r="R818" s="1" t="str">
        <f aca="false">FIXED(Q818,0,TRUE())</f>
        <v>7413</v>
      </c>
      <c r="S818" s="1" t="str">
        <f aca="false">L818&amp;M818&amp;N818&amp;R818</f>
        <v>8801147413</v>
      </c>
      <c r="T818" s="1" t="n">
        <f aca="false">MOD(MID($S818,T$2,1)*T$1,10)</f>
        <v>8</v>
      </c>
      <c r="U818" s="1" t="n">
        <f aca="false">MOD(MID($S818,U$2,1)*U$1,10)</f>
        <v>4</v>
      </c>
      <c r="V818" s="1" t="n">
        <f aca="false">MOD(MID($S818,V$2,1)*V$1,10)</f>
        <v>0</v>
      </c>
      <c r="W818" s="1" t="n">
        <f aca="false">MOD(MID($S818,W$2,1)*W$1,10)</f>
        <v>9</v>
      </c>
      <c r="X818" s="1" t="n">
        <f aca="false">MOD(MID($S818,X$2,1)*X$1,10)</f>
        <v>1</v>
      </c>
      <c r="Y818" s="1" t="n">
        <f aca="false">MOD(MID($S818,Y$2,1)*Y$1,10)</f>
        <v>2</v>
      </c>
      <c r="Z818" s="1" t="n">
        <f aca="false">MOD(MID($S818,Z$2,1)*Z$1,10)</f>
        <v>9</v>
      </c>
      <c r="AA818" s="1" t="n">
        <f aca="false">MOD(MID($S818,AA$2,1)*AA$1,10)</f>
        <v>6</v>
      </c>
      <c r="AB818" s="1" t="n">
        <f aca="false">MOD(MID($S818,AB$2,1)*AB$1,10)</f>
        <v>1</v>
      </c>
      <c r="AC818" s="1" t="n">
        <f aca="false">MOD(MID($S818,AC$2,1)*AC$1,10)</f>
        <v>9</v>
      </c>
      <c r="AD818" s="1" t="n">
        <f aca="false">MOD(10-MOD(SUM(T818:AC818),10),10)</f>
        <v>1</v>
      </c>
      <c r="AE818" s="1" t="str">
        <f aca="false">S818&amp;AD818</f>
        <v>88011474131</v>
      </c>
      <c r="AF818" s="1" t="n">
        <v>0.195928830835902</v>
      </c>
      <c r="AG818" s="1" t="n">
        <f aca="false">(D818+6935)*AF818</f>
        <v>-1334.27533799249</v>
      </c>
      <c r="AH818" s="1" t="n">
        <f aca="false">INT(AG818)</f>
        <v>-1335</v>
      </c>
      <c r="AI818" s="4" t="n">
        <f aca="true">TODAY()+AH818</f>
        <v>44566</v>
      </c>
      <c r="AJ818" s="1" t="s">
        <v>828</v>
      </c>
      <c r="AK818" s="1" t="n">
        <v>4984.13037507248</v>
      </c>
      <c r="AL818" s="2" t="n">
        <f aca="false">INT(AK818*100)/100</f>
        <v>4984.13</v>
      </c>
      <c r="AM818" s="1" t="n">
        <v>313.232825708792</v>
      </c>
      <c r="AN818" s="2" t="n">
        <f aca="false">INT(AM818*100)/100</f>
        <v>313.23</v>
      </c>
    </row>
    <row r="819" customFormat="false" ht="15" hidden="false" customHeight="false" outlineLevel="0" collapsed="false">
      <c r="A819" s="1" t="n">
        <v>588</v>
      </c>
      <c r="B819" s="1" t="n">
        <v>0.832270271919919</v>
      </c>
      <c r="C819" s="1" t="n">
        <v>-16128.3724478896</v>
      </c>
      <c r="D819" s="1" t="n">
        <f aca="false">INT(C819)</f>
        <v>-16129</v>
      </c>
      <c r="E819" s="4" t="n">
        <f aca="true">TODAY()+D819</f>
        <v>29772</v>
      </c>
      <c r="F819" s="1" t="n">
        <f aca="false">MOD(YEAR(E819),100)</f>
        <v>81</v>
      </c>
      <c r="G819" s="1" t="n">
        <f aca="false">IF(YEAR(E819)&lt;2000,MONTH(E819),MONTH(E819)+20)</f>
        <v>7</v>
      </c>
      <c r="H819" s="1" t="n">
        <f aca="false">DAY(E819)</f>
        <v>5</v>
      </c>
      <c r="I819" s="1" t="str">
        <f aca="false">FIXED(F819,0,TRUE())</f>
        <v>81</v>
      </c>
      <c r="J819" s="1" t="str">
        <f aca="false">FIXED(G819,0,TRUE())</f>
        <v>7</v>
      </c>
      <c r="K819" s="1" t="str">
        <f aca="false">FIXED(H819,0,TRUE())</f>
        <v>5</v>
      </c>
      <c r="L819" s="1" t="str">
        <f aca="false">IF(LEN(I819)=1,"0"&amp;I819,I819)</f>
        <v>81</v>
      </c>
      <c r="M819" s="1" t="str">
        <f aca="false">IF(LEN(J819)=1,"0"&amp;J819,J819)</f>
        <v>07</v>
      </c>
      <c r="N819" s="1" t="str">
        <f aca="false">IF(LEN(K819)=1,"0"&amp;K819,K819)</f>
        <v>05</v>
      </c>
      <c r="O819" s="1" t="n">
        <v>1745.47346415601</v>
      </c>
      <c r="P819" s="1" t="n">
        <f aca="false">INT(O819)</f>
        <v>1745</v>
      </c>
      <c r="Q819" s="1" t="n">
        <f aca="false">2*P819+1</f>
        <v>3491</v>
      </c>
      <c r="R819" s="1" t="str">
        <f aca="false">FIXED(Q819,0,TRUE())</f>
        <v>3491</v>
      </c>
      <c r="S819" s="1" t="str">
        <f aca="false">L819&amp;M819&amp;N819&amp;R819</f>
        <v>8107053491</v>
      </c>
      <c r="T819" s="1" t="n">
        <f aca="false">MOD(MID($S819,T$2,1)*T$1,10)</f>
        <v>8</v>
      </c>
      <c r="U819" s="1" t="n">
        <f aca="false">MOD(MID($S819,U$2,1)*U$1,10)</f>
        <v>3</v>
      </c>
      <c r="V819" s="1" t="n">
        <f aca="false">MOD(MID($S819,V$2,1)*V$1,10)</f>
        <v>0</v>
      </c>
      <c r="W819" s="1" t="n">
        <f aca="false">MOD(MID($S819,W$2,1)*W$1,10)</f>
        <v>3</v>
      </c>
      <c r="X819" s="1" t="n">
        <f aca="false">MOD(MID($S819,X$2,1)*X$1,10)</f>
        <v>0</v>
      </c>
      <c r="Y819" s="1" t="n">
        <f aca="false">MOD(MID($S819,Y$2,1)*Y$1,10)</f>
        <v>5</v>
      </c>
      <c r="Z819" s="1" t="n">
        <f aca="false">MOD(MID($S819,Z$2,1)*Z$1,10)</f>
        <v>1</v>
      </c>
      <c r="AA819" s="1" t="n">
        <f aca="false">MOD(MID($S819,AA$2,1)*AA$1,10)</f>
        <v>6</v>
      </c>
      <c r="AB819" s="1" t="n">
        <f aca="false">MOD(MID($S819,AB$2,1)*AB$1,10)</f>
        <v>9</v>
      </c>
      <c r="AC819" s="1" t="n">
        <f aca="false">MOD(MID($S819,AC$2,1)*AC$1,10)</f>
        <v>3</v>
      </c>
      <c r="AD819" s="1" t="n">
        <f aca="false">MOD(10-MOD(SUM(T819:AC819),10),10)</f>
        <v>2</v>
      </c>
      <c r="AE819" s="1" t="str">
        <f aca="false">S819&amp;AD819</f>
        <v>81070534912</v>
      </c>
      <c r="AF819" s="1" t="n">
        <v>0.217627491073336</v>
      </c>
      <c r="AG819" s="1" t="n">
        <f aca="false">(D819+6935)*AF819</f>
        <v>-2000.86715292825</v>
      </c>
      <c r="AH819" s="1" t="n">
        <f aca="false">INT(AG819)</f>
        <v>-2001</v>
      </c>
      <c r="AI819" s="4" t="n">
        <f aca="true">TODAY()+AH819</f>
        <v>43900</v>
      </c>
      <c r="AJ819" s="1" t="s">
        <v>829</v>
      </c>
      <c r="AK819" s="1" t="n">
        <v>4504.44044312876</v>
      </c>
      <c r="AL819" s="2" t="n">
        <f aca="false">INT(AK819*100)/100</f>
        <v>4504.44</v>
      </c>
      <c r="AM819" s="1" t="n">
        <v>497.918637653737</v>
      </c>
      <c r="AN819" s="2" t="n">
        <f aca="false">INT(AM819*100)/100</f>
        <v>497.91</v>
      </c>
    </row>
    <row r="820" customFormat="false" ht="15" hidden="false" customHeight="false" outlineLevel="0" collapsed="false">
      <c r="A820" s="1" t="n">
        <v>656</v>
      </c>
      <c r="B820" s="1" t="n">
        <v>0.832453382976775</v>
      </c>
      <c r="C820" s="1" t="n">
        <v>-10746.7751091037</v>
      </c>
      <c r="D820" s="1" t="n">
        <f aca="false">INT(C820)</f>
        <v>-10747</v>
      </c>
      <c r="E820" s="4" t="n">
        <f aca="true">TODAY()+D820</f>
        <v>35154</v>
      </c>
      <c r="F820" s="1" t="n">
        <f aca="false">MOD(YEAR(E820),100)</f>
        <v>96</v>
      </c>
      <c r="G820" s="1" t="n">
        <f aca="false">IF(YEAR(E820)&lt;2000,MONTH(E820),MONTH(E820)+20)</f>
        <v>3</v>
      </c>
      <c r="H820" s="1" t="n">
        <f aca="false">DAY(E820)</f>
        <v>30</v>
      </c>
      <c r="I820" s="1" t="str">
        <f aca="false">FIXED(F820,0,TRUE())</f>
        <v>96</v>
      </c>
      <c r="J820" s="1" t="str">
        <f aca="false">FIXED(G820,0,TRUE())</f>
        <v>3</v>
      </c>
      <c r="K820" s="1" t="str">
        <f aca="false">FIXED(H820,0,TRUE())</f>
        <v>30</v>
      </c>
      <c r="L820" s="1" t="str">
        <f aca="false">IF(LEN(I820)=1,"0"&amp;I820,I820)</f>
        <v>96</v>
      </c>
      <c r="M820" s="1" t="str">
        <f aca="false">IF(LEN(J820)=1,"0"&amp;J820,J820)</f>
        <v>03</v>
      </c>
      <c r="N820" s="1" t="str">
        <f aca="false">IF(LEN(K820)=1,"0"&amp;K820,K820)</f>
        <v>30</v>
      </c>
      <c r="O820" s="1" t="n">
        <v>4931.58433790094</v>
      </c>
      <c r="P820" s="1" t="n">
        <f aca="false">INT(O820)</f>
        <v>4931</v>
      </c>
      <c r="Q820" s="1" t="n">
        <f aca="false">2*P820+1</f>
        <v>9863</v>
      </c>
      <c r="R820" s="1" t="str">
        <f aca="false">FIXED(Q820,0,TRUE())</f>
        <v>9863</v>
      </c>
      <c r="S820" s="1" t="str">
        <f aca="false">L820&amp;M820&amp;N820&amp;R820</f>
        <v>9603309863</v>
      </c>
      <c r="T820" s="1" t="n">
        <f aca="false">MOD(MID($S820,T$2,1)*T$1,10)</f>
        <v>9</v>
      </c>
      <c r="U820" s="1" t="n">
        <f aca="false">MOD(MID($S820,U$2,1)*U$1,10)</f>
        <v>8</v>
      </c>
      <c r="V820" s="1" t="n">
        <f aca="false">MOD(MID($S820,V$2,1)*V$1,10)</f>
        <v>0</v>
      </c>
      <c r="W820" s="1" t="n">
        <f aca="false">MOD(MID($S820,W$2,1)*W$1,10)</f>
        <v>7</v>
      </c>
      <c r="X820" s="1" t="n">
        <f aca="false">MOD(MID($S820,X$2,1)*X$1,10)</f>
        <v>3</v>
      </c>
      <c r="Y820" s="1" t="n">
        <f aca="false">MOD(MID($S820,Y$2,1)*Y$1,10)</f>
        <v>0</v>
      </c>
      <c r="Z820" s="1" t="n">
        <f aca="false">MOD(MID($S820,Z$2,1)*Z$1,10)</f>
        <v>3</v>
      </c>
      <c r="AA820" s="1" t="n">
        <f aca="false">MOD(MID($S820,AA$2,1)*AA$1,10)</f>
        <v>2</v>
      </c>
      <c r="AB820" s="1" t="n">
        <f aca="false">MOD(MID($S820,AB$2,1)*AB$1,10)</f>
        <v>6</v>
      </c>
      <c r="AC820" s="1" t="n">
        <f aca="false">MOD(MID($S820,AC$2,1)*AC$1,10)</f>
        <v>9</v>
      </c>
      <c r="AD820" s="1" t="n">
        <f aca="false">MOD(10-MOD(SUM(T820:AC820),10),10)</f>
        <v>3</v>
      </c>
      <c r="AE820" s="1" t="str">
        <f aca="false">S820&amp;AD820</f>
        <v>96033098633</v>
      </c>
      <c r="AF820" s="1" t="n">
        <v>0.340281380657369</v>
      </c>
      <c r="AG820" s="1" t="n">
        <f aca="false">(D820+6935)*AF820</f>
        <v>-1297.15262306589</v>
      </c>
      <c r="AH820" s="1" t="n">
        <f aca="false">INT(AG820)</f>
        <v>-1298</v>
      </c>
      <c r="AI820" s="4" t="n">
        <f aca="true">TODAY()+AH820</f>
        <v>44603</v>
      </c>
      <c r="AJ820" s="1" t="s">
        <v>830</v>
      </c>
      <c r="AK820" s="1" t="n">
        <v>3323.19101535081</v>
      </c>
      <c r="AL820" s="2" t="n">
        <f aca="false">INT(AK820*100)/100</f>
        <v>3323.19</v>
      </c>
      <c r="AM820" s="1" t="n">
        <v>370.052186651204</v>
      </c>
      <c r="AN820" s="2" t="n">
        <f aca="false">INT(AM820*100)/100</f>
        <v>370.05</v>
      </c>
    </row>
    <row r="821" customFormat="false" ht="15" hidden="false" customHeight="false" outlineLevel="0" collapsed="false">
      <c r="A821" s="1" t="n">
        <v>677</v>
      </c>
      <c r="B821" s="1" t="n">
        <v>0.832697531052583</v>
      </c>
      <c r="C821" s="1" t="n">
        <v>-22818.508865627</v>
      </c>
      <c r="D821" s="1" t="n">
        <f aca="false">INT(C821)</f>
        <v>-22819</v>
      </c>
      <c r="E821" s="4" t="n">
        <f aca="true">TODAY()+D821</f>
        <v>23082</v>
      </c>
      <c r="F821" s="1" t="n">
        <f aca="false">MOD(YEAR(E821),100)</f>
        <v>63</v>
      </c>
      <c r="G821" s="1" t="n">
        <f aca="false">IF(YEAR(E821)&lt;2000,MONTH(E821),MONTH(E821)+20)</f>
        <v>3</v>
      </c>
      <c r="H821" s="1" t="n">
        <f aca="false">DAY(E821)</f>
        <v>12</v>
      </c>
      <c r="I821" s="1" t="str">
        <f aca="false">FIXED(F821,0,TRUE())</f>
        <v>63</v>
      </c>
      <c r="J821" s="1" t="str">
        <f aca="false">FIXED(G821,0,TRUE())</f>
        <v>3</v>
      </c>
      <c r="K821" s="1" t="str">
        <f aca="false">FIXED(H821,0,TRUE())</f>
        <v>12</v>
      </c>
      <c r="L821" s="1" t="str">
        <f aca="false">IF(LEN(I821)=1,"0"&amp;I821,I821)</f>
        <v>63</v>
      </c>
      <c r="M821" s="1" t="str">
        <f aca="false">IF(LEN(J821)=1,"0"&amp;J821,J821)</f>
        <v>03</v>
      </c>
      <c r="N821" s="1" t="str">
        <f aca="false">IF(LEN(K821)=1,"0"&amp;K821,K821)</f>
        <v>12</v>
      </c>
      <c r="O821" s="1" t="n">
        <v>1192.41788995026</v>
      </c>
      <c r="P821" s="1" t="n">
        <f aca="false">INT(O821)</f>
        <v>1192</v>
      </c>
      <c r="Q821" s="1" t="n">
        <f aca="false">2*P821+1</f>
        <v>2385</v>
      </c>
      <c r="R821" s="1" t="str">
        <f aca="false">FIXED(Q821,0,TRUE())</f>
        <v>2385</v>
      </c>
      <c r="S821" s="1" t="str">
        <f aca="false">L821&amp;M821&amp;N821&amp;R821</f>
        <v>6303122385</v>
      </c>
      <c r="T821" s="1" t="n">
        <f aca="false">MOD(MID($S821,T$2,1)*T$1,10)</f>
        <v>6</v>
      </c>
      <c r="U821" s="1" t="n">
        <f aca="false">MOD(MID($S821,U$2,1)*U$1,10)</f>
        <v>9</v>
      </c>
      <c r="V821" s="1" t="n">
        <f aca="false">MOD(MID($S821,V$2,1)*V$1,10)</f>
        <v>0</v>
      </c>
      <c r="W821" s="1" t="n">
        <f aca="false">MOD(MID($S821,W$2,1)*W$1,10)</f>
        <v>7</v>
      </c>
      <c r="X821" s="1" t="n">
        <f aca="false">MOD(MID($S821,X$2,1)*X$1,10)</f>
        <v>1</v>
      </c>
      <c r="Y821" s="1" t="n">
        <f aca="false">MOD(MID($S821,Y$2,1)*Y$1,10)</f>
        <v>6</v>
      </c>
      <c r="Z821" s="1" t="n">
        <f aca="false">MOD(MID($S821,Z$2,1)*Z$1,10)</f>
        <v>4</v>
      </c>
      <c r="AA821" s="1" t="n">
        <f aca="false">MOD(MID($S821,AA$2,1)*AA$1,10)</f>
        <v>7</v>
      </c>
      <c r="AB821" s="1" t="n">
        <f aca="false">MOD(MID($S821,AB$2,1)*AB$1,10)</f>
        <v>8</v>
      </c>
      <c r="AC821" s="1" t="n">
        <f aca="false">MOD(MID($S821,AC$2,1)*AC$1,10)</f>
        <v>5</v>
      </c>
      <c r="AD821" s="1" t="n">
        <f aca="false">MOD(10-MOD(SUM(T821:AC821),10),10)</f>
        <v>7</v>
      </c>
      <c r="AE821" s="1" t="str">
        <f aca="false">S821&amp;AD821</f>
        <v>63031223857</v>
      </c>
      <c r="AF821" s="1" t="n">
        <v>0.820459608752709</v>
      </c>
      <c r="AG821" s="1" t="n">
        <f aca="false">(D821+6935)*AF821</f>
        <v>-13032.180425428</v>
      </c>
      <c r="AH821" s="1" t="n">
        <f aca="false">INT(AG821)</f>
        <v>-13033</v>
      </c>
      <c r="AI821" s="4" t="n">
        <f aca="true">TODAY()+AH821</f>
        <v>32868</v>
      </c>
      <c r="AJ821" s="1" t="s">
        <v>831</v>
      </c>
      <c r="AK821" s="1" t="n">
        <v>4500.22888882107</v>
      </c>
      <c r="AL821" s="2" t="n">
        <f aca="false">INT(AK821*100)/100</f>
        <v>4500.22</v>
      </c>
      <c r="AM821" s="1" t="n">
        <v>328.504287850581</v>
      </c>
      <c r="AN821" s="2" t="n">
        <f aca="false">INT(AM821*100)/100</f>
        <v>328.5</v>
      </c>
    </row>
    <row r="822" customFormat="false" ht="15" hidden="false" customHeight="false" outlineLevel="0" collapsed="false">
      <c r="A822" s="1" t="n">
        <v>727</v>
      </c>
      <c r="B822" s="1" t="n">
        <v>0.833338419751579</v>
      </c>
      <c r="C822" s="1" t="n">
        <v>-18495.4152043214</v>
      </c>
      <c r="D822" s="1" t="n">
        <f aca="false">INT(C822)</f>
        <v>-18496</v>
      </c>
      <c r="E822" s="4" t="n">
        <f aca="true">TODAY()+D822</f>
        <v>27405</v>
      </c>
      <c r="F822" s="1" t="n">
        <f aca="false">MOD(YEAR(E822),100)</f>
        <v>75</v>
      </c>
      <c r="G822" s="1" t="n">
        <f aca="false">IF(YEAR(E822)&lt;2000,MONTH(E822),MONTH(E822)+20)</f>
        <v>1</v>
      </c>
      <c r="H822" s="1" t="n">
        <f aca="false">DAY(E822)</f>
        <v>11</v>
      </c>
      <c r="I822" s="1" t="str">
        <f aca="false">FIXED(F822,0,TRUE())</f>
        <v>75</v>
      </c>
      <c r="J822" s="1" t="str">
        <f aca="false">FIXED(G822,0,TRUE())</f>
        <v>1</v>
      </c>
      <c r="K822" s="1" t="str">
        <f aca="false">FIXED(H822,0,TRUE())</f>
        <v>11</v>
      </c>
      <c r="L822" s="1" t="str">
        <f aca="false">IF(LEN(I822)=1,"0"&amp;I822,I822)</f>
        <v>75</v>
      </c>
      <c r="M822" s="1" t="str">
        <f aca="false">IF(LEN(J822)=1,"0"&amp;J822,J822)</f>
        <v>01</v>
      </c>
      <c r="N822" s="1" t="str">
        <f aca="false">IF(LEN(K822)=1,"0"&amp;K822,K822)</f>
        <v>11</v>
      </c>
      <c r="O822" s="1" t="n">
        <v>4648.60332041383</v>
      </c>
      <c r="P822" s="1" t="n">
        <f aca="false">INT(O822)</f>
        <v>4648</v>
      </c>
      <c r="Q822" s="1" t="n">
        <f aca="false">2*P822+1</f>
        <v>9297</v>
      </c>
      <c r="R822" s="1" t="str">
        <f aca="false">FIXED(Q822,0,TRUE())</f>
        <v>9297</v>
      </c>
      <c r="S822" s="1" t="str">
        <f aca="false">L822&amp;M822&amp;N822&amp;R822</f>
        <v>7501119297</v>
      </c>
      <c r="T822" s="1" t="n">
        <f aca="false">MOD(MID($S822,T$2,1)*T$1,10)</f>
        <v>7</v>
      </c>
      <c r="U822" s="1" t="n">
        <f aca="false">MOD(MID($S822,U$2,1)*U$1,10)</f>
        <v>5</v>
      </c>
      <c r="V822" s="1" t="n">
        <f aca="false">MOD(MID($S822,V$2,1)*V$1,10)</f>
        <v>0</v>
      </c>
      <c r="W822" s="1" t="n">
        <f aca="false">MOD(MID($S822,W$2,1)*W$1,10)</f>
        <v>9</v>
      </c>
      <c r="X822" s="1" t="n">
        <f aca="false">MOD(MID($S822,X$2,1)*X$1,10)</f>
        <v>1</v>
      </c>
      <c r="Y822" s="1" t="n">
        <f aca="false">MOD(MID($S822,Y$2,1)*Y$1,10)</f>
        <v>3</v>
      </c>
      <c r="Z822" s="1" t="n">
        <f aca="false">MOD(MID($S822,Z$2,1)*Z$1,10)</f>
        <v>3</v>
      </c>
      <c r="AA822" s="1" t="n">
        <f aca="false">MOD(MID($S822,AA$2,1)*AA$1,10)</f>
        <v>8</v>
      </c>
      <c r="AB822" s="1" t="n">
        <f aca="false">MOD(MID($S822,AB$2,1)*AB$1,10)</f>
        <v>9</v>
      </c>
      <c r="AC822" s="1" t="n">
        <f aca="false">MOD(MID($S822,AC$2,1)*AC$1,10)</f>
        <v>1</v>
      </c>
      <c r="AD822" s="1" t="n">
        <f aca="false">MOD(10-MOD(SUM(T822:AC822),10),10)</f>
        <v>4</v>
      </c>
      <c r="AE822" s="1" t="str">
        <f aca="false">S822&amp;AD822</f>
        <v>75011192974</v>
      </c>
      <c r="AF822" s="1" t="n">
        <v>0.657490768150884</v>
      </c>
      <c r="AG822" s="1" t="n">
        <f aca="false">(D822+6935)*AF822</f>
        <v>-7601.25077059236</v>
      </c>
      <c r="AH822" s="1" t="n">
        <f aca="false">INT(AG822)</f>
        <v>-7602</v>
      </c>
      <c r="AI822" s="4" t="n">
        <f aca="true">TODAY()+AH822</f>
        <v>38299</v>
      </c>
      <c r="AJ822" s="1" t="s">
        <v>832</v>
      </c>
      <c r="AK822" s="1" t="n">
        <v>3751.97607348857</v>
      </c>
      <c r="AL822" s="2" t="n">
        <f aca="false">INT(AK822*100)/100</f>
        <v>3751.97</v>
      </c>
      <c r="AM822" s="1" t="n">
        <v>468.340098269601</v>
      </c>
      <c r="AN822" s="2" t="n">
        <f aca="false">INT(AM822*100)/100</f>
        <v>468.34</v>
      </c>
    </row>
    <row r="823" customFormat="false" ht="15" hidden="false" customHeight="false" outlineLevel="0" collapsed="false">
      <c r="A823" s="1" t="n">
        <v>253</v>
      </c>
      <c r="B823" s="1" t="n">
        <v>0.834833826715903</v>
      </c>
      <c r="C823" s="1" t="n">
        <v>-21429.4915616321</v>
      </c>
      <c r="D823" s="1" t="n">
        <f aca="false">INT(C823)</f>
        <v>-21430</v>
      </c>
      <c r="E823" s="4" t="n">
        <f aca="true">TODAY()+D823</f>
        <v>24471</v>
      </c>
      <c r="F823" s="1" t="n">
        <f aca="false">MOD(YEAR(E823),100)</f>
        <v>66</v>
      </c>
      <c r="G823" s="1" t="n">
        <f aca="false">IF(YEAR(E823)&lt;2000,MONTH(E823),MONTH(E823)+20)</f>
        <v>12</v>
      </c>
      <c r="H823" s="1" t="n">
        <f aca="false">DAY(E823)</f>
        <v>30</v>
      </c>
      <c r="I823" s="1" t="str">
        <f aca="false">FIXED(F823,0,TRUE())</f>
        <v>66</v>
      </c>
      <c r="J823" s="1" t="str">
        <f aca="false">FIXED(G823,0,TRUE())</f>
        <v>12</v>
      </c>
      <c r="K823" s="1" t="str">
        <f aca="false">FIXED(H823,0,TRUE())</f>
        <v>30</v>
      </c>
      <c r="L823" s="1" t="str">
        <f aca="false">IF(LEN(I823)=1,"0"&amp;I823,I823)</f>
        <v>66</v>
      </c>
      <c r="M823" s="1" t="str">
        <f aca="false">IF(LEN(J823)=1,"0"&amp;J823,J823)</f>
        <v>12</v>
      </c>
      <c r="N823" s="1" t="str">
        <f aca="false">IF(LEN(K823)=1,"0"&amp;K823,K823)</f>
        <v>30</v>
      </c>
      <c r="O823" s="1" t="n">
        <v>1613.2508926664</v>
      </c>
      <c r="P823" s="1" t="n">
        <f aca="false">INT(O823)</f>
        <v>1613</v>
      </c>
      <c r="Q823" s="1" t="n">
        <f aca="false">P823*2</f>
        <v>3226</v>
      </c>
      <c r="R823" s="1" t="str">
        <f aca="false">FIXED(Q823,0,TRUE())</f>
        <v>3226</v>
      </c>
      <c r="S823" s="1" t="str">
        <f aca="false">L823&amp;M823&amp;N823&amp;R823</f>
        <v>6612303226</v>
      </c>
      <c r="T823" s="1" t="n">
        <f aca="false">MOD(MID($S823,T$2,1)*T$1,10)</f>
        <v>6</v>
      </c>
      <c r="U823" s="1" t="n">
        <f aca="false">MOD(MID($S823,U$2,1)*U$1,10)</f>
        <v>8</v>
      </c>
      <c r="V823" s="1" t="n">
        <f aca="false">MOD(MID($S823,V$2,1)*V$1,10)</f>
        <v>7</v>
      </c>
      <c r="W823" s="1" t="n">
        <f aca="false">MOD(MID($S823,W$2,1)*W$1,10)</f>
        <v>8</v>
      </c>
      <c r="X823" s="1" t="n">
        <f aca="false">MOD(MID($S823,X$2,1)*X$1,10)</f>
        <v>3</v>
      </c>
      <c r="Y823" s="1" t="n">
        <f aca="false">MOD(MID($S823,Y$2,1)*Y$1,10)</f>
        <v>0</v>
      </c>
      <c r="Z823" s="1" t="n">
        <f aca="false">MOD(MID($S823,Z$2,1)*Z$1,10)</f>
        <v>1</v>
      </c>
      <c r="AA823" s="1" t="n">
        <f aca="false">MOD(MID($S823,AA$2,1)*AA$1,10)</f>
        <v>8</v>
      </c>
      <c r="AB823" s="1" t="n">
        <f aca="false">MOD(MID($S823,AB$2,1)*AB$1,10)</f>
        <v>2</v>
      </c>
      <c r="AC823" s="1" t="n">
        <f aca="false">MOD(MID($S823,AC$2,1)*AC$1,10)</f>
        <v>8</v>
      </c>
      <c r="AD823" s="1" t="n">
        <f aca="false">MOD(10-MOD(SUM(T823:AC823),10),10)</f>
        <v>9</v>
      </c>
      <c r="AE823" s="1" t="str">
        <f aca="false">S823&amp;AD823</f>
        <v>66123032269</v>
      </c>
      <c r="AF823" s="1" t="n">
        <v>0.0188299203466903</v>
      </c>
      <c r="AG823" s="1" t="n">
        <f aca="false">(D823+6935)*AF823</f>
        <v>-272.939695425275</v>
      </c>
      <c r="AH823" s="1" t="n">
        <f aca="false">INT(AG823)</f>
        <v>-273</v>
      </c>
      <c r="AI823" s="4" t="n">
        <f aca="true">TODAY()+AH823</f>
        <v>45628</v>
      </c>
      <c r="AJ823" s="1" t="s">
        <v>833</v>
      </c>
      <c r="AK823" s="1" t="n">
        <v>3600.17700735496</v>
      </c>
      <c r="AL823" s="2" t="n">
        <f aca="false">INT(AK823*100)/100</f>
        <v>3600.17</v>
      </c>
      <c r="AM823" s="1" t="n">
        <v>484.020508438368</v>
      </c>
      <c r="AN823" s="2" t="n">
        <f aca="false">INT(AM823*100)/100</f>
        <v>484.02</v>
      </c>
    </row>
    <row r="824" customFormat="false" ht="15" hidden="false" customHeight="false" outlineLevel="0" collapsed="false">
      <c r="A824" s="1" t="n">
        <v>514</v>
      </c>
      <c r="B824" s="1" t="n">
        <v>0.835596789452803</v>
      </c>
      <c r="C824" s="1" t="n">
        <v>-9849.84221930601</v>
      </c>
      <c r="D824" s="1" t="n">
        <f aca="false">INT(C824)</f>
        <v>-9850</v>
      </c>
      <c r="E824" s="4" t="n">
        <f aca="true">TODAY()+D824</f>
        <v>36051</v>
      </c>
      <c r="F824" s="1" t="n">
        <f aca="false">MOD(YEAR(E824),100)</f>
        <v>98</v>
      </c>
      <c r="G824" s="1" t="n">
        <f aca="false">IF(YEAR(E824)&lt;2000,MONTH(E824),MONTH(E824)+20)</f>
        <v>9</v>
      </c>
      <c r="H824" s="1" t="n">
        <f aca="false">DAY(E824)</f>
        <v>13</v>
      </c>
      <c r="I824" s="1" t="str">
        <f aca="false">FIXED(F824,0,TRUE())</f>
        <v>98</v>
      </c>
      <c r="J824" s="1" t="str">
        <f aca="false">FIXED(G824,0,TRUE())</f>
        <v>9</v>
      </c>
      <c r="K824" s="1" t="str">
        <f aca="false">FIXED(H824,0,TRUE())</f>
        <v>13</v>
      </c>
      <c r="L824" s="1" t="str">
        <f aca="false">IF(LEN(I824)=1,"0"&amp;I824,I824)</f>
        <v>98</v>
      </c>
      <c r="M824" s="1" t="str">
        <f aca="false">IF(LEN(J824)=1,"0"&amp;J824,J824)</f>
        <v>09</v>
      </c>
      <c r="N824" s="1" t="str">
        <f aca="false">IF(LEN(K824)=1,"0"&amp;K824,K824)</f>
        <v>13</v>
      </c>
      <c r="O824" s="1" t="n">
        <v>3138.54741050447</v>
      </c>
      <c r="P824" s="1" t="n">
        <f aca="false">INT(O824)</f>
        <v>3138</v>
      </c>
      <c r="Q824" s="1" t="n">
        <f aca="false">2*P824+1</f>
        <v>6277</v>
      </c>
      <c r="R824" s="1" t="str">
        <f aca="false">FIXED(Q824,0,TRUE())</f>
        <v>6277</v>
      </c>
      <c r="S824" s="1" t="str">
        <f aca="false">L824&amp;M824&amp;N824&amp;R824</f>
        <v>9809136277</v>
      </c>
      <c r="T824" s="1" t="n">
        <f aca="false">MOD(MID($S824,T$2,1)*T$1,10)</f>
        <v>9</v>
      </c>
      <c r="U824" s="1" t="n">
        <f aca="false">MOD(MID($S824,U$2,1)*U$1,10)</f>
        <v>4</v>
      </c>
      <c r="V824" s="1" t="n">
        <f aca="false">MOD(MID($S824,V$2,1)*V$1,10)</f>
        <v>0</v>
      </c>
      <c r="W824" s="1" t="n">
        <f aca="false">MOD(MID($S824,W$2,1)*W$1,10)</f>
        <v>1</v>
      </c>
      <c r="X824" s="1" t="n">
        <f aca="false">MOD(MID($S824,X$2,1)*X$1,10)</f>
        <v>1</v>
      </c>
      <c r="Y824" s="1" t="n">
        <f aca="false">MOD(MID($S824,Y$2,1)*Y$1,10)</f>
        <v>9</v>
      </c>
      <c r="Z824" s="1" t="n">
        <f aca="false">MOD(MID($S824,Z$2,1)*Z$1,10)</f>
        <v>2</v>
      </c>
      <c r="AA824" s="1" t="n">
        <f aca="false">MOD(MID($S824,AA$2,1)*AA$1,10)</f>
        <v>8</v>
      </c>
      <c r="AB824" s="1" t="n">
        <f aca="false">MOD(MID($S824,AB$2,1)*AB$1,10)</f>
        <v>7</v>
      </c>
      <c r="AC824" s="1" t="n">
        <f aca="false">MOD(MID($S824,AC$2,1)*AC$1,10)</f>
        <v>1</v>
      </c>
      <c r="AD824" s="1" t="n">
        <f aca="false">MOD(10-MOD(SUM(T824:AC824),10),10)</f>
        <v>8</v>
      </c>
      <c r="AE824" s="1" t="str">
        <f aca="false">S824&amp;AD824</f>
        <v>98091362778</v>
      </c>
      <c r="AF824" s="1" t="n">
        <v>0.37427900021363</v>
      </c>
      <c r="AG824" s="1" t="n">
        <f aca="false">(D824+6935)*AF824</f>
        <v>-1091.02328562273</v>
      </c>
      <c r="AH824" s="1" t="n">
        <f aca="false">INT(AG824)</f>
        <v>-1092</v>
      </c>
      <c r="AI824" s="4" t="n">
        <f aca="true">TODAY()+AH824</f>
        <v>44809</v>
      </c>
      <c r="AJ824" s="1" t="s">
        <v>834</v>
      </c>
      <c r="AK824" s="1" t="n">
        <v>4388.53114413892</v>
      </c>
      <c r="AL824" s="2" t="n">
        <f aca="false">INT(AK824*100)/100</f>
        <v>4388.53</v>
      </c>
      <c r="AM824" s="1" t="n">
        <v>389.144566179388</v>
      </c>
      <c r="AN824" s="2" t="n">
        <f aca="false">INT(AM824*100)/100</f>
        <v>389.14</v>
      </c>
    </row>
    <row r="825" customFormat="false" ht="15" hidden="false" customHeight="false" outlineLevel="0" collapsed="false">
      <c r="A825" s="1" t="n">
        <v>612</v>
      </c>
      <c r="B825" s="1" t="n">
        <v>0.835596789452803</v>
      </c>
      <c r="C825" s="1" t="n">
        <v>-26844.8774681845</v>
      </c>
      <c r="D825" s="1" t="n">
        <f aca="false">INT(C825)</f>
        <v>-26845</v>
      </c>
      <c r="E825" s="4" t="n">
        <f aca="true">TODAY()+D825</f>
        <v>19056</v>
      </c>
      <c r="F825" s="1" t="n">
        <f aca="false">MOD(YEAR(E825),100)</f>
        <v>52</v>
      </c>
      <c r="G825" s="1" t="n">
        <f aca="false">IF(YEAR(E825)&lt;2000,MONTH(E825),MONTH(E825)+20)</f>
        <v>3</v>
      </c>
      <c r="H825" s="1" t="n">
        <f aca="false">DAY(E825)</f>
        <v>3</v>
      </c>
      <c r="I825" s="1" t="str">
        <f aca="false">FIXED(F825,0,TRUE())</f>
        <v>52</v>
      </c>
      <c r="J825" s="1" t="str">
        <f aca="false">FIXED(G825,0,TRUE())</f>
        <v>3</v>
      </c>
      <c r="K825" s="1" t="str">
        <f aca="false">FIXED(H825,0,TRUE())</f>
        <v>3</v>
      </c>
      <c r="L825" s="1" t="str">
        <f aca="false">IF(LEN(I825)=1,"0"&amp;I825,I825)</f>
        <v>52</v>
      </c>
      <c r="M825" s="1" t="str">
        <f aca="false">IF(LEN(J825)=1,"0"&amp;J825,J825)</f>
        <v>03</v>
      </c>
      <c r="N825" s="1" t="str">
        <f aca="false">IF(LEN(K825)=1,"0"&amp;K825,K825)</f>
        <v>03</v>
      </c>
      <c r="O825" s="1" t="n">
        <v>2329.42216254158</v>
      </c>
      <c r="P825" s="1" t="n">
        <f aca="false">INT(O825)</f>
        <v>2329</v>
      </c>
      <c r="Q825" s="1" t="n">
        <f aca="false">2*P825+1</f>
        <v>4659</v>
      </c>
      <c r="R825" s="1" t="str">
        <f aca="false">FIXED(Q825,0,TRUE())</f>
        <v>4659</v>
      </c>
      <c r="S825" s="1" t="str">
        <f aca="false">L825&amp;M825&amp;N825&amp;R825</f>
        <v>5203034659</v>
      </c>
      <c r="T825" s="1" t="n">
        <f aca="false">MOD(MID($S825,T$2,1)*T$1,10)</f>
        <v>5</v>
      </c>
      <c r="U825" s="1" t="n">
        <f aca="false">MOD(MID($S825,U$2,1)*U$1,10)</f>
        <v>6</v>
      </c>
      <c r="V825" s="1" t="n">
        <f aca="false">MOD(MID($S825,V$2,1)*V$1,10)</f>
        <v>0</v>
      </c>
      <c r="W825" s="1" t="n">
        <f aca="false">MOD(MID($S825,W$2,1)*W$1,10)</f>
        <v>7</v>
      </c>
      <c r="X825" s="1" t="n">
        <f aca="false">MOD(MID($S825,X$2,1)*X$1,10)</f>
        <v>0</v>
      </c>
      <c r="Y825" s="1" t="n">
        <f aca="false">MOD(MID($S825,Y$2,1)*Y$1,10)</f>
        <v>9</v>
      </c>
      <c r="Z825" s="1" t="n">
        <f aca="false">MOD(MID($S825,Z$2,1)*Z$1,10)</f>
        <v>8</v>
      </c>
      <c r="AA825" s="1" t="n">
        <f aca="false">MOD(MID($S825,AA$2,1)*AA$1,10)</f>
        <v>4</v>
      </c>
      <c r="AB825" s="1" t="n">
        <f aca="false">MOD(MID($S825,AB$2,1)*AB$1,10)</f>
        <v>5</v>
      </c>
      <c r="AC825" s="1" t="n">
        <f aca="false">MOD(MID($S825,AC$2,1)*AC$1,10)</f>
        <v>7</v>
      </c>
      <c r="AD825" s="1" t="n">
        <f aca="false">MOD(10-MOD(SUM(T825:AC825),10),10)</f>
        <v>9</v>
      </c>
      <c r="AE825" s="1" t="str">
        <f aca="false">S825&amp;AD825</f>
        <v>52030346599</v>
      </c>
      <c r="AF825" s="1" t="n">
        <v>0.882869960631123</v>
      </c>
      <c r="AG825" s="1" t="n">
        <f aca="false">(D825+6935)*AF825</f>
        <v>-17577.9409161657</v>
      </c>
      <c r="AH825" s="1" t="n">
        <f aca="false">INT(AG825)</f>
        <v>-17578</v>
      </c>
      <c r="AI825" s="4" t="n">
        <f aca="true">TODAY()+AH825</f>
        <v>28323</v>
      </c>
      <c r="AJ825" s="1" t="s">
        <v>835</v>
      </c>
      <c r="AK825" s="1" t="n">
        <v>4594.22589800714</v>
      </c>
      <c r="AL825" s="2" t="n">
        <f aca="false">INT(AK825*100)/100</f>
        <v>4594.22</v>
      </c>
      <c r="AM825" s="1" t="n">
        <v>344.129764702292</v>
      </c>
      <c r="AN825" s="2" t="n">
        <f aca="false">INT(AM825*100)/100</f>
        <v>344.12</v>
      </c>
    </row>
    <row r="826" customFormat="false" ht="15" hidden="false" customHeight="false" outlineLevel="0" collapsed="false">
      <c r="A826" s="1" t="n">
        <v>899</v>
      </c>
      <c r="B826" s="1" t="n">
        <v>0.835749382000183</v>
      </c>
      <c r="C826" s="1" t="n">
        <v>-14215.9395123142</v>
      </c>
      <c r="D826" s="1" t="n">
        <f aca="false">INT(C826)</f>
        <v>-14216</v>
      </c>
      <c r="E826" s="4" t="n">
        <f aca="true">TODAY()+D826</f>
        <v>31685</v>
      </c>
      <c r="F826" s="1" t="n">
        <f aca="false">MOD(YEAR(E826),100)</f>
        <v>86</v>
      </c>
      <c r="G826" s="1" t="n">
        <f aca="false">IF(YEAR(E826)&lt;2000,MONTH(E826),MONTH(E826)+20)</f>
        <v>9</v>
      </c>
      <c r="H826" s="1" t="n">
        <f aca="false">DAY(E826)</f>
        <v>30</v>
      </c>
      <c r="I826" s="1" t="str">
        <f aca="false">FIXED(F826,0,TRUE())</f>
        <v>86</v>
      </c>
      <c r="J826" s="1" t="str">
        <f aca="false">FIXED(G826,0,TRUE())</f>
        <v>9</v>
      </c>
      <c r="K826" s="1" t="str">
        <f aca="false">FIXED(H826,0,TRUE())</f>
        <v>30</v>
      </c>
      <c r="L826" s="1" t="str">
        <f aca="false">IF(LEN(I826)=1,"0"&amp;I826,I826)</f>
        <v>86</v>
      </c>
      <c r="M826" s="1" t="str">
        <f aca="false">IF(LEN(J826)=1,"0"&amp;J826,J826)</f>
        <v>09</v>
      </c>
      <c r="N826" s="1" t="str">
        <f aca="false">IF(LEN(K826)=1,"0"&amp;K826,K826)</f>
        <v>30</v>
      </c>
      <c r="O826" s="1" t="n">
        <v>3649.86294137394</v>
      </c>
      <c r="P826" s="1" t="n">
        <f aca="false">INT(O826)</f>
        <v>3649</v>
      </c>
      <c r="Q826" s="1" t="n">
        <f aca="false">2*P826+1</f>
        <v>7299</v>
      </c>
      <c r="R826" s="1" t="str">
        <f aca="false">FIXED(Q826,0,TRUE())</f>
        <v>7299</v>
      </c>
      <c r="S826" s="1" t="str">
        <f aca="false">L826&amp;M826&amp;N826&amp;R826</f>
        <v>8609307299</v>
      </c>
      <c r="T826" s="1" t="n">
        <f aca="false">MOD(MID($S826,T$2,1)*T$1,10)</f>
        <v>8</v>
      </c>
      <c r="U826" s="1" t="n">
        <f aca="false">MOD(MID($S826,U$2,1)*U$1,10)</f>
        <v>8</v>
      </c>
      <c r="V826" s="1" t="n">
        <f aca="false">MOD(MID($S826,V$2,1)*V$1,10)</f>
        <v>0</v>
      </c>
      <c r="W826" s="1" t="n">
        <f aca="false">MOD(MID($S826,W$2,1)*W$1,10)</f>
        <v>1</v>
      </c>
      <c r="X826" s="1" t="n">
        <f aca="false">MOD(MID($S826,X$2,1)*X$1,10)</f>
        <v>3</v>
      </c>
      <c r="Y826" s="1" t="n">
        <f aca="false">MOD(MID($S826,Y$2,1)*Y$1,10)</f>
        <v>0</v>
      </c>
      <c r="Z826" s="1" t="n">
        <f aca="false">MOD(MID($S826,Z$2,1)*Z$1,10)</f>
        <v>9</v>
      </c>
      <c r="AA826" s="1" t="n">
        <f aca="false">MOD(MID($S826,AA$2,1)*AA$1,10)</f>
        <v>8</v>
      </c>
      <c r="AB826" s="1" t="n">
        <f aca="false">MOD(MID($S826,AB$2,1)*AB$1,10)</f>
        <v>9</v>
      </c>
      <c r="AC826" s="1" t="n">
        <f aca="false">MOD(MID($S826,AC$2,1)*AC$1,10)</f>
        <v>7</v>
      </c>
      <c r="AD826" s="1" t="n">
        <f aca="false">MOD(10-MOD(SUM(T826:AC826),10),10)</f>
        <v>7</v>
      </c>
      <c r="AE826" s="1" t="str">
        <f aca="false">S826&amp;AD826</f>
        <v>86093072997</v>
      </c>
      <c r="AF826" s="1" t="n">
        <v>0.724387340922269</v>
      </c>
      <c r="AG826" s="1" t="n">
        <f aca="false">(D826+6935)*AF826</f>
        <v>-5274.26422925504</v>
      </c>
      <c r="AH826" s="1" t="n">
        <f aca="false">INT(AG826)</f>
        <v>-5275</v>
      </c>
      <c r="AI826" s="4" t="n">
        <f aca="true">TODAY()+AH826</f>
        <v>40626</v>
      </c>
      <c r="AJ826" s="1" t="s">
        <v>836</v>
      </c>
      <c r="AK826" s="1" t="n">
        <v>4557.29850154119</v>
      </c>
      <c r="AL826" s="2" t="n">
        <f aca="false">INT(AK826*100)/100</f>
        <v>4557.29</v>
      </c>
      <c r="AM826" s="1" t="n">
        <v>387.502670369579</v>
      </c>
      <c r="AN826" s="2" t="n">
        <f aca="false">INT(AM826*100)/100</f>
        <v>387.5</v>
      </c>
    </row>
    <row r="827" customFormat="false" ht="15" hidden="false" customHeight="false" outlineLevel="0" collapsed="false">
      <c r="A827" s="1" t="n">
        <v>137</v>
      </c>
      <c r="B827" s="1" t="n">
        <v>0.836634418774987</v>
      </c>
      <c r="C827" s="1" t="n">
        <v>-12841.0519730216</v>
      </c>
      <c r="D827" s="1" t="n">
        <f aca="false">INT(C827)</f>
        <v>-12842</v>
      </c>
      <c r="E827" s="4" t="n">
        <f aca="true">TODAY()+D827</f>
        <v>33059</v>
      </c>
      <c r="F827" s="1" t="n">
        <f aca="false">MOD(YEAR(E827),100)</f>
        <v>90</v>
      </c>
      <c r="G827" s="1" t="n">
        <f aca="false">IF(YEAR(E827)&lt;2000,MONTH(E827),MONTH(E827)+20)</f>
        <v>7</v>
      </c>
      <c r="H827" s="1" t="n">
        <f aca="false">DAY(E827)</f>
        <v>5</v>
      </c>
      <c r="I827" s="1" t="str">
        <f aca="false">FIXED(F827,0,TRUE())</f>
        <v>90</v>
      </c>
      <c r="J827" s="1" t="str">
        <f aca="false">FIXED(G827,0,TRUE())</f>
        <v>7</v>
      </c>
      <c r="K827" s="1" t="str">
        <f aca="false">FIXED(H827,0,TRUE())</f>
        <v>5</v>
      </c>
      <c r="L827" s="1" t="str">
        <f aca="false">IF(LEN(I827)=1,"0"&amp;I827,I827)</f>
        <v>90</v>
      </c>
      <c r="M827" s="1" t="str">
        <f aca="false">IF(LEN(J827)=1,"0"&amp;J827,J827)</f>
        <v>07</v>
      </c>
      <c r="N827" s="1" t="str">
        <f aca="false">IF(LEN(K827)=1,"0"&amp;K827,K827)</f>
        <v>05</v>
      </c>
      <c r="O827" s="1" t="n">
        <v>2034.08389538255</v>
      </c>
      <c r="P827" s="1" t="n">
        <f aca="false">INT(O827)</f>
        <v>2034</v>
      </c>
      <c r="Q827" s="1" t="n">
        <f aca="false">P827*2</f>
        <v>4068</v>
      </c>
      <c r="R827" s="1" t="str">
        <f aca="false">FIXED(Q827,0,TRUE())</f>
        <v>4068</v>
      </c>
      <c r="S827" s="1" t="str">
        <f aca="false">L827&amp;M827&amp;N827&amp;R827</f>
        <v>9007054068</v>
      </c>
      <c r="T827" s="1" t="n">
        <f aca="false">MOD(MID($S827,T$2,1)*T$1,10)</f>
        <v>9</v>
      </c>
      <c r="U827" s="1" t="n">
        <f aca="false">MOD(MID($S827,U$2,1)*U$1,10)</f>
        <v>0</v>
      </c>
      <c r="V827" s="1" t="n">
        <f aca="false">MOD(MID($S827,V$2,1)*V$1,10)</f>
        <v>0</v>
      </c>
      <c r="W827" s="1" t="n">
        <f aca="false">MOD(MID($S827,W$2,1)*W$1,10)</f>
        <v>3</v>
      </c>
      <c r="X827" s="1" t="n">
        <f aca="false">MOD(MID($S827,X$2,1)*X$1,10)</f>
        <v>0</v>
      </c>
      <c r="Y827" s="1" t="n">
        <f aca="false">MOD(MID($S827,Y$2,1)*Y$1,10)</f>
        <v>5</v>
      </c>
      <c r="Z827" s="1" t="n">
        <f aca="false">MOD(MID($S827,Z$2,1)*Z$1,10)</f>
        <v>8</v>
      </c>
      <c r="AA827" s="1" t="n">
        <f aca="false">MOD(MID($S827,AA$2,1)*AA$1,10)</f>
        <v>0</v>
      </c>
      <c r="AB827" s="1" t="n">
        <f aca="false">MOD(MID($S827,AB$2,1)*AB$1,10)</f>
        <v>6</v>
      </c>
      <c r="AC827" s="1" t="n">
        <f aca="false">MOD(MID($S827,AC$2,1)*AC$1,10)</f>
        <v>4</v>
      </c>
      <c r="AD827" s="1" t="n">
        <f aca="false">MOD(10-MOD(SUM(T827:AC827),10),10)</f>
        <v>5</v>
      </c>
      <c r="AE827" s="1" t="str">
        <f aca="false">S827&amp;AD827</f>
        <v>90070540685</v>
      </c>
      <c r="AF827" s="1" t="n">
        <v>0.731742301705985</v>
      </c>
      <c r="AG827" s="1" t="n">
        <f aca="false">(D827+6935)*AF827</f>
        <v>-4322.40177617725</v>
      </c>
      <c r="AH827" s="1" t="n">
        <f aca="false">INT(AG827)</f>
        <v>-4323</v>
      </c>
      <c r="AI827" s="4" t="n">
        <f aca="true">TODAY()+AH827</f>
        <v>41578</v>
      </c>
      <c r="AJ827" s="1" t="s">
        <v>837</v>
      </c>
      <c r="AK827" s="1" t="n">
        <v>3051.57628101444</v>
      </c>
      <c r="AL827" s="2" t="n">
        <f aca="false">INT(AK827*100)/100</f>
        <v>3051.57</v>
      </c>
      <c r="AM827" s="1" t="n">
        <v>474.065370647298</v>
      </c>
      <c r="AN827" s="2" t="n">
        <f aca="false">INT(AM827*100)/100</f>
        <v>474.06</v>
      </c>
    </row>
    <row r="828" customFormat="false" ht="15" hidden="false" customHeight="false" outlineLevel="0" collapsed="false">
      <c r="A828" s="1" t="n">
        <v>302</v>
      </c>
      <c r="B828" s="1" t="n">
        <v>0.837214270455031</v>
      </c>
      <c r="C828" s="1" t="n">
        <v>-8714.54634235664</v>
      </c>
      <c r="D828" s="1" t="n">
        <f aca="false">INT(C828)</f>
        <v>-8715</v>
      </c>
      <c r="E828" s="4" t="n">
        <f aca="true">TODAY()+D828</f>
        <v>37186</v>
      </c>
      <c r="F828" s="1" t="n">
        <f aca="false">MOD(YEAR(E828),100)</f>
        <v>1</v>
      </c>
      <c r="G828" s="1" t="n">
        <f aca="false">IF(YEAR(E828)&lt;2000,MONTH(E828),MONTH(E828)+20)</f>
        <v>30</v>
      </c>
      <c r="H828" s="1" t="n">
        <f aca="false">DAY(E828)</f>
        <v>22</v>
      </c>
      <c r="I828" s="1" t="str">
        <f aca="false">FIXED(F828,0,TRUE())</f>
        <v>1</v>
      </c>
      <c r="J828" s="1" t="str">
        <f aca="false">FIXED(G828,0,TRUE())</f>
        <v>30</v>
      </c>
      <c r="K828" s="1" t="str">
        <f aca="false">FIXED(H828,0,TRUE())</f>
        <v>22</v>
      </c>
      <c r="L828" s="1" t="str">
        <f aca="false">IF(LEN(I828)=1,"0"&amp;I828,I828)</f>
        <v>01</v>
      </c>
      <c r="M828" s="1" t="str">
        <f aca="false">IF(LEN(J828)=1,"0"&amp;J828,J828)</f>
        <v>30</v>
      </c>
      <c r="N828" s="1" t="str">
        <f aca="false">IF(LEN(K828)=1,"0"&amp;K828,K828)</f>
        <v>22</v>
      </c>
      <c r="O828" s="1" t="n">
        <v>4705.85857722709</v>
      </c>
      <c r="P828" s="1" t="n">
        <f aca="false">INT(O828)</f>
        <v>4705</v>
      </c>
      <c r="Q828" s="1" t="n">
        <f aca="false">P828*2</f>
        <v>9410</v>
      </c>
      <c r="R828" s="1" t="str">
        <f aca="false">FIXED(Q828,0,TRUE())</f>
        <v>9410</v>
      </c>
      <c r="S828" s="1" t="str">
        <f aca="false">L828&amp;M828&amp;N828&amp;R828</f>
        <v>0130229410</v>
      </c>
      <c r="T828" s="1" t="n">
        <f aca="false">MOD(MID($S828,T$2,1)*T$1,10)</f>
        <v>0</v>
      </c>
      <c r="U828" s="1" t="n">
        <f aca="false">MOD(MID($S828,U$2,1)*U$1,10)</f>
        <v>3</v>
      </c>
      <c r="V828" s="1" t="n">
        <f aca="false">MOD(MID($S828,V$2,1)*V$1,10)</f>
        <v>1</v>
      </c>
      <c r="W828" s="1" t="n">
        <f aca="false">MOD(MID($S828,W$2,1)*W$1,10)</f>
        <v>0</v>
      </c>
      <c r="X828" s="1" t="n">
        <f aca="false">MOD(MID($S828,X$2,1)*X$1,10)</f>
        <v>2</v>
      </c>
      <c r="Y828" s="1" t="n">
        <f aca="false">MOD(MID($S828,Y$2,1)*Y$1,10)</f>
        <v>6</v>
      </c>
      <c r="Z828" s="1" t="n">
        <f aca="false">MOD(MID($S828,Z$2,1)*Z$1,10)</f>
        <v>3</v>
      </c>
      <c r="AA828" s="1" t="n">
        <f aca="false">MOD(MID($S828,AA$2,1)*AA$1,10)</f>
        <v>6</v>
      </c>
      <c r="AB828" s="1" t="n">
        <f aca="false">MOD(MID($S828,AB$2,1)*AB$1,10)</f>
        <v>1</v>
      </c>
      <c r="AC828" s="1" t="n">
        <f aca="false">MOD(MID($S828,AC$2,1)*AC$1,10)</f>
        <v>0</v>
      </c>
      <c r="AD828" s="1" t="n">
        <f aca="false">MOD(10-MOD(SUM(T828:AC828),10),10)</f>
        <v>8</v>
      </c>
      <c r="AE828" s="1" t="str">
        <f aca="false">S828&amp;AD828</f>
        <v>01302294108</v>
      </c>
      <c r="AF828" s="1" t="n">
        <v>0.351725821710868</v>
      </c>
      <c r="AG828" s="1" t="n">
        <f aca="false">(D828+6935)*AF828</f>
        <v>-626.071962645344</v>
      </c>
      <c r="AH828" s="1" t="n">
        <f aca="false">INT(AG828)</f>
        <v>-627</v>
      </c>
      <c r="AI828" s="4" t="n">
        <f aca="true">TODAY()+AH828</f>
        <v>45274</v>
      </c>
      <c r="AJ828" s="1" t="s">
        <v>235</v>
      </c>
      <c r="AK828" s="1" t="n">
        <v>3045.8998382519</v>
      </c>
      <c r="AL828" s="2" t="n">
        <f aca="false">INT(AK828*100)/100</f>
        <v>3045.89</v>
      </c>
      <c r="AM828" s="1" t="n">
        <v>439.280373546556</v>
      </c>
      <c r="AN828" s="2" t="n">
        <f aca="false">INT(AM828*100)/100</f>
        <v>439.28</v>
      </c>
    </row>
    <row r="829" customFormat="false" ht="15" hidden="false" customHeight="false" outlineLevel="0" collapsed="false">
      <c r="A829" s="1" t="n">
        <v>1000</v>
      </c>
      <c r="B829" s="1" t="n">
        <v>0.838679158909879</v>
      </c>
      <c r="C829" s="1" t="n">
        <v>-26616.3438825648</v>
      </c>
      <c r="D829" s="1" t="n">
        <f aca="false">INT(C829)</f>
        <v>-26617</v>
      </c>
      <c r="E829" s="4" t="n">
        <f aca="true">TODAY()+D829</f>
        <v>19284</v>
      </c>
      <c r="F829" s="1" t="n">
        <f aca="false">MOD(YEAR(E829),100)</f>
        <v>52</v>
      </c>
      <c r="G829" s="1" t="n">
        <f aca="false">IF(YEAR(E829)&lt;2000,MONTH(E829),MONTH(E829)+20)</f>
        <v>10</v>
      </c>
      <c r="H829" s="1" t="n">
        <f aca="false">DAY(E829)</f>
        <v>17</v>
      </c>
      <c r="I829" s="1" t="str">
        <f aca="false">FIXED(F829,0,TRUE())</f>
        <v>52</v>
      </c>
      <c r="J829" s="1" t="str">
        <f aca="false">FIXED(G829,0,TRUE())</f>
        <v>10</v>
      </c>
      <c r="K829" s="1" t="str">
        <f aca="false">FIXED(H829,0,TRUE())</f>
        <v>17</v>
      </c>
      <c r="L829" s="1" t="str">
        <f aca="false">IF(LEN(I829)=1,"0"&amp;I829,I829)</f>
        <v>52</v>
      </c>
      <c r="M829" s="1" t="str">
        <f aca="false">IF(LEN(J829)=1,"0"&amp;J829,J829)</f>
        <v>10</v>
      </c>
      <c r="N829" s="1" t="str">
        <f aca="false">IF(LEN(K829)=1,"0"&amp;K829,K829)</f>
        <v>17</v>
      </c>
      <c r="O829" s="1" t="n">
        <v>1500.38801232948</v>
      </c>
      <c r="P829" s="1" t="n">
        <f aca="false">INT(O829)</f>
        <v>1500</v>
      </c>
      <c r="Q829" s="1" t="n">
        <f aca="false">2*P829+1</f>
        <v>3001</v>
      </c>
      <c r="R829" s="1" t="str">
        <f aca="false">FIXED(Q829,0,TRUE())</f>
        <v>3001</v>
      </c>
      <c r="S829" s="1" t="str">
        <f aca="false">L829&amp;M829&amp;N829&amp;R829</f>
        <v>5210173001</v>
      </c>
      <c r="T829" s="1" t="n">
        <f aca="false">MOD(MID($S829,T$2,1)*T$1,10)</f>
        <v>5</v>
      </c>
      <c r="U829" s="1" t="n">
        <f aca="false">MOD(MID($S829,U$2,1)*U$1,10)</f>
        <v>6</v>
      </c>
      <c r="V829" s="1" t="n">
        <f aca="false">MOD(MID($S829,V$2,1)*V$1,10)</f>
        <v>7</v>
      </c>
      <c r="W829" s="1" t="n">
        <f aca="false">MOD(MID($S829,W$2,1)*W$1,10)</f>
        <v>0</v>
      </c>
      <c r="X829" s="1" t="n">
        <f aca="false">MOD(MID($S829,X$2,1)*X$1,10)</f>
        <v>1</v>
      </c>
      <c r="Y829" s="1" t="n">
        <f aca="false">MOD(MID($S829,Y$2,1)*Y$1,10)</f>
        <v>1</v>
      </c>
      <c r="Z829" s="1" t="n">
        <f aca="false">MOD(MID($S829,Z$2,1)*Z$1,10)</f>
        <v>1</v>
      </c>
      <c r="AA829" s="1" t="n">
        <f aca="false">MOD(MID($S829,AA$2,1)*AA$1,10)</f>
        <v>0</v>
      </c>
      <c r="AB829" s="1" t="n">
        <f aca="false">MOD(MID($S829,AB$2,1)*AB$1,10)</f>
        <v>0</v>
      </c>
      <c r="AC829" s="1" t="n">
        <f aca="false">MOD(MID($S829,AC$2,1)*AC$1,10)</f>
        <v>3</v>
      </c>
      <c r="AD829" s="1" t="n">
        <f aca="false">MOD(10-MOD(SUM(T829:AC829),10),10)</f>
        <v>6</v>
      </c>
      <c r="AE829" s="1" t="str">
        <f aca="false">S829&amp;AD829</f>
        <v>52101730016</v>
      </c>
      <c r="AF829" s="1" t="n">
        <v>0.717093417157506</v>
      </c>
      <c r="AG829" s="1" t="n">
        <f aca="false">(D829+6935)*AF829</f>
        <v>-14113.832636494</v>
      </c>
      <c r="AH829" s="1" t="n">
        <f aca="false">INT(AG829)</f>
        <v>-14114</v>
      </c>
      <c r="AI829" s="4" t="n">
        <f aca="true">TODAY()+AH829</f>
        <v>31787</v>
      </c>
      <c r="AJ829" s="1" t="s">
        <v>838</v>
      </c>
      <c r="AK829" s="1" t="n">
        <v>3747.39829706717</v>
      </c>
      <c r="AL829" s="2" t="n">
        <f aca="false">INT(AK829*100)/100</f>
        <v>3747.39</v>
      </c>
      <c r="AM829" s="1" t="n">
        <v>344.239631336406</v>
      </c>
      <c r="AN829" s="2" t="n">
        <f aca="false">INT(AM829*100)/100</f>
        <v>344.23</v>
      </c>
    </row>
    <row r="830" customFormat="false" ht="15" hidden="false" customHeight="false" outlineLevel="0" collapsed="false">
      <c r="A830" s="1" t="n">
        <v>449</v>
      </c>
      <c r="B830" s="1" t="n">
        <v>0.840754417554247</v>
      </c>
      <c r="C830" s="1" t="n">
        <v>-13043.7833796197</v>
      </c>
      <c r="D830" s="1" t="n">
        <f aca="false">INT(C830)</f>
        <v>-13044</v>
      </c>
      <c r="E830" s="4" t="n">
        <f aca="true">TODAY()+D830</f>
        <v>32857</v>
      </c>
      <c r="F830" s="1" t="n">
        <f aca="false">MOD(YEAR(E830),100)</f>
        <v>89</v>
      </c>
      <c r="G830" s="1" t="n">
        <f aca="false">IF(YEAR(E830)&lt;2000,MONTH(E830),MONTH(E830)+20)</f>
        <v>12</v>
      </c>
      <c r="H830" s="1" t="n">
        <f aca="false">DAY(E830)</f>
        <v>15</v>
      </c>
      <c r="I830" s="1" t="str">
        <f aca="false">FIXED(F830,0,TRUE())</f>
        <v>89</v>
      </c>
      <c r="J830" s="1" t="str">
        <f aca="false">FIXED(G830,0,TRUE())</f>
        <v>12</v>
      </c>
      <c r="K830" s="1" t="str">
        <f aca="false">FIXED(H830,0,TRUE())</f>
        <v>15</v>
      </c>
      <c r="L830" s="1" t="str">
        <f aca="false">IF(LEN(I830)=1,"0"&amp;I830,I830)</f>
        <v>89</v>
      </c>
      <c r="M830" s="1" t="str">
        <f aca="false">IF(LEN(J830)=1,"0"&amp;J830,J830)</f>
        <v>12</v>
      </c>
      <c r="N830" s="1" t="str">
        <f aca="false">IF(LEN(K830)=1,"0"&amp;K830,K830)</f>
        <v>15</v>
      </c>
      <c r="O830" s="1" t="n">
        <v>3254.98016296884</v>
      </c>
      <c r="P830" s="1" t="n">
        <f aca="false">INT(O830)</f>
        <v>3254</v>
      </c>
      <c r="Q830" s="1" t="n">
        <f aca="false">P830*2</f>
        <v>6508</v>
      </c>
      <c r="R830" s="1" t="str">
        <f aca="false">FIXED(Q830,0,TRUE())</f>
        <v>6508</v>
      </c>
      <c r="S830" s="1" t="str">
        <f aca="false">L830&amp;M830&amp;N830&amp;R830</f>
        <v>8912156508</v>
      </c>
      <c r="T830" s="1" t="n">
        <f aca="false">MOD(MID($S830,T$2,1)*T$1,10)</f>
        <v>8</v>
      </c>
      <c r="U830" s="1" t="n">
        <f aca="false">MOD(MID($S830,U$2,1)*U$1,10)</f>
        <v>7</v>
      </c>
      <c r="V830" s="1" t="n">
        <f aca="false">MOD(MID($S830,V$2,1)*V$1,10)</f>
        <v>7</v>
      </c>
      <c r="W830" s="1" t="n">
        <f aca="false">MOD(MID($S830,W$2,1)*W$1,10)</f>
        <v>8</v>
      </c>
      <c r="X830" s="1" t="n">
        <f aca="false">MOD(MID($S830,X$2,1)*X$1,10)</f>
        <v>1</v>
      </c>
      <c r="Y830" s="1" t="n">
        <f aca="false">MOD(MID($S830,Y$2,1)*Y$1,10)</f>
        <v>5</v>
      </c>
      <c r="Z830" s="1" t="n">
        <f aca="false">MOD(MID($S830,Z$2,1)*Z$1,10)</f>
        <v>2</v>
      </c>
      <c r="AA830" s="1" t="n">
        <f aca="false">MOD(MID($S830,AA$2,1)*AA$1,10)</f>
        <v>5</v>
      </c>
      <c r="AB830" s="1" t="n">
        <f aca="false">MOD(MID($S830,AB$2,1)*AB$1,10)</f>
        <v>0</v>
      </c>
      <c r="AC830" s="1" t="n">
        <f aca="false">MOD(MID($S830,AC$2,1)*AC$1,10)</f>
        <v>4</v>
      </c>
      <c r="AD830" s="1" t="n">
        <f aca="false">MOD(10-MOD(SUM(T830:AC830),10),10)</f>
        <v>3</v>
      </c>
      <c r="AE830" s="1" t="str">
        <f aca="false">S830&amp;AD830</f>
        <v>89121565083</v>
      </c>
      <c r="AF830" s="1" t="n">
        <v>0.379802850428785</v>
      </c>
      <c r="AG830" s="1" t="n">
        <f aca="false">(D830+6935)*AF830</f>
        <v>-2320.21561326945</v>
      </c>
      <c r="AH830" s="1" t="n">
        <f aca="false">INT(AG830)</f>
        <v>-2321</v>
      </c>
      <c r="AI830" s="4" t="n">
        <f aca="true">TODAY()+AH830</f>
        <v>43580</v>
      </c>
      <c r="AJ830" s="1" t="s">
        <v>839</v>
      </c>
      <c r="AK830" s="1" t="n">
        <v>3240.91311380352</v>
      </c>
      <c r="AL830" s="2" t="n">
        <f aca="false">INT(AK830*100)/100</f>
        <v>3240.91</v>
      </c>
      <c r="AM830" s="1" t="n">
        <v>301.617481002228</v>
      </c>
      <c r="AN830" s="2" t="n">
        <f aca="false">INT(AM830*100)/100</f>
        <v>301.61</v>
      </c>
    </row>
    <row r="831" customFormat="false" ht="15" hidden="false" customHeight="false" outlineLevel="0" collapsed="false">
      <c r="A831" s="1" t="n">
        <v>405</v>
      </c>
      <c r="B831" s="1" t="n">
        <v>0.841334269234291</v>
      </c>
      <c r="C831" s="1" t="n">
        <v>-20318.1548509171</v>
      </c>
      <c r="D831" s="1" t="n">
        <f aca="false">INT(C831)</f>
        <v>-20319</v>
      </c>
      <c r="E831" s="4" t="n">
        <f aca="true">TODAY()+D831</f>
        <v>25582</v>
      </c>
      <c r="F831" s="1" t="n">
        <f aca="false">MOD(YEAR(E831),100)</f>
        <v>70</v>
      </c>
      <c r="G831" s="1" t="n">
        <f aca="false">IF(YEAR(E831)&lt;2000,MONTH(E831),MONTH(E831)+20)</f>
        <v>1</v>
      </c>
      <c r="H831" s="1" t="n">
        <f aca="false">DAY(E831)</f>
        <v>14</v>
      </c>
      <c r="I831" s="1" t="str">
        <f aca="false">FIXED(F831,0,TRUE())</f>
        <v>70</v>
      </c>
      <c r="J831" s="1" t="str">
        <f aca="false">FIXED(G831,0,TRUE())</f>
        <v>1</v>
      </c>
      <c r="K831" s="1" t="str">
        <f aca="false">FIXED(H831,0,TRUE())</f>
        <v>14</v>
      </c>
      <c r="L831" s="1" t="str">
        <f aca="false">IF(LEN(I831)=1,"0"&amp;I831,I831)</f>
        <v>70</v>
      </c>
      <c r="M831" s="1" t="str">
        <f aca="false">IF(LEN(J831)=1,"0"&amp;J831,J831)</f>
        <v>01</v>
      </c>
      <c r="N831" s="1" t="str">
        <f aca="false">IF(LEN(K831)=1,"0"&amp;K831,K831)</f>
        <v>14</v>
      </c>
      <c r="O831" s="1" t="n">
        <v>4855.79320657979</v>
      </c>
      <c r="P831" s="1" t="n">
        <f aca="false">INT(O831)</f>
        <v>4855</v>
      </c>
      <c r="Q831" s="1" t="n">
        <f aca="false">P831*2</f>
        <v>9710</v>
      </c>
      <c r="R831" s="1" t="str">
        <f aca="false">FIXED(Q831,0,TRUE())</f>
        <v>9710</v>
      </c>
      <c r="S831" s="1" t="str">
        <f aca="false">L831&amp;M831&amp;N831&amp;R831</f>
        <v>7001149710</v>
      </c>
      <c r="T831" s="1" t="n">
        <f aca="false">MOD(MID($S831,T$2,1)*T$1,10)</f>
        <v>7</v>
      </c>
      <c r="U831" s="1" t="n">
        <f aca="false">MOD(MID($S831,U$2,1)*U$1,10)</f>
        <v>0</v>
      </c>
      <c r="V831" s="1" t="n">
        <f aca="false">MOD(MID($S831,V$2,1)*V$1,10)</f>
        <v>0</v>
      </c>
      <c r="W831" s="1" t="n">
        <f aca="false">MOD(MID($S831,W$2,1)*W$1,10)</f>
        <v>9</v>
      </c>
      <c r="X831" s="1" t="n">
        <f aca="false">MOD(MID($S831,X$2,1)*X$1,10)</f>
        <v>1</v>
      </c>
      <c r="Y831" s="1" t="n">
        <f aca="false">MOD(MID($S831,Y$2,1)*Y$1,10)</f>
        <v>2</v>
      </c>
      <c r="Z831" s="1" t="n">
        <f aca="false">MOD(MID($S831,Z$2,1)*Z$1,10)</f>
        <v>3</v>
      </c>
      <c r="AA831" s="1" t="n">
        <f aca="false">MOD(MID($S831,AA$2,1)*AA$1,10)</f>
        <v>3</v>
      </c>
      <c r="AB831" s="1" t="n">
        <f aca="false">MOD(MID($S831,AB$2,1)*AB$1,10)</f>
        <v>1</v>
      </c>
      <c r="AC831" s="1" t="n">
        <f aca="false">MOD(MID($S831,AC$2,1)*AC$1,10)</f>
        <v>0</v>
      </c>
      <c r="AD831" s="1" t="n">
        <f aca="false">MOD(10-MOD(SUM(T831:AC831),10),10)</f>
        <v>4</v>
      </c>
      <c r="AE831" s="1" t="str">
        <f aca="false">S831&amp;AD831</f>
        <v>70011497104</v>
      </c>
      <c r="AF831" s="1" t="n">
        <v>0.842890713217567</v>
      </c>
      <c r="AG831" s="1" t="n">
        <f aca="false">(D831+6935)*AF831</f>
        <v>-11281.2493057039</v>
      </c>
      <c r="AH831" s="1" t="n">
        <f aca="false">INT(AG831)</f>
        <v>-11282</v>
      </c>
      <c r="AI831" s="4" t="n">
        <f aca="true">TODAY()+AH831</f>
        <v>34619</v>
      </c>
      <c r="AJ831" s="1" t="s">
        <v>840</v>
      </c>
      <c r="AK831" s="1" t="n">
        <v>4012.42103335673</v>
      </c>
      <c r="AL831" s="2" t="n">
        <f aca="false">INT(AK831*100)/100</f>
        <v>4012.42</v>
      </c>
      <c r="AM831" s="1" t="n">
        <v>490.319528794214</v>
      </c>
      <c r="AN831" s="2" t="n">
        <f aca="false">INT(AM831*100)/100</f>
        <v>490.31</v>
      </c>
    </row>
    <row r="832" customFormat="false" ht="15" hidden="false" customHeight="false" outlineLevel="0" collapsed="false">
      <c r="A832" s="1" t="n">
        <v>476</v>
      </c>
      <c r="B832" s="1" t="n">
        <v>0.842738120670187</v>
      </c>
      <c r="C832" s="1" t="n">
        <v>-22734.9589526048</v>
      </c>
      <c r="D832" s="1" t="n">
        <f aca="false">INT(C832)</f>
        <v>-22735</v>
      </c>
      <c r="E832" s="4" t="n">
        <f aca="true">TODAY()+D832</f>
        <v>23166</v>
      </c>
      <c r="F832" s="1" t="n">
        <f aca="false">MOD(YEAR(E832),100)</f>
        <v>63</v>
      </c>
      <c r="G832" s="1" t="n">
        <f aca="false">IF(YEAR(E832)&lt;2000,MONTH(E832),MONTH(E832)+20)</f>
        <v>6</v>
      </c>
      <c r="H832" s="1" t="n">
        <f aca="false">DAY(E832)</f>
        <v>4</v>
      </c>
      <c r="I832" s="1" t="str">
        <f aca="false">FIXED(F832,0,TRUE())</f>
        <v>63</v>
      </c>
      <c r="J832" s="1" t="str">
        <f aca="false">FIXED(G832,0,TRUE())</f>
        <v>6</v>
      </c>
      <c r="K832" s="1" t="str">
        <f aca="false">FIXED(H832,0,TRUE())</f>
        <v>4</v>
      </c>
      <c r="L832" s="1" t="str">
        <f aca="false">IF(LEN(I832)=1,"0"&amp;I832,I832)</f>
        <v>63</v>
      </c>
      <c r="M832" s="1" t="str">
        <f aca="false">IF(LEN(J832)=1,"0"&amp;J832,J832)</f>
        <v>06</v>
      </c>
      <c r="N832" s="1" t="str">
        <f aca="false">IF(LEN(K832)=1,"0"&amp;K832,K832)</f>
        <v>04</v>
      </c>
      <c r="O832" s="1" t="n">
        <v>2268.18512527848</v>
      </c>
      <c r="P832" s="1" t="n">
        <f aca="false">INT(O832)</f>
        <v>2268</v>
      </c>
      <c r="Q832" s="1" t="n">
        <f aca="false">P832*2</f>
        <v>4536</v>
      </c>
      <c r="R832" s="1" t="str">
        <f aca="false">FIXED(Q832,0,TRUE())</f>
        <v>4536</v>
      </c>
      <c r="S832" s="1" t="str">
        <f aca="false">L832&amp;M832&amp;N832&amp;R832</f>
        <v>6306044536</v>
      </c>
      <c r="T832" s="1" t="n">
        <f aca="false">MOD(MID($S832,T$2,1)*T$1,10)</f>
        <v>6</v>
      </c>
      <c r="U832" s="1" t="n">
        <f aca="false">MOD(MID($S832,U$2,1)*U$1,10)</f>
        <v>9</v>
      </c>
      <c r="V832" s="1" t="n">
        <f aca="false">MOD(MID($S832,V$2,1)*V$1,10)</f>
        <v>0</v>
      </c>
      <c r="W832" s="1" t="n">
        <f aca="false">MOD(MID($S832,W$2,1)*W$1,10)</f>
        <v>4</v>
      </c>
      <c r="X832" s="1" t="n">
        <f aca="false">MOD(MID($S832,X$2,1)*X$1,10)</f>
        <v>0</v>
      </c>
      <c r="Y832" s="1" t="n">
        <f aca="false">MOD(MID($S832,Y$2,1)*Y$1,10)</f>
        <v>2</v>
      </c>
      <c r="Z832" s="1" t="n">
        <f aca="false">MOD(MID($S832,Z$2,1)*Z$1,10)</f>
        <v>8</v>
      </c>
      <c r="AA832" s="1" t="n">
        <f aca="false">MOD(MID($S832,AA$2,1)*AA$1,10)</f>
        <v>5</v>
      </c>
      <c r="AB832" s="1" t="n">
        <f aca="false">MOD(MID($S832,AB$2,1)*AB$1,10)</f>
        <v>3</v>
      </c>
      <c r="AC832" s="1" t="n">
        <f aca="false">MOD(MID($S832,AC$2,1)*AC$1,10)</f>
        <v>8</v>
      </c>
      <c r="AD832" s="1" t="n">
        <f aca="false">MOD(10-MOD(SUM(T832:AC832),10),10)</f>
        <v>5</v>
      </c>
      <c r="AE832" s="1" t="str">
        <f aca="false">S832&amp;AD832</f>
        <v>63060445365</v>
      </c>
      <c r="AF832" s="1" t="n">
        <v>0.717246009704886</v>
      </c>
      <c r="AG832" s="1" t="n">
        <f aca="false">(D832+6935)*AF832</f>
        <v>-11332.4869533372</v>
      </c>
      <c r="AH832" s="1" t="n">
        <f aca="false">INT(AG832)</f>
        <v>-11333</v>
      </c>
      <c r="AI832" s="4" t="n">
        <f aca="true">TODAY()+AH832</f>
        <v>34568</v>
      </c>
      <c r="AJ832" s="1" t="s">
        <v>841</v>
      </c>
      <c r="AK832" s="1" t="n">
        <v>4803.76598406934</v>
      </c>
      <c r="AL832" s="2" t="n">
        <f aca="false">INT(AK832*100)/100</f>
        <v>4803.76</v>
      </c>
      <c r="AM832" s="1" t="n">
        <v>408.829004791406</v>
      </c>
      <c r="AN832" s="2" t="n">
        <f aca="false">INT(AM832*100)/100</f>
        <v>408.82</v>
      </c>
    </row>
    <row r="833" customFormat="false" ht="15" hidden="false" customHeight="false" outlineLevel="0" collapsed="false">
      <c r="A833" s="1" t="n">
        <v>827</v>
      </c>
      <c r="B833" s="1" t="n">
        <v>0.843379009369182</v>
      </c>
      <c r="C833" s="1" t="n">
        <v>-16199.0212714011</v>
      </c>
      <c r="D833" s="1" t="n">
        <f aca="false">INT(C833)</f>
        <v>-16200</v>
      </c>
      <c r="E833" s="4" t="n">
        <f aca="true">TODAY()+D833</f>
        <v>29701</v>
      </c>
      <c r="F833" s="1" t="n">
        <f aca="false">MOD(YEAR(E833),100)</f>
        <v>81</v>
      </c>
      <c r="G833" s="1" t="n">
        <f aca="false">IF(YEAR(E833)&lt;2000,MONTH(E833),MONTH(E833)+20)</f>
        <v>4</v>
      </c>
      <c r="H833" s="1" t="n">
        <f aca="false">DAY(E833)</f>
        <v>25</v>
      </c>
      <c r="I833" s="1" t="str">
        <f aca="false">FIXED(F833,0,TRUE())</f>
        <v>81</v>
      </c>
      <c r="J833" s="1" t="str">
        <f aca="false">FIXED(G833,0,TRUE())</f>
        <v>4</v>
      </c>
      <c r="K833" s="1" t="str">
        <f aca="false">FIXED(H833,0,TRUE())</f>
        <v>25</v>
      </c>
      <c r="L833" s="1" t="str">
        <f aca="false">IF(LEN(I833)=1,"0"&amp;I833,I833)</f>
        <v>81</v>
      </c>
      <c r="M833" s="1" t="str">
        <f aca="false">IF(LEN(J833)=1,"0"&amp;J833,J833)</f>
        <v>04</v>
      </c>
      <c r="N833" s="1" t="str">
        <f aca="false">IF(LEN(K833)=1,"0"&amp;K833,K833)</f>
        <v>25</v>
      </c>
      <c r="O833" s="1" t="n">
        <v>3147.19748527482</v>
      </c>
      <c r="P833" s="1" t="n">
        <f aca="false">INT(O833)</f>
        <v>3147</v>
      </c>
      <c r="Q833" s="1" t="n">
        <f aca="false">2*P833+1</f>
        <v>6295</v>
      </c>
      <c r="R833" s="1" t="str">
        <f aca="false">FIXED(Q833,0,TRUE())</f>
        <v>6295</v>
      </c>
      <c r="S833" s="1" t="str">
        <f aca="false">L833&amp;M833&amp;N833&amp;R833</f>
        <v>8104256295</v>
      </c>
      <c r="T833" s="1" t="n">
        <f aca="false">MOD(MID($S833,T$2,1)*T$1,10)</f>
        <v>8</v>
      </c>
      <c r="U833" s="1" t="n">
        <f aca="false">MOD(MID($S833,U$2,1)*U$1,10)</f>
        <v>3</v>
      </c>
      <c r="V833" s="1" t="n">
        <f aca="false">MOD(MID($S833,V$2,1)*V$1,10)</f>
        <v>0</v>
      </c>
      <c r="W833" s="1" t="n">
        <f aca="false">MOD(MID($S833,W$2,1)*W$1,10)</f>
        <v>6</v>
      </c>
      <c r="X833" s="1" t="n">
        <f aca="false">MOD(MID($S833,X$2,1)*X$1,10)</f>
        <v>2</v>
      </c>
      <c r="Y833" s="1" t="n">
        <f aca="false">MOD(MID($S833,Y$2,1)*Y$1,10)</f>
        <v>5</v>
      </c>
      <c r="Z833" s="1" t="n">
        <f aca="false">MOD(MID($S833,Z$2,1)*Z$1,10)</f>
        <v>2</v>
      </c>
      <c r="AA833" s="1" t="n">
        <f aca="false">MOD(MID($S833,AA$2,1)*AA$1,10)</f>
        <v>8</v>
      </c>
      <c r="AB833" s="1" t="n">
        <f aca="false">MOD(MID($S833,AB$2,1)*AB$1,10)</f>
        <v>9</v>
      </c>
      <c r="AC833" s="1" t="n">
        <f aca="false">MOD(MID($S833,AC$2,1)*AC$1,10)</f>
        <v>5</v>
      </c>
      <c r="AD833" s="1" t="n">
        <f aca="false">MOD(10-MOD(SUM(T833:AC833),10),10)</f>
        <v>2</v>
      </c>
      <c r="AE833" s="1" t="str">
        <f aca="false">S833&amp;AD833</f>
        <v>81042562952</v>
      </c>
      <c r="AF833" s="1" t="n">
        <v>0.385723441267129</v>
      </c>
      <c r="AG833" s="1" t="n">
        <f aca="false">(D833+6935)*AF833</f>
        <v>-3573.72768333995</v>
      </c>
      <c r="AH833" s="1" t="n">
        <f aca="false">INT(AG833)</f>
        <v>-3574</v>
      </c>
      <c r="AI833" s="4" t="n">
        <f aca="true">TODAY()+AH833</f>
        <v>42327</v>
      </c>
      <c r="AJ833" s="1" t="s">
        <v>842</v>
      </c>
      <c r="AK833" s="1" t="n">
        <v>3525.77288125248</v>
      </c>
      <c r="AL833" s="2" t="n">
        <f aca="false">INT(AK833*100)/100</f>
        <v>3525.77</v>
      </c>
      <c r="AM833" s="1" t="n">
        <v>498.205511642811</v>
      </c>
      <c r="AN833" s="2" t="n">
        <f aca="false">INT(AM833*100)/100</f>
        <v>498.2</v>
      </c>
    </row>
    <row r="834" customFormat="false" ht="15" hidden="false" customHeight="false" outlineLevel="0" collapsed="false">
      <c r="A834" s="1" t="n">
        <v>848</v>
      </c>
      <c r="B834" s="1" t="n">
        <v>0.843379009369182</v>
      </c>
      <c r="C834" s="1" t="n">
        <v>-18638.5558641316</v>
      </c>
      <c r="D834" s="1" t="n">
        <f aca="false">INT(C834)</f>
        <v>-18639</v>
      </c>
      <c r="E834" s="4" t="n">
        <f aca="true">TODAY()+D834</f>
        <v>27262</v>
      </c>
      <c r="F834" s="1" t="n">
        <f aca="false">MOD(YEAR(E834),100)</f>
        <v>74</v>
      </c>
      <c r="G834" s="1" t="n">
        <f aca="false">IF(YEAR(E834)&lt;2000,MONTH(E834),MONTH(E834)+20)</f>
        <v>8</v>
      </c>
      <c r="H834" s="1" t="n">
        <f aca="false">DAY(E834)</f>
        <v>21</v>
      </c>
      <c r="I834" s="1" t="str">
        <f aca="false">FIXED(F834,0,TRUE())</f>
        <v>74</v>
      </c>
      <c r="J834" s="1" t="str">
        <f aca="false">FIXED(G834,0,TRUE())</f>
        <v>8</v>
      </c>
      <c r="K834" s="1" t="str">
        <f aca="false">FIXED(H834,0,TRUE())</f>
        <v>21</v>
      </c>
      <c r="L834" s="1" t="str">
        <f aca="false">IF(LEN(I834)=1,"0"&amp;I834,I834)</f>
        <v>74</v>
      </c>
      <c r="M834" s="1" t="str">
        <f aca="false">IF(LEN(J834)=1,"0"&amp;J834,J834)</f>
        <v>08</v>
      </c>
      <c r="N834" s="1" t="str">
        <f aca="false">IF(LEN(K834)=1,"0"&amp;K834,K834)</f>
        <v>21</v>
      </c>
      <c r="O834" s="1" t="n">
        <v>1940.71800897244</v>
      </c>
      <c r="P834" s="1" t="n">
        <f aca="false">INT(O834)</f>
        <v>1940</v>
      </c>
      <c r="Q834" s="1" t="n">
        <f aca="false">2*P834+1</f>
        <v>3881</v>
      </c>
      <c r="R834" s="1" t="str">
        <f aca="false">FIXED(Q834,0,TRUE())</f>
        <v>3881</v>
      </c>
      <c r="S834" s="1" t="str">
        <f aca="false">L834&amp;M834&amp;N834&amp;R834</f>
        <v>7408213881</v>
      </c>
      <c r="T834" s="1" t="n">
        <f aca="false">MOD(MID($S834,T$2,1)*T$1,10)</f>
        <v>7</v>
      </c>
      <c r="U834" s="1" t="n">
        <f aca="false">MOD(MID($S834,U$2,1)*U$1,10)</f>
        <v>2</v>
      </c>
      <c r="V834" s="1" t="n">
        <f aca="false">MOD(MID($S834,V$2,1)*V$1,10)</f>
        <v>0</v>
      </c>
      <c r="W834" s="1" t="n">
        <f aca="false">MOD(MID($S834,W$2,1)*W$1,10)</f>
        <v>2</v>
      </c>
      <c r="X834" s="1" t="n">
        <f aca="false">MOD(MID($S834,X$2,1)*X$1,10)</f>
        <v>2</v>
      </c>
      <c r="Y834" s="1" t="n">
        <f aca="false">MOD(MID($S834,Y$2,1)*Y$1,10)</f>
        <v>3</v>
      </c>
      <c r="Z834" s="1" t="n">
        <f aca="false">MOD(MID($S834,Z$2,1)*Z$1,10)</f>
        <v>1</v>
      </c>
      <c r="AA834" s="1" t="n">
        <f aca="false">MOD(MID($S834,AA$2,1)*AA$1,10)</f>
        <v>2</v>
      </c>
      <c r="AB834" s="1" t="n">
        <f aca="false">MOD(MID($S834,AB$2,1)*AB$1,10)</f>
        <v>8</v>
      </c>
      <c r="AC834" s="1" t="n">
        <f aca="false">MOD(MID($S834,AC$2,1)*AC$1,10)</f>
        <v>3</v>
      </c>
      <c r="AD834" s="1" t="n">
        <f aca="false">MOD(10-MOD(SUM(T834:AC834),10),10)</f>
        <v>0</v>
      </c>
      <c r="AE834" s="1" t="str">
        <f aca="false">S834&amp;AD834</f>
        <v>74082138810</v>
      </c>
      <c r="AF834" s="1" t="n">
        <v>0.449781792657247</v>
      </c>
      <c r="AG834" s="1" t="n">
        <f aca="false">(D834+6935)*AF834</f>
        <v>-5264.24610126041</v>
      </c>
      <c r="AH834" s="1" t="n">
        <f aca="false">INT(AG834)</f>
        <v>-5265</v>
      </c>
      <c r="AI834" s="4" t="n">
        <f aca="true">TODAY()+AH834</f>
        <v>40636</v>
      </c>
      <c r="AJ834" s="1" t="s">
        <v>843</v>
      </c>
      <c r="AK834" s="1" t="n">
        <v>3832.36182744835</v>
      </c>
      <c r="AL834" s="2" t="n">
        <f aca="false">INT(AK834*100)/100</f>
        <v>3832.36</v>
      </c>
      <c r="AM834" s="1" t="n">
        <v>499.169896542253</v>
      </c>
      <c r="AN834" s="2" t="n">
        <f aca="false">INT(AM834*100)/100</f>
        <v>499.16</v>
      </c>
    </row>
    <row r="835" customFormat="false" ht="15" hidden="false" customHeight="false" outlineLevel="0" collapsed="false">
      <c r="A835" s="1" t="n">
        <v>410</v>
      </c>
      <c r="B835" s="1" t="n">
        <v>0.84362315744499</v>
      </c>
      <c r="C835" s="1" t="n">
        <v>-16587.2826319163</v>
      </c>
      <c r="D835" s="1" t="n">
        <f aca="false">INT(C835)</f>
        <v>-16588</v>
      </c>
      <c r="E835" s="4" t="n">
        <f aca="true">TODAY()+D835</f>
        <v>29313</v>
      </c>
      <c r="F835" s="1" t="n">
        <f aca="false">MOD(YEAR(E835),100)</f>
        <v>80</v>
      </c>
      <c r="G835" s="1" t="n">
        <f aca="false">IF(YEAR(E835)&lt;2000,MONTH(E835),MONTH(E835)+20)</f>
        <v>4</v>
      </c>
      <c r="H835" s="1" t="n">
        <f aca="false">DAY(E835)</f>
        <v>2</v>
      </c>
      <c r="I835" s="1" t="str">
        <f aca="false">FIXED(F835,0,TRUE())</f>
        <v>80</v>
      </c>
      <c r="J835" s="1" t="str">
        <f aca="false">FIXED(G835,0,TRUE())</f>
        <v>4</v>
      </c>
      <c r="K835" s="1" t="str">
        <f aca="false">FIXED(H835,0,TRUE())</f>
        <v>2</v>
      </c>
      <c r="L835" s="1" t="str">
        <f aca="false">IF(LEN(I835)=1,"0"&amp;I835,I835)</f>
        <v>80</v>
      </c>
      <c r="M835" s="1" t="str">
        <f aca="false">IF(LEN(J835)=1,"0"&amp;J835,J835)</f>
        <v>04</v>
      </c>
      <c r="N835" s="1" t="str">
        <f aca="false">IF(LEN(K835)=1,"0"&amp;K835,K835)</f>
        <v>02</v>
      </c>
      <c r="O835" s="1" t="n">
        <v>2501.46253852962</v>
      </c>
      <c r="P835" s="1" t="n">
        <f aca="false">INT(O835)</f>
        <v>2501</v>
      </c>
      <c r="Q835" s="1" t="n">
        <f aca="false">P835*2</f>
        <v>5002</v>
      </c>
      <c r="R835" s="1" t="str">
        <f aca="false">FIXED(Q835,0,TRUE())</f>
        <v>5002</v>
      </c>
      <c r="S835" s="1" t="str">
        <f aca="false">L835&amp;M835&amp;N835&amp;R835</f>
        <v>8004025002</v>
      </c>
      <c r="T835" s="1" t="n">
        <f aca="false">MOD(MID($S835,T$2,1)*T$1,10)</f>
        <v>8</v>
      </c>
      <c r="U835" s="1" t="n">
        <f aca="false">MOD(MID($S835,U$2,1)*U$1,10)</f>
        <v>0</v>
      </c>
      <c r="V835" s="1" t="n">
        <f aca="false">MOD(MID($S835,V$2,1)*V$1,10)</f>
        <v>0</v>
      </c>
      <c r="W835" s="1" t="n">
        <f aca="false">MOD(MID($S835,W$2,1)*W$1,10)</f>
        <v>6</v>
      </c>
      <c r="X835" s="1" t="n">
        <f aca="false">MOD(MID($S835,X$2,1)*X$1,10)</f>
        <v>0</v>
      </c>
      <c r="Y835" s="1" t="n">
        <f aca="false">MOD(MID($S835,Y$2,1)*Y$1,10)</f>
        <v>6</v>
      </c>
      <c r="Z835" s="1" t="n">
        <f aca="false">MOD(MID($S835,Z$2,1)*Z$1,10)</f>
        <v>5</v>
      </c>
      <c r="AA835" s="1" t="n">
        <f aca="false">MOD(MID($S835,AA$2,1)*AA$1,10)</f>
        <v>0</v>
      </c>
      <c r="AB835" s="1" t="n">
        <f aca="false">MOD(MID($S835,AB$2,1)*AB$1,10)</f>
        <v>0</v>
      </c>
      <c r="AC835" s="1" t="n">
        <f aca="false">MOD(MID($S835,AC$2,1)*AC$1,10)</f>
        <v>6</v>
      </c>
      <c r="AD835" s="1" t="n">
        <f aca="false">MOD(10-MOD(SUM(T835:AC835),10),10)</f>
        <v>9</v>
      </c>
      <c r="AE835" s="1" t="str">
        <f aca="false">S835&amp;AD835</f>
        <v>80040250029</v>
      </c>
      <c r="AF835" s="1" t="n">
        <v>0.756645405438398</v>
      </c>
      <c r="AG835" s="1" t="n">
        <f aca="false">(D835+6935)*AF835</f>
        <v>-7303.89809869686</v>
      </c>
      <c r="AH835" s="1" t="n">
        <f aca="false">INT(AG835)</f>
        <v>-7304</v>
      </c>
      <c r="AI835" s="4" t="n">
        <f aca="true">TODAY()+AH835</f>
        <v>38597</v>
      </c>
      <c r="AJ835" s="1" t="s">
        <v>844</v>
      </c>
      <c r="AK835" s="1" t="n">
        <v>3212.04260383923</v>
      </c>
      <c r="AL835" s="2" t="n">
        <f aca="false">INT(AK835*100)/100</f>
        <v>3212.04</v>
      </c>
      <c r="AM835" s="1" t="n">
        <v>377.602465895566</v>
      </c>
      <c r="AN835" s="2" t="n">
        <f aca="false">INT(AM835*100)/100</f>
        <v>377.6</v>
      </c>
    </row>
    <row r="836" customFormat="false" ht="15" hidden="false" customHeight="false" outlineLevel="0" collapsed="false">
      <c r="A836" s="1" t="n">
        <v>629</v>
      </c>
      <c r="B836" s="1" t="n">
        <v>0.844874416333506</v>
      </c>
      <c r="C836" s="1" t="n">
        <v>-8218.16156498917</v>
      </c>
      <c r="D836" s="1" t="n">
        <f aca="false">INT(C836)</f>
        <v>-8219</v>
      </c>
      <c r="E836" s="4" t="n">
        <f aca="true">TODAY()+D836</f>
        <v>37682</v>
      </c>
      <c r="F836" s="1" t="n">
        <f aca="false">MOD(YEAR(E836),100)</f>
        <v>3</v>
      </c>
      <c r="G836" s="1" t="n">
        <f aca="false">IF(YEAR(E836)&lt;2000,MONTH(E836),MONTH(E836)+20)</f>
        <v>23</v>
      </c>
      <c r="H836" s="1" t="n">
        <f aca="false">DAY(E836)</f>
        <v>2</v>
      </c>
      <c r="I836" s="1" t="str">
        <f aca="false">FIXED(F836,0,TRUE())</f>
        <v>3</v>
      </c>
      <c r="J836" s="1" t="str">
        <f aca="false">FIXED(G836,0,TRUE())</f>
        <v>23</v>
      </c>
      <c r="K836" s="1" t="str">
        <f aca="false">FIXED(H836,0,TRUE())</f>
        <v>2</v>
      </c>
      <c r="L836" s="1" t="str">
        <f aca="false">IF(LEN(I836)=1,"0"&amp;I836,I836)</f>
        <v>03</v>
      </c>
      <c r="M836" s="1" t="str">
        <f aca="false">IF(LEN(J836)=1,"0"&amp;J836,J836)</f>
        <v>23</v>
      </c>
      <c r="N836" s="1" t="str">
        <f aca="false">IF(LEN(K836)=1,"0"&amp;K836,K836)</f>
        <v>02</v>
      </c>
      <c r="O836" s="1" t="n">
        <v>3753.25193029572</v>
      </c>
      <c r="P836" s="1" t="n">
        <f aca="false">INT(O836)</f>
        <v>3753</v>
      </c>
      <c r="Q836" s="1" t="n">
        <f aca="false">2*P836+1</f>
        <v>7507</v>
      </c>
      <c r="R836" s="1" t="str">
        <f aca="false">FIXED(Q836,0,TRUE())</f>
        <v>7507</v>
      </c>
      <c r="S836" s="1" t="str">
        <f aca="false">L836&amp;M836&amp;N836&amp;R836</f>
        <v>0323027507</v>
      </c>
      <c r="T836" s="1" t="n">
        <f aca="false">MOD(MID($S836,T$2,1)*T$1,10)</f>
        <v>0</v>
      </c>
      <c r="U836" s="1" t="n">
        <f aca="false">MOD(MID($S836,U$2,1)*U$1,10)</f>
        <v>9</v>
      </c>
      <c r="V836" s="1" t="n">
        <f aca="false">MOD(MID($S836,V$2,1)*V$1,10)</f>
        <v>4</v>
      </c>
      <c r="W836" s="1" t="n">
        <f aca="false">MOD(MID($S836,W$2,1)*W$1,10)</f>
        <v>7</v>
      </c>
      <c r="X836" s="1" t="n">
        <f aca="false">MOD(MID($S836,X$2,1)*X$1,10)</f>
        <v>0</v>
      </c>
      <c r="Y836" s="1" t="n">
        <f aca="false">MOD(MID($S836,Y$2,1)*Y$1,10)</f>
        <v>6</v>
      </c>
      <c r="Z836" s="1" t="n">
        <f aca="false">MOD(MID($S836,Z$2,1)*Z$1,10)</f>
        <v>9</v>
      </c>
      <c r="AA836" s="1" t="n">
        <f aca="false">MOD(MID($S836,AA$2,1)*AA$1,10)</f>
        <v>5</v>
      </c>
      <c r="AB836" s="1" t="n">
        <f aca="false">MOD(MID($S836,AB$2,1)*AB$1,10)</f>
        <v>0</v>
      </c>
      <c r="AC836" s="1" t="n">
        <f aca="false">MOD(MID($S836,AC$2,1)*AC$1,10)</f>
        <v>1</v>
      </c>
      <c r="AD836" s="1" t="n">
        <f aca="false">MOD(10-MOD(SUM(T836:AC836),10),10)</f>
        <v>9</v>
      </c>
      <c r="AE836" s="1" t="str">
        <f aca="false">S836&amp;AD836</f>
        <v>03230275079</v>
      </c>
      <c r="AF836" s="1" t="n">
        <v>0.601153599658193</v>
      </c>
      <c r="AG836" s="1" t="n">
        <f aca="false">(D836+6935)*AF836</f>
        <v>-771.881221961119</v>
      </c>
      <c r="AH836" s="1" t="n">
        <f aca="false">INT(AG836)</f>
        <v>-772</v>
      </c>
      <c r="AI836" s="4" t="n">
        <f aca="true">TODAY()+AH836</f>
        <v>45129</v>
      </c>
      <c r="AJ836" s="1" t="s">
        <v>845</v>
      </c>
      <c r="AK836" s="1" t="n">
        <v>4021.69866023743</v>
      </c>
      <c r="AL836" s="2" t="n">
        <f aca="false">INT(AK836*100)/100</f>
        <v>4021.69</v>
      </c>
      <c r="AM836" s="1" t="n">
        <v>332.581560716575</v>
      </c>
      <c r="AN836" s="2" t="n">
        <f aca="false">INT(AM836*100)/100</f>
        <v>332.58</v>
      </c>
    </row>
    <row r="837" customFormat="false" ht="15" hidden="false" customHeight="false" outlineLevel="0" collapsed="false">
      <c r="A837" s="1" t="n">
        <v>12</v>
      </c>
      <c r="B837" s="1" t="n">
        <v>0.84591204565569</v>
      </c>
      <c r="C837" s="1" t="n">
        <v>-18681.5594958342</v>
      </c>
      <c r="D837" s="1" t="n">
        <f aca="false">INT(C837)</f>
        <v>-18682</v>
      </c>
      <c r="E837" s="4" t="n">
        <f aca="true">TODAY()+D837</f>
        <v>27219</v>
      </c>
      <c r="F837" s="1" t="n">
        <f aca="false">MOD(YEAR(E837),100)</f>
        <v>74</v>
      </c>
      <c r="G837" s="1" t="n">
        <f aca="false">IF(YEAR(E837)&lt;2000,MONTH(E837),MONTH(E837)+20)</f>
        <v>7</v>
      </c>
      <c r="H837" s="1" t="n">
        <f aca="false">DAY(E837)</f>
        <v>9</v>
      </c>
      <c r="I837" s="1" t="str">
        <f aca="false">FIXED(F837,0,TRUE())</f>
        <v>74</v>
      </c>
      <c r="J837" s="1" t="str">
        <f aca="false">FIXED(G837,0,TRUE())</f>
        <v>7</v>
      </c>
      <c r="K837" s="1" t="str">
        <f aca="false">FIXED(H837,0,TRUE())</f>
        <v>9</v>
      </c>
      <c r="L837" s="1" t="str">
        <f aca="false">IF(LEN(I837)=1,"0"&amp;I837,I837)</f>
        <v>74</v>
      </c>
      <c r="M837" s="1" t="str">
        <f aca="false">IF(LEN(J837)=1,"0"&amp;J837,J837)</f>
        <v>07</v>
      </c>
      <c r="N837" s="1" t="str">
        <f aca="false">IF(LEN(K837)=1,"0"&amp;K837,K837)</f>
        <v>09</v>
      </c>
      <c r="O837" s="1" t="n">
        <v>513.867580187384</v>
      </c>
      <c r="P837" s="1" t="n">
        <f aca="false">INT(O837)</f>
        <v>513</v>
      </c>
      <c r="Q837" s="1" t="n">
        <f aca="false">P837*2</f>
        <v>1026</v>
      </c>
      <c r="R837" s="1" t="str">
        <f aca="false">FIXED(Q837,0,TRUE())</f>
        <v>1026</v>
      </c>
      <c r="S837" s="1" t="str">
        <f aca="false">L837&amp;M837&amp;N837&amp;R837</f>
        <v>7407091026</v>
      </c>
      <c r="T837" s="1" t="n">
        <f aca="false">MOD(MID($S837,T$2,1)*T$1,10)</f>
        <v>7</v>
      </c>
      <c r="U837" s="1" t="n">
        <f aca="false">MOD(MID($S837,U$2,1)*U$1,10)</f>
        <v>2</v>
      </c>
      <c r="V837" s="1" t="n">
        <f aca="false">MOD(MID($S837,V$2,1)*V$1,10)</f>
        <v>0</v>
      </c>
      <c r="W837" s="1" t="n">
        <f aca="false">MOD(MID($S837,W$2,1)*W$1,10)</f>
        <v>3</v>
      </c>
      <c r="X837" s="1" t="n">
        <f aca="false">MOD(MID($S837,X$2,1)*X$1,10)</f>
        <v>0</v>
      </c>
      <c r="Y837" s="1" t="n">
        <f aca="false">MOD(MID($S837,Y$2,1)*Y$1,10)</f>
        <v>7</v>
      </c>
      <c r="Z837" s="1" t="n">
        <f aca="false">MOD(MID($S837,Z$2,1)*Z$1,10)</f>
        <v>7</v>
      </c>
      <c r="AA837" s="1" t="n">
        <f aca="false">MOD(MID($S837,AA$2,1)*AA$1,10)</f>
        <v>0</v>
      </c>
      <c r="AB837" s="1" t="n">
        <f aca="false">MOD(MID($S837,AB$2,1)*AB$1,10)</f>
        <v>2</v>
      </c>
      <c r="AC837" s="1" t="n">
        <f aca="false">MOD(MID($S837,AC$2,1)*AC$1,10)</f>
        <v>8</v>
      </c>
      <c r="AD837" s="1" t="n">
        <f aca="false">MOD(10-MOD(SUM(T837:AC837),10),10)</f>
        <v>4</v>
      </c>
      <c r="AE837" s="1" t="str">
        <f aca="false">S837&amp;AD837</f>
        <v>74070910264</v>
      </c>
      <c r="AF837" s="1" t="n">
        <v>0.176000244148076</v>
      </c>
      <c r="AG837" s="1" t="n">
        <f aca="false">(D837+6935)*AF837</f>
        <v>-2067.47486800745</v>
      </c>
      <c r="AH837" s="1" t="n">
        <f aca="false">INT(AG837)</f>
        <v>-2068</v>
      </c>
      <c r="AI837" s="4" t="n">
        <f aca="true">TODAY()+AH837</f>
        <v>43833</v>
      </c>
      <c r="AJ837" s="1" t="s">
        <v>846</v>
      </c>
      <c r="AK837" s="1" t="n">
        <v>4206.45771660512</v>
      </c>
      <c r="AL837" s="2" t="n">
        <f aca="false">INT(AK837*100)/100</f>
        <v>4206.45</v>
      </c>
      <c r="AM837" s="1" t="n">
        <v>493.939024018067</v>
      </c>
      <c r="AN837" s="2" t="n">
        <f aca="false">INT(AM837*100)/100</f>
        <v>493.93</v>
      </c>
    </row>
    <row r="838" customFormat="false" ht="15" hidden="false" customHeight="false" outlineLevel="0" collapsed="false">
      <c r="A838" s="1" t="n">
        <v>326</v>
      </c>
      <c r="B838" s="1" t="n">
        <v>0.849604785302286</v>
      </c>
      <c r="C838" s="1" t="n">
        <v>-15162.6337473678</v>
      </c>
      <c r="D838" s="1" t="n">
        <f aca="false">INT(C838)</f>
        <v>-15163</v>
      </c>
      <c r="E838" s="4" t="n">
        <f aca="true">TODAY()+D838</f>
        <v>30738</v>
      </c>
      <c r="F838" s="1" t="n">
        <f aca="false">MOD(YEAR(E838),100)</f>
        <v>84</v>
      </c>
      <c r="G838" s="1" t="n">
        <f aca="false">IF(YEAR(E838)&lt;2000,MONTH(E838),MONTH(E838)+20)</f>
        <v>2</v>
      </c>
      <c r="H838" s="1" t="n">
        <f aca="false">DAY(E838)</f>
        <v>26</v>
      </c>
      <c r="I838" s="1" t="str">
        <f aca="false">FIXED(F838,0,TRUE())</f>
        <v>84</v>
      </c>
      <c r="J838" s="1" t="str">
        <f aca="false">FIXED(G838,0,TRUE())</f>
        <v>2</v>
      </c>
      <c r="K838" s="1" t="str">
        <f aca="false">FIXED(H838,0,TRUE())</f>
        <v>26</v>
      </c>
      <c r="L838" s="1" t="str">
        <f aca="false">IF(LEN(I838)=1,"0"&amp;I838,I838)</f>
        <v>84</v>
      </c>
      <c r="M838" s="1" t="str">
        <f aca="false">IF(LEN(J838)=1,"0"&amp;J838,J838)</f>
        <v>02</v>
      </c>
      <c r="N838" s="1" t="str">
        <f aca="false">IF(LEN(K838)=1,"0"&amp;K838,K838)</f>
        <v>26</v>
      </c>
      <c r="O838" s="1" t="n">
        <v>665.449842829676</v>
      </c>
      <c r="P838" s="1" t="n">
        <f aca="false">INT(O838)</f>
        <v>665</v>
      </c>
      <c r="Q838" s="1" t="n">
        <f aca="false">P838*2</f>
        <v>1330</v>
      </c>
      <c r="R838" s="1" t="str">
        <f aca="false">FIXED(Q838,0,TRUE())</f>
        <v>1330</v>
      </c>
      <c r="S838" s="1" t="str">
        <f aca="false">L838&amp;M838&amp;N838&amp;R838</f>
        <v>8402261330</v>
      </c>
      <c r="T838" s="1" t="n">
        <f aca="false">MOD(MID($S838,T$2,1)*T$1,10)</f>
        <v>8</v>
      </c>
      <c r="U838" s="1" t="n">
        <f aca="false">MOD(MID($S838,U$2,1)*U$1,10)</f>
        <v>2</v>
      </c>
      <c r="V838" s="1" t="n">
        <f aca="false">MOD(MID($S838,V$2,1)*V$1,10)</f>
        <v>0</v>
      </c>
      <c r="W838" s="1" t="n">
        <f aca="false">MOD(MID($S838,W$2,1)*W$1,10)</f>
        <v>8</v>
      </c>
      <c r="X838" s="1" t="n">
        <f aca="false">MOD(MID($S838,X$2,1)*X$1,10)</f>
        <v>2</v>
      </c>
      <c r="Y838" s="1" t="n">
        <f aca="false">MOD(MID($S838,Y$2,1)*Y$1,10)</f>
        <v>8</v>
      </c>
      <c r="Z838" s="1" t="n">
        <f aca="false">MOD(MID($S838,Z$2,1)*Z$1,10)</f>
        <v>7</v>
      </c>
      <c r="AA838" s="1" t="n">
        <f aca="false">MOD(MID($S838,AA$2,1)*AA$1,10)</f>
        <v>7</v>
      </c>
      <c r="AB838" s="1" t="n">
        <f aca="false">MOD(MID($S838,AB$2,1)*AB$1,10)</f>
        <v>3</v>
      </c>
      <c r="AC838" s="1" t="n">
        <f aca="false">MOD(MID($S838,AC$2,1)*AC$1,10)</f>
        <v>0</v>
      </c>
      <c r="AD838" s="1" t="n">
        <f aca="false">MOD(10-MOD(SUM(T838:AC838),10),10)</f>
        <v>5</v>
      </c>
      <c r="AE838" s="1" t="str">
        <f aca="false">S838&amp;AD838</f>
        <v>84022613305</v>
      </c>
      <c r="AF838" s="1" t="n">
        <v>0.0831324198126164</v>
      </c>
      <c r="AG838" s="1" t="n">
        <f aca="false">(D838+6935)*AF838</f>
        <v>-684.013550218207</v>
      </c>
      <c r="AH838" s="1" t="n">
        <f aca="false">INT(AG838)</f>
        <v>-685</v>
      </c>
      <c r="AI838" s="4" t="n">
        <f aca="true">TODAY()+AH838</f>
        <v>45216</v>
      </c>
      <c r="AJ838" s="1" t="s">
        <v>847</v>
      </c>
      <c r="AK838" s="1" t="n">
        <v>4431.25705740532</v>
      </c>
      <c r="AL838" s="2" t="n">
        <f aca="false">INT(AK838*100)/100</f>
        <v>4431.25</v>
      </c>
      <c r="AM838" s="1" t="n">
        <v>439.518417920469</v>
      </c>
      <c r="AN838" s="2" t="n">
        <f aca="false">INT(AM838*100)/100</f>
        <v>439.51</v>
      </c>
    </row>
    <row r="839" customFormat="false" ht="15" hidden="false" customHeight="false" outlineLevel="0" collapsed="false">
      <c r="A839" s="1" t="n">
        <v>358</v>
      </c>
      <c r="B839" s="1" t="n">
        <v>0.849818414868618</v>
      </c>
      <c r="C839" s="1" t="n">
        <v>-22257.6186407056</v>
      </c>
      <c r="D839" s="1" t="n">
        <f aca="false">INT(C839)</f>
        <v>-22258</v>
      </c>
      <c r="E839" s="4" t="n">
        <f aca="true">TODAY()+D839</f>
        <v>23643</v>
      </c>
      <c r="F839" s="1" t="n">
        <f aca="false">MOD(YEAR(E839),100)</f>
        <v>64</v>
      </c>
      <c r="G839" s="1" t="n">
        <f aca="false">IF(YEAR(E839)&lt;2000,MONTH(E839),MONTH(E839)+20)</f>
        <v>9</v>
      </c>
      <c r="H839" s="1" t="n">
        <f aca="false">DAY(E839)</f>
        <v>23</v>
      </c>
      <c r="I839" s="1" t="str">
        <f aca="false">FIXED(F839,0,TRUE())</f>
        <v>64</v>
      </c>
      <c r="J839" s="1" t="str">
        <f aca="false">FIXED(G839,0,TRUE())</f>
        <v>9</v>
      </c>
      <c r="K839" s="1" t="str">
        <f aca="false">FIXED(H839,0,TRUE())</f>
        <v>23</v>
      </c>
      <c r="L839" s="1" t="str">
        <f aca="false">IF(LEN(I839)=1,"0"&amp;I839,I839)</f>
        <v>64</v>
      </c>
      <c r="M839" s="1" t="str">
        <f aca="false">IF(LEN(J839)=1,"0"&amp;J839,J839)</f>
        <v>09</v>
      </c>
      <c r="N839" s="1" t="str">
        <f aca="false">IF(LEN(K839)=1,"0"&amp;K839,K839)</f>
        <v>23</v>
      </c>
      <c r="O839" s="1" t="n">
        <v>545.721823786126</v>
      </c>
      <c r="P839" s="1" t="n">
        <f aca="false">INT(O839)</f>
        <v>545</v>
      </c>
      <c r="Q839" s="1" t="n">
        <f aca="false">P839*2</f>
        <v>1090</v>
      </c>
      <c r="R839" s="1" t="str">
        <f aca="false">FIXED(Q839,0,TRUE())</f>
        <v>1090</v>
      </c>
      <c r="S839" s="1" t="str">
        <f aca="false">L839&amp;M839&amp;N839&amp;R839</f>
        <v>6409231090</v>
      </c>
      <c r="T839" s="1" t="n">
        <f aca="false">MOD(MID($S839,T$2,1)*T$1,10)</f>
        <v>6</v>
      </c>
      <c r="U839" s="1" t="n">
        <f aca="false">MOD(MID($S839,U$2,1)*U$1,10)</f>
        <v>2</v>
      </c>
      <c r="V839" s="1" t="n">
        <f aca="false">MOD(MID($S839,V$2,1)*V$1,10)</f>
        <v>0</v>
      </c>
      <c r="W839" s="1" t="n">
        <f aca="false">MOD(MID($S839,W$2,1)*W$1,10)</f>
        <v>1</v>
      </c>
      <c r="X839" s="1" t="n">
        <f aca="false">MOD(MID($S839,X$2,1)*X$1,10)</f>
        <v>2</v>
      </c>
      <c r="Y839" s="1" t="n">
        <f aca="false">MOD(MID($S839,Y$2,1)*Y$1,10)</f>
        <v>9</v>
      </c>
      <c r="Z839" s="1" t="n">
        <f aca="false">MOD(MID($S839,Z$2,1)*Z$1,10)</f>
        <v>7</v>
      </c>
      <c r="AA839" s="1" t="n">
        <f aca="false">MOD(MID($S839,AA$2,1)*AA$1,10)</f>
        <v>0</v>
      </c>
      <c r="AB839" s="1" t="n">
        <f aca="false">MOD(MID($S839,AB$2,1)*AB$1,10)</f>
        <v>9</v>
      </c>
      <c r="AC839" s="1" t="n">
        <f aca="false">MOD(MID($S839,AC$2,1)*AC$1,10)</f>
        <v>0</v>
      </c>
      <c r="AD839" s="1" t="n">
        <f aca="false">MOD(10-MOD(SUM(T839:AC839),10),10)</f>
        <v>4</v>
      </c>
      <c r="AE839" s="1" t="str">
        <f aca="false">S839&amp;AD839</f>
        <v>64092310904</v>
      </c>
      <c r="AF839" s="1" t="n">
        <v>0.641163365581225</v>
      </c>
      <c r="AG839" s="1" t="n">
        <f aca="false">(D839+6935)*AF839</f>
        <v>-9824.54625080111</v>
      </c>
      <c r="AH839" s="1" t="n">
        <f aca="false">INT(AG839)</f>
        <v>-9825</v>
      </c>
      <c r="AI839" s="4" t="n">
        <f aca="true">TODAY()+AH839</f>
        <v>36076</v>
      </c>
      <c r="AJ839" s="1" t="s">
        <v>848</v>
      </c>
      <c r="AK839" s="1" t="n">
        <v>4559.12961210975</v>
      </c>
      <c r="AL839" s="2" t="n">
        <f aca="false">INT(AK839*100)/100</f>
        <v>4559.12</v>
      </c>
      <c r="AM839" s="1" t="n">
        <v>488.372447889645</v>
      </c>
      <c r="AN839" s="2" t="n">
        <f aca="false">INT(AM839*100)/100</f>
        <v>488.37</v>
      </c>
    </row>
    <row r="840" customFormat="false" ht="15" hidden="false" customHeight="false" outlineLevel="0" collapsed="false">
      <c r="A840" s="1" t="n">
        <v>743</v>
      </c>
      <c r="B840" s="1" t="n">
        <v>0.851741080965606</v>
      </c>
      <c r="C840" s="1" t="n">
        <v>-14903.9976195563</v>
      </c>
      <c r="D840" s="1" t="n">
        <f aca="false">INT(C840)</f>
        <v>-14904</v>
      </c>
      <c r="E840" s="4" t="n">
        <f aca="true">TODAY()+D840</f>
        <v>30997</v>
      </c>
      <c r="F840" s="1" t="n">
        <f aca="false">MOD(YEAR(E840),100)</f>
        <v>84</v>
      </c>
      <c r="G840" s="1" t="n">
        <f aca="false">IF(YEAR(E840)&lt;2000,MONTH(E840),MONTH(E840)+20)</f>
        <v>11</v>
      </c>
      <c r="H840" s="1" t="n">
        <f aca="false">DAY(E840)</f>
        <v>11</v>
      </c>
      <c r="I840" s="1" t="str">
        <f aca="false">FIXED(F840,0,TRUE())</f>
        <v>84</v>
      </c>
      <c r="J840" s="1" t="str">
        <f aca="false">FIXED(G840,0,TRUE())</f>
        <v>11</v>
      </c>
      <c r="K840" s="1" t="str">
        <f aca="false">FIXED(H840,0,TRUE())</f>
        <v>11</v>
      </c>
      <c r="L840" s="1" t="str">
        <f aca="false">IF(LEN(I840)=1,"0"&amp;I840,I840)</f>
        <v>84</v>
      </c>
      <c r="M840" s="1" t="str">
        <f aca="false">IF(LEN(J840)=1,"0"&amp;J840,J840)</f>
        <v>11</v>
      </c>
      <c r="N840" s="1" t="str">
        <f aca="false">IF(LEN(K840)=1,"0"&amp;K840,K840)</f>
        <v>11</v>
      </c>
      <c r="O840" s="1" t="n">
        <v>1329.8579668569</v>
      </c>
      <c r="P840" s="1" t="n">
        <f aca="false">INT(O840)</f>
        <v>1329</v>
      </c>
      <c r="Q840" s="1" t="n">
        <f aca="false">2*P840+1</f>
        <v>2659</v>
      </c>
      <c r="R840" s="1" t="str">
        <f aca="false">FIXED(Q840,0,TRUE())</f>
        <v>2659</v>
      </c>
      <c r="S840" s="1" t="str">
        <f aca="false">L840&amp;M840&amp;N840&amp;R840</f>
        <v>8411112659</v>
      </c>
      <c r="T840" s="1" t="n">
        <f aca="false">MOD(MID($S840,T$2,1)*T$1,10)</f>
        <v>8</v>
      </c>
      <c r="U840" s="1" t="n">
        <f aca="false">MOD(MID($S840,U$2,1)*U$1,10)</f>
        <v>2</v>
      </c>
      <c r="V840" s="1" t="n">
        <f aca="false">MOD(MID($S840,V$2,1)*V$1,10)</f>
        <v>7</v>
      </c>
      <c r="W840" s="1" t="n">
        <f aca="false">MOD(MID($S840,W$2,1)*W$1,10)</f>
        <v>9</v>
      </c>
      <c r="X840" s="1" t="n">
        <f aca="false">MOD(MID($S840,X$2,1)*X$1,10)</f>
        <v>1</v>
      </c>
      <c r="Y840" s="1" t="n">
        <f aca="false">MOD(MID($S840,Y$2,1)*Y$1,10)</f>
        <v>3</v>
      </c>
      <c r="Z840" s="1" t="n">
        <f aca="false">MOD(MID($S840,Z$2,1)*Z$1,10)</f>
        <v>4</v>
      </c>
      <c r="AA840" s="1" t="n">
        <f aca="false">MOD(MID($S840,AA$2,1)*AA$1,10)</f>
        <v>4</v>
      </c>
      <c r="AB840" s="1" t="n">
        <f aca="false">MOD(MID($S840,AB$2,1)*AB$1,10)</f>
        <v>5</v>
      </c>
      <c r="AC840" s="1" t="n">
        <f aca="false">MOD(MID($S840,AC$2,1)*AC$1,10)</f>
        <v>7</v>
      </c>
      <c r="AD840" s="1" t="n">
        <f aca="false">MOD(10-MOD(SUM(T840:AC840),10),10)</f>
        <v>0</v>
      </c>
      <c r="AE840" s="1" t="str">
        <f aca="false">S840&amp;AD840</f>
        <v>84111126590</v>
      </c>
      <c r="AF840" s="1" t="n">
        <v>0.901577806939909</v>
      </c>
      <c r="AG840" s="1" t="n">
        <f aca="false">(D840+6935)*AF840</f>
        <v>-7184.67354350414</v>
      </c>
      <c r="AH840" s="1" t="n">
        <f aca="false">INT(AG840)</f>
        <v>-7185</v>
      </c>
      <c r="AI840" s="4" t="n">
        <f aca="true">TODAY()+AH840</f>
        <v>38716</v>
      </c>
      <c r="AJ840" s="1" t="s">
        <v>849</v>
      </c>
      <c r="AK840" s="1" t="n">
        <v>3349.92522965178</v>
      </c>
      <c r="AL840" s="2" t="n">
        <f aca="false">INT(AK840*100)/100</f>
        <v>3349.92</v>
      </c>
      <c r="AM840" s="1" t="n">
        <v>461.497848445082</v>
      </c>
      <c r="AN840" s="2" t="n">
        <f aca="false">INT(AM840*100)/100</f>
        <v>461.49</v>
      </c>
    </row>
    <row r="841" customFormat="false" ht="15" hidden="false" customHeight="false" outlineLevel="0" collapsed="false">
      <c r="A841" s="1" t="n">
        <v>428</v>
      </c>
      <c r="B841" s="1" t="n">
        <v>0.85216834009827</v>
      </c>
      <c r="C841" s="1" t="n">
        <v>-20003.6140018921</v>
      </c>
      <c r="D841" s="1" t="n">
        <f aca="false">INT(C841)</f>
        <v>-20004</v>
      </c>
      <c r="E841" s="4" t="n">
        <f aca="true">TODAY()+D841</f>
        <v>25897</v>
      </c>
      <c r="F841" s="1" t="n">
        <f aca="false">MOD(YEAR(E841),100)</f>
        <v>70</v>
      </c>
      <c r="G841" s="1" t="n">
        <f aca="false">IF(YEAR(E841)&lt;2000,MONTH(E841),MONTH(E841)+20)</f>
        <v>11</v>
      </c>
      <c r="H841" s="1" t="n">
        <f aca="false">DAY(E841)</f>
        <v>25</v>
      </c>
      <c r="I841" s="1" t="str">
        <f aca="false">FIXED(F841,0,TRUE())</f>
        <v>70</v>
      </c>
      <c r="J841" s="1" t="str">
        <f aca="false">FIXED(G841,0,TRUE())</f>
        <v>11</v>
      </c>
      <c r="K841" s="1" t="str">
        <f aca="false">FIXED(H841,0,TRUE())</f>
        <v>25</v>
      </c>
      <c r="L841" s="1" t="str">
        <f aca="false">IF(LEN(I841)=1,"0"&amp;I841,I841)</f>
        <v>70</v>
      </c>
      <c r="M841" s="1" t="str">
        <f aca="false">IF(LEN(J841)=1,"0"&amp;J841,J841)</f>
        <v>11</v>
      </c>
      <c r="N841" s="1" t="str">
        <f aca="false">IF(LEN(K841)=1,"0"&amp;K841,K841)</f>
        <v>25</v>
      </c>
      <c r="O841" s="1" t="n">
        <v>3657.2772911771</v>
      </c>
      <c r="P841" s="1" t="n">
        <f aca="false">INT(O841)</f>
        <v>3657</v>
      </c>
      <c r="Q841" s="1" t="n">
        <f aca="false">P841*2</f>
        <v>7314</v>
      </c>
      <c r="R841" s="1" t="str">
        <f aca="false">FIXED(Q841,0,TRUE())</f>
        <v>7314</v>
      </c>
      <c r="S841" s="1" t="str">
        <f aca="false">L841&amp;M841&amp;N841&amp;R841</f>
        <v>7011257314</v>
      </c>
      <c r="T841" s="1" t="n">
        <f aca="false">MOD(MID($S841,T$2,1)*T$1,10)</f>
        <v>7</v>
      </c>
      <c r="U841" s="1" t="n">
        <f aca="false">MOD(MID($S841,U$2,1)*U$1,10)</f>
        <v>0</v>
      </c>
      <c r="V841" s="1" t="n">
        <f aca="false">MOD(MID($S841,V$2,1)*V$1,10)</f>
        <v>7</v>
      </c>
      <c r="W841" s="1" t="n">
        <f aca="false">MOD(MID($S841,W$2,1)*W$1,10)</f>
        <v>9</v>
      </c>
      <c r="X841" s="1" t="n">
        <f aca="false">MOD(MID($S841,X$2,1)*X$1,10)</f>
        <v>2</v>
      </c>
      <c r="Y841" s="1" t="n">
        <f aca="false">MOD(MID($S841,Y$2,1)*Y$1,10)</f>
        <v>5</v>
      </c>
      <c r="Z841" s="1" t="n">
        <f aca="false">MOD(MID($S841,Z$2,1)*Z$1,10)</f>
        <v>9</v>
      </c>
      <c r="AA841" s="1" t="n">
        <f aca="false">MOD(MID($S841,AA$2,1)*AA$1,10)</f>
        <v>7</v>
      </c>
      <c r="AB841" s="1" t="n">
        <f aca="false">MOD(MID($S841,AB$2,1)*AB$1,10)</f>
        <v>1</v>
      </c>
      <c r="AC841" s="1" t="n">
        <f aca="false">MOD(MID($S841,AC$2,1)*AC$1,10)</f>
        <v>2</v>
      </c>
      <c r="AD841" s="1" t="n">
        <f aca="false">MOD(10-MOD(SUM(T841:AC841),10),10)</f>
        <v>1</v>
      </c>
      <c r="AE841" s="1" t="str">
        <f aca="false">S841&amp;AD841</f>
        <v>70112573141</v>
      </c>
      <c r="AF841" s="1" t="n">
        <v>0.0615253151036103</v>
      </c>
      <c r="AG841" s="1" t="n">
        <f aca="false">(D841+6935)*AF841</f>
        <v>-804.074343089084</v>
      </c>
      <c r="AH841" s="1" t="n">
        <f aca="false">INT(AG841)</f>
        <v>-805</v>
      </c>
      <c r="AI841" s="4" t="n">
        <f aca="true">TODAY()+AH841</f>
        <v>45096</v>
      </c>
      <c r="AJ841" s="1" t="s">
        <v>850</v>
      </c>
      <c r="AK841" s="1" t="n">
        <v>3711.02023377178</v>
      </c>
      <c r="AL841" s="2" t="n">
        <f aca="false">INT(AK841*100)/100</f>
        <v>3711.02</v>
      </c>
      <c r="AM841" s="1" t="n">
        <v>353.669850764489</v>
      </c>
      <c r="AN841" s="2" t="n">
        <f aca="false">INT(AM841*100)/100</f>
        <v>353.66</v>
      </c>
    </row>
    <row r="842" customFormat="false" ht="15" hidden="false" customHeight="false" outlineLevel="0" collapsed="false">
      <c r="A842" s="1" t="n">
        <v>541</v>
      </c>
      <c r="B842" s="1" t="n">
        <v>0.852595599230934</v>
      </c>
      <c r="C842" s="1" t="n">
        <v>-21514.2701498459</v>
      </c>
      <c r="D842" s="1" t="n">
        <f aca="false">INT(C842)</f>
        <v>-21515</v>
      </c>
      <c r="E842" s="4" t="n">
        <f aca="true">TODAY()+D842</f>
        <v>24386</v>
      </c>
      <c r="F842" s="1" t="n">
        <f aca="false">MOD(YEAR(E842),100)</f>
        <v>66</v>
      </c>
      <c r="G842" s="1" t="n">
        <f aca="false">IF(YEAR(E842)&lt;2000,MONTH(E842),MONTH(E842)+20)</f>
        <v>10</v>
      </c>
      <c r="H842" s="1" t="n">
        <f aca="false">DAY(E842)</f>
        <v>6</v>
      </c>
      <c r="I842" s="1" t="str">
        <f aca="false">FIXED(F842,0,TRUE())</f>
        <v>66</v>
      </c>
      <c r="J842" s="1" t="str">
        <f aca="false">FIXED(G842,0,TRUE())</f>
        <v>10</v>
      </c>
      <c r="K842" s="1" t="str">
        <f aca="false">FIXED(H842,0,TRUE())</f>
        <v>6</v>
      </c>
      <c r="L842" s="1" t="str">
        <f aca="false">IF(LEN(I842)=1,"0"&amp;I842,I842)</f>
        <v>66</v>
      </c>
      <c r="M842" s="1" t="str">
        <f aca="false">IF(LEN(J842)=1,"0"&amp;J842,J842)</f>
        <v>10</v>
      </c>
      <c r="N842" s="1" t="str">
        <f aca="false">IF(LEN(K842)=1,"0"&amp;K842,K842)</f>
        <v>06</v>
      </c>
      <c r="O842" s="1" t="n">
        <v>3869.68468276009</v>
      </c>
      <c r="P842" s="1" t="n">
        <f aca="false">INT(O842)</f>
        <v>3869</v>
      </c>
      <c r="Q842" s="1" t="n">
        <f aca="false">2*P842+1</f>
        <v>7739</v>
      </c>
      <c r="R842" s="1" t="str">
        <f aca="false">FIXED(Q842,0,TRUE())</f>
        <v>7739</v>
      </c>
      <c r="S842" s="1" t="str">
        <f aca="false">L842&amp;M842&amp;N842&amp;R842</f>
        <v>6610067739</v>
      </c>
      <c r="T842" s="1" t="n">
        <f aca="false">MOD(MID($S842,T$2,1)*T$1,10)</f>
        <v>6</v>
      </c>
      <c r="U842" s="1" t="n">
        <f aca="false">MOD(MID($S842,U$2,1)*U$1,10)</f>
        <v>8</v>
      </c>
      <c r="V842" s="1" t="n">
        <f aca="false">MOD(MID($S842,V$2,1)*V$1,10)</f>
        <v>7</v>
      </c>
      <c r="W842" s="1" t="n">
        <f aca="false">MOD(MID($S842,W$2,1)*W$1,10)</f>
        <v>0</v>
      </c>
      <c r="X842" s="1" t="n">
        <f aca="false">MOD(MID($S842,X$2,1)*X$1,10)</f>
        <v>0</v>
      </c>
      <c r="Y842" s="1" t="n">
        <f aca="false">MOD(MID($S842,Y$2,1)*Y$1,10)</f>
        <v>8</v>
      </c>
      <c r="Z842" s="1" t="n">
        <f aca="false">MOD(MID($S842,Z$2,1)*Z$1,10)</f>
        <v>9</v>
      </c>
      <c r="AA842" s="1" t="n">
        <f aca="false">MOD(MID($S842,AA$2,1)*AA$1,10)</f>
        <v>3</v>
      </c>
      <c r="AB842" s="1" t="n">
        <f aca="false">MOD(MID($S842,AB$2,1)*AB$1,10)</f>
        <v>3</v>
      </c>
      <c r="AC842" s="1" t="n">
        <f aca="false">MOD(MID($S842,AC$2,1)*AC$1,10)</f>
        <v>7</v>
      </c>
      <c r="AD842" s="1" t="n">
        <f aca="false">MOD(10-MOD(SUM(T842:AC842),10),10)</f>
        <v>9</v>
      </c>
      <c r="AE842" s="1" t="str">
        <f aca="false">S842&amp;AD842</f>
        <v>66100677399</v>
      </c>
      <c r="AF842" s="1" t="n">
        <v>0.863551744132817</v>
      </c>
      <c r="AG842" s="1" t="n">
        <f aca="false">(D842+6935)*AF842</f>
        <v>-12590.5844294565</v>
      </c>
      <c r="AH842" s="1" t="n">
        <f aca="false">INT(AG842)</f>
        <v>-12591</v>
      </c>
      <c r="AI842" s="4" t="n">
        <f aca="true">TODAY()+AH842</f>
        <v>33310</v>
      </c>
      <c r="AJ842" s="1" t="s">
        <v>851</v>
      </c>
      <c r="AK842" s="1" t="n">
        <v>4656.42262031922</v>
      </c>
      <c r="AL842" s="2" t="n">
        <f aca="false">INT(AK842*100)/100</f>
        <v>4656.42</v>
      </c>
      <c r="AM842" s="1" t="n">
        <v>430.69246498001</v>
      </c>
      <c r="AN842" s="2" t="n">
        <f aca="false">INT(AM842*100)/100</f>
        <v>430.69</v>
      </c>
    </row>
    <row r="843" customFormat="false" ht="15" hidden="false" customHeight="false" outlineLevel="0" collapsed="false">
      <c r="A843" s="1" t="n">
        <v>947</v>
      </c>
      <c r="B843" s="1" t="n">
        <v>0.853175450910978</v>
      </c>
      <c r="C843" s="1" t="n">
        <v>-22591.8182927946</v>
      </c>
      <c r="D843" s="1" t="n">
        <f aca="false">INT(C843)</f>
        <v>-22592</v>
      </c>
      <c r="E843" s="4" t="n">
        <f aca="true">TODAY()+D843</f>
        <v>23309</v>
      </c>
      <c r="F843" s="1" t="n">
        <f aca="false">MOD(YEAR(E843),100)</f>
        <v>63</v>
      </c>
      <c r="G843" s="1" t="n">
        <f aca="false">IF(YEAR(E843)&lt;2000,MONTH(E843),MONTH(E843)+20)</f>
        <v>10</v>
      </c>
      <c r="H843" s="1" t="n">
        <f aca="false">DAY(E843)</f>
        <v>25</v>
      </c>
      <c r="I843" s="1" t="str">
        <f aca="false">FIXED(F843,0,TRUE())</f>
        <v>63</v>
      </c>
      <c r="J843" s="1" t="str">
        <f aca="false">FIXED(G843,0,TRUE())</f>
        <v>10</v>
      </c>
      <c r="K843" s="1" t="str">
        <f aca="false">FIXED(H843,0,TRUE())</f>
        <v>25</v>
      </c>
      <c r="L843" s="1" t="str">
        <f aca="false">IF(LEN(I843)=1,"0"&amp;I843,I843)</f>
        <v>63</v>
      </c>
      <c r="M843" s="1" t="str">
        <f aca="false">IF(LEN(J843)=1,"0"&amp;J843,J843)</f>
        <v>10</v>
      </c>
      <c r="N843" s="1" t="str">
        <f aca="false">IF(LEN(K843)=1,"0"&amp;K843,K843)</f>
        <v>25</v>
      </c>
      <c r="O843" s="1" t="n">
        <v>1556.95675527207</v>
      </c>
      <c r="P843" s="1" t="n">
        <f aca="false">INT(O843)</f>
        <v>1556</v>
      </c>
      <c r="Q843" s="1" t="n">
        <f aca="false">2*P843+1</f>
        <v>3113</v>
      </c>
      <c r="R843" s="1" t="str">
        <f aca="false">FIXED(Q843,0,TRUE())</f>
        <v>3113</v>
      </c>
      <c r="S843" s="1" t="str">
        <f aca="false">L843&amp;M843&amp;N843&amp;R843</f>
        <v>6310253113</v>
      </c>
      <c r="T843" s="1" t="n">
        <f aca="false">MOD(MID($S843,T$2,1)*T$1,10)</f>
        <v>6</v>
      </c>
      <c r="U843" s="1" t="n">
        <f aca="false">MOD(MID($S843,U$2,1)*U$1,10)</f>
        <v>9</v>
      </c>
      <c r="V843" s="1" t="n">
        <f aca="false">MOD(MID($S843,V$2,1)*V$1,10)</f>
        <v>7</v>
      </c>
      <c r="W843" s="1" t="n">
        <f aca="false">MOD(MID($S843,W$2,1)*W$1,10)</f>
        <v>0</v>
      </c>
      <c r="X843" s="1" t="n">
        <f aca="false">MOD(MID($S843,X$2,1)*X$1,10)</f>
        <v>2</v>
      </c>
      <c r="Y843" s="1" t="n">
        <f aca="false">MOD(MID($S843,Y$2,1)*Y$1,10)</f>
        <v>5</v>
      </c>
      <c r="Z843" s="1" t="n">
        <f aca="false">MOD(MID($S843,Z$2,1)*Z$1,10)</f>
        <v>1</v>
      </c>
      <c r="AA843" s="1" t="n">
        <f aca="false">MOD(MID($S843,AA$2,1)*AA$1,10)</f>
        <v>9</v>
      </c>
      <c r="AB843" s="1" t="n">
        <f aca="false">MOD(MID($S843,AB$2,1)*AB$1,10)</f>
        <v>1</v>
      </c>
      <c r="AC843" s="1" t="n">
        <f aca="false">MOD(MID($S843,AC$2,1)*AC$1,10)</f>
        <v>9</v>
      </c>
      <c r="AD843" s="1" t="n">
        <f aca="false">MOD(10-MOD(SUM(T843:AC843),10),10)</f>
        <v>1</v>
      </c>
      <c r="AE843" s="1" t="str">
        <f aca="false">S843&amp;AD843</f>
        <v>63102531131</v>
      </c>
      <c r="AF843" s="1" t="n">
        <v>0.865138706625568</v>
      </c>
      <c r="AG843" s="1" t="n">
        <f aca="false">(D843+6935)*AF843</f>
        <v>-13545.4767296365</v>
      </c>
      <c r="AH843" s="1" t="n">
        <f aca="false">INT(AG843)</f>
        <v>-13546</v>
      </c>
      <c r="AI843" s="4" t="n">
        <f aca="true">TODAY()+AH843</f>
        <v>32355</v>
      </c>
      <c r="AJ843" s="1" t="s">
        <v>852</v>
      </c>
      <c r="AK843" s="1" t="n">
        <v>4045.99139378033</v>
      </c>
      <c r="AL843" s="2" t="n">
        <f aca="false">INT(AK843*100)/100</f>
        <v>4045.99</v>
      </c>
      <c r="AM843" s="1" t="n">
        <v>474.419385357219</v>
      </c>
      <c r="AN843" s="2" t="n">
        <f aca="false">INT(AM843*100)/100</f>
        <v>474.41</v>
      </c>
    </row>
    <row r="844" customFormat="false" ht="15" hidden="false" customHeight="false" outlineLevel="0" collapsed="false">
      <c r="A844" s="1" t="n">
        <v>382</v>
      </c>
      <c r="B844" s="1" t="n">
        <v>0.854579302346873</v>
      </c>
      <c r="C844" s="1" t="n">
        <v>-22015.5696279794</v>
      </c>
      <c r="D844" s="1" t="n">
        <f aca="false">INT(C844)</f>
        <v>-22016</v>
      </c>
      <c r="E844" s="4" t="n">
        <f aca="true">TODAY()+D844</f>
        <v>23885</v>
      </c>
      <c r="F844" s="1" t="n">
        <f aca="false">MOD(YEAR(E844),100)</f>
        <v>65</v>
      </c>
      <c r="G844" s="1" t="n">
        <f aca="false">IF(YEAR(E844)&lt;2000,MONTH(E844),MONTH(E844)+20)</f>
        <v>5</v>
      </c>
      <c r="H844" s="1" t="n">
        <f aca="false">DAY(E844)</f>
        <v>23</v>
      </c>
      <c r="I844" s="1" t="str">
        <f aca="false">FIXED(F844,0,TRUE())</f>
        <v>65</v>
      </c>
      <c r="J844" s="1" t="str">
        <f aca="false">FIXED(G844,0,TRUE())</f>
        <v>5</v>
      </c>
      <c r="K844" s="1" t="str">
        <f aca="false">FIXED(H844,0,TRUE())</f>
        <v>23</v>
      </c>
      <c r="L844" s="1" t="str">
        <f aca="false">IF(LEN(I844)=1,"0"&amp;I844,I844)</f>
        <v>65</v>
      </c>
      <c r="M844" s="1" t="str">
        <f aca="false">IF(LEN(J844)=1,"0"&amp;J844,J844)</f>
        <v>05</v>
      </c>
      <c r="N844" s="1" t="str">
        <f aca="false">IF(LEN(K844)=1,"0"&amp;K844,K844)</f>
        <v>23</v>
      </c>
      <c r="O844" s="1" t="n">
        <v>1010.35441145054</v>
      </c>
      <c r="P844" s="1" t="n">
        <f aca="false">INT(O844)</f>
        <v>1010</v>
      </c>
      <c r="Q844" s="1" t="n">
        <f aca="false">P844*2</f>
        <v>2020</v>
      </c>
      <c r="R844" s="1" t="str">
        <f aca="false">FIXED(Q844,0,TRUE())</f>
        <v>2020</v>
      </c>
      <c r="S844" s="1" t="str">
        <f aca="false">L844&amp;M844&amp;N844&amp;R844</f>
        <v>6505232020</v>
      </c>
      <c r="T844" s="1" t="n">
        <f aca="false">MOD(MID($S844,T$2,1)*T$1,10)</f>
        <v>6</v>
      </c>
      <c r="U844" s="1" t="n">
        <f aca="false">MOD(MID($S844,U$2,1)*U$1,10)</f>
        <v>5</v>
      </c>
      <c r="V844" s="1" t="n">
        <f aca="false">MOD(MID($S844,V$2,1)*V$1,10)</f>
        <v>0</v>
      </c>
      <c r="W844" s="1" t="n">
        <f aca="false">MOD(MID($S844,W$2,1)*W$1,10)</f>
        <v>5</v>
      </c>
      <c r="X844" s="1" t="n">
        <f aca="false">MOD(MID($S844,X$2,1)*X$1,10)</f>
        <v>2</v>
      </c>
      <c r="Y844" s="1" t="n">
        <f aca="false">MOD(MID($S844,Y$2,1)*Y$1,10)</f>
        <v>9</v>
      </c>
      <c r="Z844" s="1" t="n">
        <f aca="false">MOD(MID($S844,Z$2,1)*Z$1,10)</f>
        <v>4</v>
      </c>
      <c r="AA844" s="1" t="n">
        <f aca="false">MOD(MID($S844,AA$2,1)*AA$1,10)</f>
        <v>0</v>
      </c>
      <c r="AB844" s="1" t="n">
        <f aca="false">MOD(MID($S844,AB$2,1)*AB$1,10)</f>
        <v>2</v>
      </c>
      <c r="AC844" s="1" t="n">
        <f aca="false">MOD(MID($S844,AC$2,1)*AC$1,10)</f>
        <v>0</v>
      </c>
      <c r="AD844" s="1" t="n">
        <f aca="false">MOD(10-MOD(SUM(T844:AC844),10),10)</f>
        <v>7</v>
      </c>
      <c r="AE844" s="1" t="str">
        <f aca="false">S844&amp;AD844</f>
        <v>65052320207</v>
      </c>
      <c r="AF844" s="1" t="n">
        <v>0.631153294473098</v>
      </c>
      <c r="AG844" s="1" t="n">
        <f aca="false">(D844+6935)*AF844</f>
        <v>-9518.42283394879</v>
      </c>
      <c r="AH844" s="1" t="n">
        <f aca="false">INT(AG844)</f>
        <v>-9519</v>
      </c>
      <c r="AI844" s="4" t="n">
        <f aca="true">TODAY()+AH844</f>
        <v>36382</v>
      </c>
      <c r="AJ844" s="1" t="s">
        <v>853</v>
      </c>
      <c r="AK844" s="1" t="n">
        <v>3265.32792138432</v>
      </c>
      <c r="AL844" s="2" t="n">
        <f aca="false">INT(AK844*100)/100</f>
        <v>3265.32</v>
      </c>
      <c r="AM844" s="1" t="n">
        <v>412.515640736106</v>
      </c>
      <c r="AN844" s="2" t="n">
        <f aca="false">INT(AM844*100)/100</f>
        <v>412.51</v>
      </c>
    </row>
    <row r="845" customFormat="false" ht="15" hidden="false" customHeight="false" outlineLevel="0" collapsed="false">
      <c r="A845" s="1" t="n">
        <v>336</v>
      </c>
      <c r="B845" s="1" t="n">
        <v>0.855342265083773</v>
      </c>
      <c r="C845" s="1" t="n">
        <v>-19821.7700735496</v>
      </c>
      <c r="D845" s="1" t="n">
        <f aca="false">INT(C845)</f>
        <v>-19822</v>
      </c>
      <c r="E845" s="4" t="n">
        <f aca="true">TODAY()+D845</f>
        <v>26079</v>
      </c>
      <c r="F845" s="1" t="n">
        <f aca="false">MOD(YEAR(E845),100)</f>
        <v>71</v>
      </c>
      <c r="G845" s="1" t="n">
        <f aca="false">IF(YEAR(E845)&lt;2000,MONTH(E845),MONTH(E845)+20)</f>
        <v>5</v>
      </c>
      <c r="H845" s="1" t="n">
        <f aca="false">DAY(E845)</f>
        <v>26</v>
      </c>
      <c r="I845" s="1" t="str">
        <f aca="false">FIXED(F845,0,TRUE())</f>
        <v>71</v>
      </c>
      <c r="J845" s="1" t="str">
        <f aca="false">FIXED(G845,0,TRUE())</f>
        <v>5</v>
      </c>
      <c r="K845" s="1" t="str">
        <f aca="false">FIXED(H845,0,TRUE())</f>
        <v>26</v>
      </c>
      <c r="L845" s="1" t="str">
        <f aca="false">IF(LEN(I845)=1,"0"&amp;I845,I845)</f>
        <v>71</v>
      </c>
      <c r="M845" s="1" t="str">
        <f aca="false">IF(LEN(J845)=1,"0"&amp;J845,J845)</f>
        <v>05</v>
      </c>
      <c r="N845" s="1" t="str">
        <f aca="false">IF(LEN(K845)=1,"0"&amp;K845,K845)</f>
        <v>26</v>
      </c>
      <c r="O845" s="1" t="n">
        <v>1080.37882625813</v>
      </c>
      <c r="P845" s="1" t="n">
        <f aca="false">INT(O845)</f>
        <v>1080</v>
      </c>
      <c r="Q845" s="1" t="n">
        <f aca="false">P845*2</f>
        <v>2160</v>
      </c>
      <c r="R845" s="1" t="str">
        <f aca="false">FIXED(Q845,0,TRUE())</f>
        <v>2160</v>
      </c>
      <c r="S845" s="1" t="str">
        <f aca="false">L845&amp;M845&amp;N845&amp;R845</f>
        <v>7105262160</v>
      </c>
      <c r="T845" s="1" t="n">
        <f aca="false">MOD(MID($S845,T$2,1)*T$1,10)</f>
        <v>7</v>
      </c>
      <c r="U845" s="1" t="n">
        <f aca="false">MOD(MID($S845,U$2,1)*U$1,10)</f>
        <v>3</v>
      </c>
      <c r="V845" s="1" t="n">
        <f aca="false">MOD(MID($S845,V$2,1)*V$1,10)</f>
        <v>0</v>
      </c>
      <c r="W845" s="1" t="n">
        <f aca="false">MOD(MID($S845,W$2,1)*W$1,10)</f>
        <v>5</v>
      </c>
      <c r="X845" s="1" t="n">
        <f aca="false">MOD(MID($S845,X$2,1)*X$1,10)</f>
        <v>2</v>
      </c>
      <c r="Y845" s="1" t="n">
        <f aca="false">MOD(MID($S845,Y$2,1)*Y$1,10)</f>
        <v>8</v>
      </c>
      <c r="Z845" s="1" t="n">
        <f aca="false">MOD(MID($S845,Z$2,1)*Z$1,10)</f>
        <v>4</v>
      </c>
      <c r="AA845" s="1" t="n">
        <f aca="false">MOD(MID($S845,AA$2,1)*AA$1,10)</f>
        <v>9</v>
      </c>
      <c r="AB845" s="1" t="n">
        <f aca="false">MOD(MID($S845,AB$2,1)*AB$1,10)</f>
        <v>6</v>
      </c>
      <c r="AC845" s="1" t="n">
        <f aca="false">MOD(MID($S845,AC$2,1)*AC$1,10)</f>
        <v>0</v>
      </c>
      <c r="AD845" s="1" t="n">
        <f aca="false">MOD(10-MOD(SUM(T845:AC845),10),10)</f>
        <v>6</v>
      </c>
      <c r="AE845" s="1" t="str">
        <f aca="false">S845&amp;AD845</f>
        <v>71052621606</v>
      </c>
      <c r="AF845" s="1" t="n">
        <v>0.850917081209754</v>
      </c>
      <c r="AG845" s="1" t="n">
        <f aca="false">(D845+6935)*AF845</f>
        <v>-10965.7684255501</v>
      </c>
      <c r="AH845" s="1" t="n">
        <f aca="false">INT(AG845)</f>
        <v>-10966</v>
      </c>
      <c r="AI845" s="4" t="n">
        <f aca="true">TODAY()+AH845</f>
        <v>34935</v>
      </c>
      <c r="AJ845" s="1" t="s">
        <v>854</v>
      </c>
      <c r="AK845" s="1" t="n">
        <v>4246.74214911344</v>
      </c>
      <c r="AL845" s="2" t="n">
        <f aca="false">INT(AK845*100)/100</f>
        <v>4246.74</v>
      </c>
      <c r="AM845" s="1" t="n">
        <v>409.445478682821</v>
      </c>
      <c r="AN845" s="2" t="n">
        <f aca="false">INT(AM845*100)/100</f>
        <v>409.44</v>
      </c>
    </row>
    <row r="846" customFormat="false" ht="15" hidden="false" customHeight="false" outlineLevel="0" collapsed="false">
      <c r="A846" s="1" t="n">
        <v>287</v>
      </c>
      <c r="B846" s="1" t="n">
        <v>0.855739005706961</v>
      </c>
      <c r="C846" s="1" t="n">
        <v>-26949.929197058</v>
      </c>
      <c r="D846" s="1" t="n">
        <f aca="false">INT(C846)</f>
        <v>-26950</v>
      </c>
      <c r="E846" s="4" t="n">
        <f aca="true">TODAY()+D846</f>
        <v>18951</v>
      </c>
      <c r="F846" s="1" t="n">
        <f aca="false">MOD(YEAR(E846),100)</f>
        <v>51</v>
      </c>
      <c r="G846" s="1" t="n">
        <f aca="false">IF(YEAR(E846)&lt;2000,MONTH(E846),MONTH(E846)+20)</f>
        <v>11</v>
      </c>
      <c r="H846" s="1" t="n">
        <f aca="false">DAY(E846)</f>
        <v>19</v>
      </c>
      <c r="I846" s="1" t="str">
        <f aca="false">FIXED(F846,0,TRUE())</f>
        <v>51</v>
      </c>
      <c r="J846" s="1" t="str">
        <f aca="false">FIXED(G846,0,TRUE())</f>
        <v>11</v>
      </c>
      <c r="K846" s="1" t="str">
        <f aca="false">FIXED(H846,0,TRUE())</f>
        <v>19</v>
      </c>
      <c r="L846" s="1" t="str">
        <f aca="false">IF(LEN(I846)=1,"0"&amp;I846,I846)</f>
        <v>51</v>
      </c>
      <c r="M846" s="1" t="str">
        <f aca="false">IF(LEN(J846)=1,"0"&amp;J846,J846)</f>
        <v>11</v>
      </c>
      <c r="N846" s="1" t="str">
        <f aca="false">IF(LEN(K846)=1,"0"&amp;K846,K846)</f>
        <v>19</v>
      </c>
      <c r="O846" s="1" t="n">
        <v>1959.94039735099</v>
      </c>
      <c r="P846" s="1" t="n">
        <f aca="false">INT(O846)</f>
        <v>1959</v>
      </c>
      <c r="Q846" s="1" t="n">
        <f aca="false">P846*2</f>
        <v>3918</v>
      </c>
      <c r="R846" s="1" t="str">
        <f aca="false">FIXED(Q846,0,TRUE())</f>
        <v>3918</v>
      </c>
      <c r="S846" s="1" t="str">
        <f aca="false">L846&amp;M846&amp;N846&amp;R846</f>
        <v>5111193918</v>
      </c>
      <c r="T846" s="1" t="n">
        <f aca="false">MOD(MID($S846,T$2,1)*T$1,10)</f>
        <v>5</v>
      </c>
      <c r="U846" s="1" t="n">
        <f aca="false">MOD(MID($S846,U$2,1)*U$1,10)</f>
        <v>3</v>
      </c>
      <c r="V846" s="1" t="n">
        <f aca="false">MOD(MID($S846,V$2,1)*V$1,10)</f>
        <v>7</v>
      </c>
      <c r="W846" s="1" t="n">
        <f aca="false">MOD(MID($S846,W$2,1)*W$1,10)</f>
        <v>9</v>
      </c>
      <c r="X846" s="1" t="n">
        <f aca="false">MOD(MID($S846,X$2,1)*X$1,10)</f>
        <v>1</v>
      </c>
      <c r="Y846" s="1" t="n">
        <f aca="false">MOD(MID($S846,Y$2,1)*Y$1,10)</f>
        <v>7</v>
      </c>
      <c r="Z846" s="1" t="n">
        <f aca="false">MOD(MID($S846,Z$2,1)*Z$1,10)</f>
        <v>1</v>
      </c>
      <c r="AA846" s="1" t="n">
        <f aca="false">MOD(MID($S846,AA$2,1)*AA$1,10)</f>
        <v>1</v>
      </c>
      <c r="AB846" s="1" t="n">
        <f aca="false">MOD(MID($S846,AB$2,1)*AB$1,10)</f>
        <v>1</v>
      </c>
      <c r="AC846" s="1" t="n">
        <f aca="false">MOD(MID($S846,AC$2,1)*AC$1,10)</f>
        <v>4</v>
      </c>
      <c r="AD846" s="1" t="n">
        <f aca="false">MOD(10-MOD(SUM(T846:AC846),10),10)</f>
        <v>1</v>
      </c>
      <c r="AE846" s="1" t="str">
        <f aca="false">S846&amp;AD846</f>
        <v>51111939181</v>
      </c>
      <c r="AF846" s="1" t="n">
        <v>0.823633533738212</v>
      </c>
      <c r="AG846" s="1" t="n">
        <f aca="false">(D846+6935)*AF846</f>
        <v>-16485.0251777703</v>
      </c>
      <c r="AH846" s="1" t="n">
        <f aca="false">INT(AG846)</f>
        <v>-16486</v>
      </c>
      <c r="AI846" s="4" t="n">
        <f aca="true">TODAY()+AH846</f>
        <v>29415</v>
      </c>
      <c r="AJ846" s="1" t="s">
        <v>855</v>
      </c>
      <c r="AK846" s="1" t="n">
        <v>3972.93008209479</v>
      </c>
      <c r="AL846" s="2" t="n">
        <f aca="false">INT(AK846*100)/100</f>
        <v>3972.93</v>
      </c>
      <c r="AM846" s="1" t="n">
        <v>427.835932493057</v>
      </c>
      <c r="AN846" s="2" t="n">
        <f aca="false">INT(AM846*100)/100</f>
        <v>427.83</v>
      </c>
    </row>
    <row r="847" customFormat="false" ht="15" hidden="false" customHeight="false" outlineLevel="0" collapsed="false">
      <c r="A847" s="1" t="n">
        <v>473</v>
      </c>
      <c r="B847" s="1" t="n">
        <v>0.856471449934385</v>
      </c>
      <c r="C847" s="1" t="n">
        <v>-13694.3668935209</v>
      </c>
      <c r="D847" s="1" t="n">
        <f aca="false">INT(C847)</f>
        <v>-13695</v>
      </c>
      <c r="E847" s="4" t="n">
        <f aca="true">TODAY()+D847</f>
        <v>32206</v>
      </c>
      <c r="F847" s="1" t="n">
        <f aca="false">MOD(YEAR(E847),100)</f>
        <v>88</v>
      </c>
      <c r="G847" s="1" t="n">
        <f aca="false">IF(YEAR(E847)&lt;2000,MONTH(E847),MONTH(E847)+20)</f>
        <v>3</v>
      </c>
      <c r="H847" s="1" t="n">
        <f aca="false">DAY(E847)</f>
        <v>4</v>
      </c>
      <c r="I847" s="1" t="str">
        <f aca="false">FIXED(F847,0,TRUE())</f>
        <v>88</v>
      </c>
      <c r="J847" s="1" t="str">
        <f aca="false">FIXED(G847,0,TRUE())</f>
        <v>3</v>
      </c>
      <c r="K847" s="1" t="str">
        <f aca="false">FIXED(H847,0,TRUE())</f>
        <v>4</v>
      </c>
      <c r="L847" s="1" t="str">
        <f aca="false">IF(LEN(I847)=1,"0"&amp;I847,I847)</f>
        <v>88</v>
      </c>
      <c r="M847" s="1" t="str">
        <f aca="false">IF(LEN(J847)=1,"0"&amp;J847,J847)</f>
        <v>03</v>
      </c>
      <c r="N847" s="1" t="str">
        <f aca="false">IF(LEN(K847)=1,"0"&amp;K847,K847)</f>
        <v>04</v>
      </c>
      <c r="O847" s="1" t="n">
        <v>2748.19562364574</v>
      </c>
      <c r="P847" s="1" t="n">
        <f aca="false">INT(O847)</f>
        <v>2748</v>
      </c>
      <c r="Q847" s="1" t="n">
        <f aca="false">P847*2</f>
        <v>5496</v>
      </c>
      <c r="R847" s="1" t="str">
        <f aca="false">FIXED(Q847,0,TRUE())</f>
        <v>5496</v>
      </c>
      <c r="S847" s="1" t="str">
        <f aca="false">L847&amp;M847&amp;N847&amp;R847</f>
        <v>8803045496</v>
      </c>
      <c r="T847" s="1" t="n">
        <f aca="false">MOD(MID($S847,T$2,1)*T$1,10)</f>
        <v>8</v>
      </c>
      <c r="U847" s="1" t="n">
        <f aca="false">MOD(MID($S847,U$2,1)*U$1,10)</f>
        <v>4</v>
      </c>
      <c r="V847" s="1" t="n">
        <f aca="false">MOD(MID($S847,V$2,1)*V$1,10)</f>
        <v>0</v>
      </c>
      <c r="W847" s="1" t="n">
        <f aca="false">MOD(MID($S847,W$2,1)*W$1,10)</f>
        <v>7</v>
      </c>
      <c r="X847" s="1" t="n">
        <f aca="false">MOD(MID($S847,X$2,1)*X$1,10)</f>
        <v>0</v>
      </c>
      <c r="Y847" s="1" t="n">
        <f aca="false">MOD(MID($S847,Y$2,1)*Y$1,10)</f>
        <v>2</v>
      </c>
      <c r="Z847" s="1" t="n">
        <f aca="false">MOD(MID($S847,Z$2,1)*Z$1,10)</f>
        <v>5</v>
      </c>
      <c r="AA847" s="1" t="n">
        <f aca="false">MOD(MID($S847,AA$2,1)*AA$1,10)</f>
        <v>6</v>
      </c>
      <c r="AB847" s="1" t="n">
        <f aca="false">MOD(MID($S847,AB$2,1)*AB$1,10)</f>
        <v>9</v>
      </c>
      <c r="AC847" s="1" t="n">
        <f aca="false">MOD(MID($S847,AC$2,1)*AC$1,10)</f>
        <v>8</v>
      </c>
      <c r="AD847" s="1" t="n">
        <f aca="false">MOD(10-MOD(SUM(T847:AC847),10),10)</f>
        <v>1</v>
      </c>
      <c r="AE847" s="1" t="str">
        <f aca="false">S847&amp;AD847</f>
        <v>88030454961</v>
      </c>
      <c r="AF847" s="1" t="n">
        <v>0.802362132633442</v>
      </c>
      <c r="AG847" s="1" t="n">
        <f aca="false">(D847+6935)*AF847</f>
        <v>-5423.96801660207</v>
      </c>
      <c r="AH847" s="1" t="n">
        <f aca="false">INT(AG847)</f>
        <v>-5424</v>
      </c>
      <c r="AI847" s="4" t="n">
        <f aca="true">TODAY()+AH847</f>
        <v>40477</v>
      </c>
      <c r="AJ847" s="1" t="s">
        <v>856</v>
      </c>
      <c r="AK847" s="1" t="n">
        <v>4016.81569872127</v>
      </c>
      <c r="AL847" s="2" t="n">
        <f aca="false">INT(AK847*100)/100</f>
        <v>4016.81</v>
      </c>
      <c r="AM847" s="1" t="n">
        <v>316.510513626514</v>
      </c>
      <c r="AN847" s="2" t="n">
        <f aca="false">INT(AM847*100)/100</f>
        <v>316.51</v>
      </c>
    </row>
    <row r="848" customFormat="false" ht="15" hidden="false" customHeight="false" outlineLevel="0" collapsed="false">
      <c r="A848" s="1" t="n">
        <v>250</v>
      </c>
      <c r="B848" s="1" t="n">
        <v>0.857814264351329</v>
      </c>
      <c r="C848" s="1" t="n">
        <v>-10642.3377178259</v>
      </c>
      <c r="D848" s="1" t="n">
        <f aca="false">INT(C848)</f>
        <v>-10643</v>
      </c>
      <c r="E848" s="4" t="n">
        <f aca="true">TODAY()+D848</f>
        <v>35258</v>
      </c>
      <c r="F848" s="1" t="n">
        <f aca="false">MOD(YEAR(E848),100)</f>
        <v>96</v>
      </c>
      <c r="G848" s="1" t="n">
        <f aca="false">IF(YEAR(E848)&lt;2000,MONTH(E848),MONTH(E848)+20)</f>
        <v>7</v>
      </c>
      <c r="H848" s="1" t="n">
        <f aca="false">DAY(E848)</f>
        <v>12</v>
      </c>
      <c r="I848" s="1" t="str">
        <f aca="false">FIXED(F848,0,TRUE())</f>
        <v>96</v>
      </c>
      <c r="J848" s="1" t="str">
        <f aca="false">FIXED(G848,0,TRUE())</f>
        <v>7</v>
      </c>
      <c r="K848" s="1" t="str">
        <f aca="false">FIXED(H848,0,TRUE())</f>
        <v>12</v>
      </c>
      <c r="L848" s="1" t="str">
        <f aca="false">IF(LEN(I848)=1,"0"&amp;I848,I848)</f>
        <v>96</v>
      </c>
      <c r="M848" s="1" t="str">
        <f aca="false">IF(LEN(J848)=1,"0"&amp;J848,J848)</f>
        <v>07</v>
      </c>
      <c r="N848" s="1" t="str">
        <f aca="false">IF(LEN(K848)=1,"0"&amp;K848,K848)</f>
        <v>12</v>
      </c>
      <c r="O848" s="1" t="n">
        <v>4151.42997528001</v>
      </c>
      <c r="P848" s="1" t="n">
        <f aca="false">INT(O848)</f>
        <v>4151</v>
      </c>
      <c r="Q848" s="1" t="n">
        <f aca="false">P848*2</f>
        <v>8302</v>
      </c>
      <c r="R848" s="1" t="str">
        <f aca="false">FIXED(Q848,0,TRUE())</f>
        <v>8302</v>
      </c>
      <c r="S848" s="1" t="str">
        <f aca="false">L848&amp;M848&amp;N848&amp;R848</f>
        <v>9607128302</v>
      </c>
      <c r="T848" s="1" t="n">
        <f aca="false">MOD(MID($S848,T$2,1)*T$1,10)</f>
        <v>9</v>
      </c>
      <c r="U848" s="1" t="n">
        <f aca="false">MOD(MID($S848,U$2,1)*U$1,10)</f>
        <v>8</v>
      </c>
      <c r="V848" s="1" t="n">
        <f aca="false">MOD(MID($S848,V$2,1)*V$1,10)</f>
        <v>0</v>
      </c>
      <c r="W848" s="1" t="n">
        <f aca="false">MOD(MID($S848,W$2,1)*W$1,10)</f>
        <v>3</v>
      </c>
      <c r="X848" s="1" t="n">
        <f aca="false">MOD(MID($S848,X$2,1)*X$1,10)</f>
        <v>1</v>
      </c>
      <c r="Y848" s="1" t="n">
        <f aca="false">MOD(MID($S848,Y$2,1)*Y$1,10)</f>
        <v>6</v>
      </c>
      <c r="Z848" s="1" t="n">
        <f aca="false">MOD(MID($S848,Z$2,1)*Z$1,10)</f>
        <v>6</v>
      </c>
      <c r="AA848" s="1" t="n">
        <f aca="false">MOD(MID($S848,AA$2,1)*AA$1,10)</f>
        <v>7</v>
      </c>
      <c r="AB848" s="1" t="n">
        <f aca="false">MOD(MID($S848,AB$2,1)*AB$1,10)</f>
        <v>0</v>
      </c>
      <c r="AC848" s="1" t="n">
        <f aca="false">MOD(MID($S848,AC$2,1)*AC$1,10)</f>
        <v>6</v>
      </c>
      <c r="AD848" s="1" t="n">
        <f aca="false">MOD(10-MOD(SUM(T848:AC848),10),10)</f>
        <v>4</v>
      </c>
      <c r="AE848" s="1" t="str">
        <f aca="false">S848&amp;AD848</f>
        <v>96071283024</v>
      </c>
      <c r="AF848" s="1" t="n">
        <v>0.397686696981719</v>
      </c>
      <c r="AG848" s="1" t="n">
        <f aca="false">(D848+6935)*AF848</f>
        <v>-1474.62227240822</v>
      </c>
      <c r="AH848" s="1" t="n">
        <f aca="false">INT(AG848)</f>
        <v>-1475</v>
      </c>
      <c r="AI848" s="4" t="n">
        <f aca="true">TODAY()+AH848</f>
        <v>44426</v>
      </c>
      <c r="AJ848" s="1" t="s">
        <v>857</v>
      </c>
      <c r="AK848" s="1" t="n">
        <v>3517.89910580767</v>
      </c>
      <c r="AL848" s="2" t="n">
        <f aca="false">INT(AK848*100)/100</f>
        <v>3517.89</v>
      </c>
      <c r="AM848" s="1" t="n">
        <v>404.763939329203</v>
      </c>
      <c r="AN848" s="2" t="n">
        <f aca="false">INT(AM848*100)/100</f>
        <v>404.76</v>
      </c>
    </row>
    <row r="849" customFormat="false" ht="15" hidden="false" customHeight="false" outlineLevel="0" collapsed="false">
      <c r="A849" s="1" t="n">
        <v>223</v>
      </c>
      <c r="B849" s="1" t="n">
        <v>0.859767448957793</v>
      </c>
      <c r="C849" s="1" t="n">
        <v>-22447.4489577929</v>
      </c>
      <c r="D849" s="1" t="n">
        <f aca="false">INT(C849)</f>
        <v>-22448</v>
      </c>
      <c r="E849" s="4" t="n">
        <f aca="true">TODAY()+D849</f>
        <v>23453</v>
      </c>
      <c r="F849" s="1" t="n">
        <f aca="false">MOD(YEAR(E849),100)</f>
        <v>64</v>
      </c>
      <c r="G849" s="1" t="n">
        <f aca="false">IF(YEAR(E849)&lt;2000,MONTH(E849),MONTH(E849)+20)</f>
        <v>3</v>
      </c>
      <c r="H849" s="1" t="n">
        <f aca="false">DAY(E849)</f>
        <v>17</v>
      </c>
      <c r="I849" s="1" t="str">
        <f aca="false">FIXED(F849,0,TRUE())</f>
        <v>64</v>
      </c>
      <c r="J849" s="1" t="str">
        <f aca="false">FIXED(G849,0,TRUE())</f>
        <v>3</v>
      </c>
      <c r="K849" s="1" t="str">
        <f aca="false">FIXED(H849,0,TRUE())</f>
        <v>17</v>
      </c>
      <c r="L849" s="1" t="str">
        <f aca="false">IF(LEN(I849)=1,"0"&amp;I849,I849)</f>
        <v>64</v>
      </c>
      <c r="M849" s="1" t="str">
        <f aca="false">IF(LEN(J849)=1,"0"&amp;J849,J849)</f>
        <v>03</v>
      </c>
      <c r="N849" s="1" t="str">
        <f aca="false">IF(LEN(K849)=1,"0"&amp;K849,K849)</f>
        <v>17</v>
      </c>
      <c r="O849" s="1" t="n">
        <v>1875.63649403363</v>
      </c>
      <c r="P849" s="1" t="n">
        <f aca="false">INT(O849)</f>
        <v>1875</v>
      </c>
      <c r="Q849" s="1" t="n">
        <f aca="false">P849*2</f>
        <v>3750</v>
      </c>
      <c r="R849" s="1" t="str">
        <f aca="false">FIXED(Q849,0,TRUE())</f>
        <v>3750</v>
      </c>
      <c r="S849" s="1" t="str">
        <f aca="false">L849&amp;M849&amp;N849&amp;R849</f>
        <v>6403173750</v>
      </c>
      <c r="T849" s="1" t="n">
        <f aca="false">MOD(MID($S849,T$2,1)*T$1,10)</f>
        <v>6</v>
      </c>
      <c r="U849" s="1" t="n">
        <f aca="false">MOD(MID($S849,U$2,1)*U$1,10)</f>
        <v>2</v>
      </c>
      <c r="V849" s="1" t="n">
        <f aca="false">MOD(MID($S849,V$2,1)*V$1,10)</f>
        <v>0</v>
      </c>
      <c r="W849" s="1" t="n">
        <f aca="false">MOD(MID($S849,W$2,1)*W$1,10)</f>
        <v>7</v>
      </c>
      <c r="X849" s="1" t="n">
        <f aca="false">MOD(MID($S849,X$2,1)*X$1,10)</f>
        <v>1</v>
      </c>
      <c r="Y849" s="1" t="n">
        <f aca="false">MOD(MID($S849,Y$2,1)*Y$1,10)</f>
        <v>1</v>
      </c>
      <c r="Z849" s="1" t="n">
        <f aca="false">MOD(MID($S849,Z$2,1)*Z$1,10)</f>
        <v>1</v>
      </c>
      <c r="AA849" s="1" t="n">
        <f aca="false">MOD(MID($S849,AA$2,1)*AA$1,10)</f>
        <v>3</v>
      </c>
      <c r="AB849" s="1" t="n">
        <f aca="false">MOD(MID($S849,AB$2,1)*AB$1,10)</f>
        <v>5</v>
      </c>
      <c r="AC849" s="1" t="n">
        <f aca="false">MOD(MID($S849,AC$2,1)*AC$1,10)</f>
        <v>0</v>
      </c>
      <c r="AD849" s="1" t="n">
        <f aca="false">MOD(10-MOD(SUM(T849:AC849),10),10)</f>
        <v>4</v>
      </c>
      <c r="AE849" s="1" t="str">
        <f aca="false">S849&amp;AD849</f>
        <v>64031737504</v>
      </c>
      <c r="AF849" s="1" t="n">
        <v>0.699789422284616</v>
      </c>
      <c r="AG849" s="1" t="n">
        <f aca="false">(D849+6935)*AF849</f>
        <v>-10855.8333079012</v>
      </c>
      <c r="AH849" s="1" t="n">
        <f aca="false">INT(AG849)</f>
        <v>-10856</v>
      </c>
      <c r="AI849" s="4" t="n">
        <f aca="true">TODAY()+AH849</f>
        <v>35045</v>
      </c>
      <c r="AJ849" s="1" t="s">
        <v>858</v>
      </c>
      <c r="AK849" s="1" t="n">
        <v>3216.92556535539</v>
      </c>
      <c r="AL849" s="2" t="n">
        <f aca="false">INT(AK849*100)/100</f>
        <v>3216.92</v>
      </c>
      <c r="AM849" s="1" t="n">
        <v>419.650868251595</v>
      </c>
      <c r="AN849" s="2" t="n">
        <f aca="false">INT(AM849*100)/100</f>
        <v>419.65</v>
      </c>
    </row>
    <row r="850" customFormat="false" ht="15" hidden="false" customHeight="false" outlineLevel="0" collapsed="false">
      <c r="A850" s="1" t="n">
        <v>214</v>
      </c>
      <c r="B850" s="1" t="n">
        <v>0.859950560014649</v>
      </c>
      <c r="C850" s="1" t="n">
        <v>-22002.6685384686</v>
      </c>
      <c r="D850" s="1" t="n">
        <f aca="false">INT(C850)</f>
        <v>-22003</v>
      </c>
      <c r="E850" s="4" t="n">
        <f aca="true">TODAY()+D850</f>
        <v>23898</v>
      </c>
      <c r="F850" s="1" t="n">
        <f aca="false">MOD(YEAR(E850),100)</f>
        <v>65</v>
      </c>
      <c r="G850" s="1" t="n">
        <f aca="false">IF(YEAR(E850)&lt;2000,MONTH(E850),MONTH(E850)+20)</f>
        <v>6</v>
      </c>
      <c r="H850" s="1" t="n">
        <f aca="false">DAY(E850)</f>
        <v>5</v>
      </c>
      <c r="I850" s="1" t="str">
        <f aca="false">FIXED(F850,0,TRUE())</f>
        <v>65</v>
      </c>
      <c r="J850" s="1" t="str">
        <f aca="false">FIXED(G850,0,TRUE())</f>
        <v>6</v>
      </c>
      <c r="K850" s="1" t="str">
        <f aca="false">FIXED(H850,0,TRUE())</f>
        <v>5</v>
      </c>
      <c r="L850" s="1" t="str">
        <f aca="false">IF(LEN(I850)=1,"0"&amp;I850,I850)</f>
        <v>65</v>
      </c>
      <c r="M850" s="1" t="str">
        <f aca="false">IF(LEN(J850)=1,"0"&amp;J850,J850)</f>
        <v>06</v>
      </c>
      <c r="N850" s="1" t="str">
        <f aca="false">IF(LEN(K850)=1,"0"&amp;K850,K850)</f>
        <v>05</v>
      </c>
      <c r="O850" s="1" t="n">
        <v>2902.66124454482</v>
      </c>
      <c r="P850" s="1" t="n">
        <f aca="false">INT(O850)</f>
        <v>2902</v>
      </c>
      <c r="Q850" s="1" t="n">
        <f aca="false">P850*2</f>
        <v>5804</v>
      </c>
      <c r="R850" s="1" t="str">
        <f aca="false">FIXED(Q850,0,TRUE())</f>
        <v>5804</v>
      </c>
      <c r="S850" s="1" t="str">
        <f aca="false">L850&amp;M850&amp;N850&amp;R850</f>
        <v>6506055804</v>
      </c>
      <c r="T850" s="1" t="n">
        <f aca="false">MOD(MID($S850,T$2,1)*T$1,10)</f>
        <v>6</v>
      </c>
      <c r="U850" s="1" t="n">
        <f aca="false">MOD(MID($S850,U$2,1)*U$1,10)</f>
        <v>5</v>
      </c>
      <c r="V850" s="1" t="n">
        <f aca="false">MOD(MID($S850,V$2,1)*V$1,10)</f>
        <v>0</v>
      </c>
      <c r="W850" s="1" t="n">
        <f aca="false">MOD(MID($S850,W$2,1)*W$1,10)</f>
        <v>4</v>
      </c>
      <c r="X850" s="1" t="n">
        <f aca="false">MOD(MID($S850,X$2,1)*X$1,10)</f>
        <v>0</v>
      </c>
      <c r="Y850" s="1" t="n">
        <f aca="false">MOD(MID($S850,Y$2,1)*Y$1,10)</f>
        <v>5</v>
      </c>
      <c r="Z850" s="1" t="n">
        <f aca="false">MOD(MID($S850,Z$2,1)*Z$1,10)</f>
        <v>5</v>
      </c>
      <c r="AA850" s="1" t="n">
        <f aca="false">MOD(MID($S850,AA$2,1)*AA$1,10)</f>
        <v>2</v>
      </c>
      <c r="AB850" s="1" t="n">
        <f aca="false">MOD(MID($S850,AB$2,1)*AB$1,10)</f>
        <v>0</v>
      </c>
      <c r="AC850" s="1" t="n">
        <f aca="false">MOD(MID($S850,AC$2,1)*AC$1,10)</f>
        <v>2</v>
      </c>
      <c r="AD850" s="1" t="n">
        <f aca="false">MOD(10-MOD(SUM(T850:AC850),10),10)</f>
        <v>1</v>
      </c>
      <c r="AE850" s="1" t="str">
        <f aca="false">S850&amp;AD850</f>
        <v>65060558041</v>
      </c>
      <c r="AF850" s="1" t="n">
        <v>0.295022431104465</v>
      </c>
      <c r="AG850" s="1" t="n">
        <f aca="false">(D850+6935)*AF850</f>
        <v>-4445.39799188208</v>
      </c>
      <c r="AH850" s="1" t="n">
        <f aca="false">INT(AG850)</f>
        <v>-4446</v>
      </c>
      <c r="AI850" s="4" t="n">
        <f aca="true">TODAY()+AH850</f>
        <v>41455</v>
      </c>
      <c r="AJ850" s="1" t="s">
        <v>859</v>
      </c>
      <c r="AK850" s="1" t="n">
        <v>3210.88290047914</v>
      </c>
      <c r="AL850" s="2" t="n">
        <f aca="false">INT(AK850*100)/100</f>
        <v>3210.88</v>
      </c>
      <c r="AM850" s="1" t="n">
        <v>408.621478926969</v>
      </c>
      <c r="AN850" s="2" t="n">
        <f aca="false">INT(AM850*100)/100</f>
        <v>408.62</v>
      </c>
    </row>
    <row r="851" customFormat="false" ht="15" hidden="false" customHeight="false" outlineLevel="0" collapsed="false">
      <c r="A851" s="1" t="n">
        <v>890</v>
      </c>
      <c r="B851" s="1" t="n">
        <v>0.861568041016877</v>
      </c>
      <c r="C851" s="1" t="n">
        <v>-25660.4345835749</v>
      </c>
      <c r="D851" s="1" t="n">
        <f aca="false">INT(C851)</f>
        <v>-25661</v>
      </c>
      <c r="E851" s="4" t="n">
        <f aca="true">TODAY()+D851</f>
        <v>20240</v>
      </c>
      <c r="F851" s="1" t="n">
        <f aca="false">MOD(YEAR(E851),100)</f>
        <v>55</v>
      </c>
      <c r="G851" s="1" t="n">
        <f aca="false">IF(YEAR(E851)&lt;2000,MONTH(E851),MONTH(E851)+20)</f>
        <v>5</v>
      </c>
      <c r="H851" s="1" t="n">
        <f aca="false">DAY(E851)</f>
        <v>31</v>
      </c>
      <c r="I851" s="1" t="str">
        <f aca="false">FIXED(F851,0,TRUE())</f>
        <v>55</v>
      </c>
      <c r="J851" s="1" t="str">
        <f aca="false">FIXED(G851,0,TRUE())</f>
        <v>5</v>
      </c>
      <c r="K851" s="1" t="str">
        <f aca="false">FIXED(H851,0,TRUE())</f>
        <v>31</v>
      </c>
      <c r="L851" s="1" t="str">
        <f aca="false">IF(LEN(I851)=1,"0"&amp;I851,I851)</f>
        <v>55</v>
      </c>
      <c r="M851" s="1" t="str">
        <f aca="false">IF(LEN(J851)=1,"0"&amp;J851,J851)</f>
        <v>05</v>
      </c>
      <c r="N851" s="1" t="str">
        <f aca="false">IF(LEN(K851)=1,"0"&amp;K851,K851)</f>
        <v>31</v>
      </c>
      <c r="O851" s="1" t="n">
        <v>2471.3932309946</v>
      </c>
      <c r="P851" s="1" t="n">
        <f aca="false">INT(O851)</f>
        <v>2471</v>
      </c>
      <c r="Q851" s="1" t="n">
        <f aca="false">2*P851+1</f>
        <v>4943</v>
      </c>
      <c r="R851" s="1" t="str">
        <f aca="false">FIXED(Q851,0,TRUE())</f>
        <v>4943</v>
      </c>
      <c r="S851" s="1" t="str">
        <f aca="false">L851&amp;M851&amp;N851&amp;R851</f>
        <v>5505314943</v>
      </c>
      <c r="T851" s="1" t="n">
        <f aca="false">MOD(MID($S851,T$2,1)*T$1,10)</f>
        <v>5</v>
      </c>
      <c r="U851" s="1" t="n">
        <f aca="false">MOD(MID($S851,U$2,1)*U$1,10)</f>
        <v>5</v>
      </c>
      <c r="V851" s="1" t="n">
        <f aca="false">MOD(MID($S851,V$2,1)*V$1,10)</f>
        <v>0</v>
      </c>
      <c r="W851" s="1" t="n">
        <f aca="false">MOD(MID($S851,W$2,1)*W$1,10)</f>
        <v>5</v>
      </c>
      <c r="X851" s="1" t="n">
        <f aca="false">MOD(MID($S851,X$2,1)*X$1,10)</f>
        <v>3</v>
      </c>
      <c r="Y851" s="1" t="n">
        <f aca="false">MOD(MID($S851,Y$2,1)*Y$1,10)</f>
        <v>3</v>
      </c>
      <c r="Z851" s="1" t="n">
        <f aca="false">MOD(MID($S851,Z$2,1)*Z$1,10)</f>
        <v>8</v>
      </c>
      <c r="AA851" s="1" t="n">
        <f aca="false">MOD(MID($S851,AA$2,1)*AA$1,10)</f>
        <v>1</v>
      </c>
      <c r="AB851" s="1" t="n">
        <f aca="false">MOD(MID($S851,AB$2,1)*AB$1,10)</f>
        <v>4</v>
      </c>
      <c r="AC851" s="1" t="n">
        <f aca="false">MOD(MID($S851,AC$2,1)*AC$1,10)</f>
        <v>9</v>
      </c>
      <c r="AD851" s="1" t="n">
        <f aca="false">MOD(10-MOD(SUM(T851:AC851),10),10)</f>
        <v>7</v>
      </c>
      <c r="AE851" s="1" t="str">
        <f aca="false">S851&amp;AD851</f>
        <v>55053149437</v>
      </c>
      <c r="AF851" s="1" t="n">
        <v>0.658558915982544</v>
      </c>
      <c r="AG851" s="1" t="n">
        <f aca="false">(D851+6935)*AF851</f>
        <v>-12332.1742606891</v>
      </c>
      <c r="AH851" s="1" t="n">
        <f aca="false">INT(AG851)</f>
        <v>-12333</v>
      </c>
      <c r="AI851" s="4" t="n">
        <f aca="true">TODAY()+AH851</f>
        <v>33568</v>
      </c>
      <c r="AJ851" s="1" t="s">
        <v>860</v>
      </c>
      <c r="AK851" s="1" t="n">
        <v>3860.80507827998</v>
      </c>
      <c r="AL851" s="2" t="n">
        <f aca="false">INT(AK851*100)/100</f>
        <v>3860.8</v>
      </c>
      <c r="AM851" s="1" t="n">
        <v>423.160496841334</v>
      </c>
      <c r="AN851" s="2" t="n">
        <f aca="false">INT(AM851*100)/100</f>
        <v>423.16</v>
      </c>
    </row>
    <row r="852" customFormat="false" ht="15" hidden="false" customHeight="false" outlineLevel="0" collapsed="false">
      <c r="A852" s="1" t="n">
        <v>745</v>
      </c>
      <c r="B852" s="1" t="n">
        <v>0.861598559526353</v>
      </c>
      <c r="C852" s="1" t="n">
        <v>-26574.5689260537</v>
      </c>
      <c r="D852" s="1" t="n">
        <f aca="false">INT(C852)</f>
        <v>-26575</v>
      </c>
      <c r="E852" s="4" t="n">
        <f aca="true">TODAY()+D852</f>
        <v>19326</v>
      </c>
      <c r="F852" s="1" t="n">
        <f aca="false">MOD(YEAR(E852),100)</f>
        <v>52</v>
      </c>
      <c r="G852" s="1" t="n">
        <f aca="false">IF(YEAR(E852)&lt;2000,MONTH(E852),MONTH(E852)+20)</f>
        <v>11</v>
      </c>
      <c r="H852" s="1" t="n">
        <f aca="false">DAY(E852)</f>
        <v>28</v>
      </c>
      <c r="I852" s="1" t="str">
        <f aca="false">FIXED(F852,0,TRUE())</f>
        <v>52</v>
      </c>
      <c r="J852" s="1" t="str">
        <f aca="false">FIXED(G852,0,TRUE())</f>
        <v>11</v>
      </c>
      <c r="K852" s="1" t="str">
        <f aca="false">FIXED(H852,0,TRUE())</f>
        <v>28</v>
      </c>
      <c r="L852" s="1" t="str">
        <f aca="false">IF(LEN(I852)=1,"0"&amp;I852,I852)</f>
        <v>52</v>
      </c>
      <c r="M852" s="1" t="str">
        <f aca="false">IF(LEN(J852)=1,"0"&amp;J852,J852)</f>
        <v>11</v>
      </c>
      <c r="N852" s="1" t="str">
        <f aca="false">IF(LEN(K852)=1,"0"&amp;K852,K852)</f>
        <v>28</v>
      </c>
      <c r="O852" s="1" t="n">
        <v>1226.46897793512</v>
      </c>
      <c r="P852" s="1" t="n">
        <f aca="false">INT(O852)</f>
        <v>1226</v>
      </c>
      <c r="Q852" s="1" t="n">
        <f aca="false">2*P852+1</f>
        <v>2453</v>
      </c>
      <c r="R852" s="1" t="str">
        <f aca="false">FIXED(Q852,0,TRUE())</f>
        <v>2453</v>
      </c>
      <c r="S852" s="1" t="str">
        <f aca="false">L852&amp;M852&amp;N852&amp;R852</f>
        <v>5211282453</v>
      </c>
      <c r="T852" s="1" t="n">
        <f aca="false">MOD(MID($S852,T$2,1)*T$1,10)</f>
        <v>5</v>
      </c>
      <c r="U852" s="1" t="n">
        <f aca="false">MOD(MID($S852,U$2,1)*U$1,10)</f>
        <v>6</v>
      </c>
      <c r="V852" s="1" t="n">
        <f aca="false">MOD(MID($S852,V$2,1)*V$1,10)</f>
        <v>7</v>
      </c>
      <c r="W852" s="1" t="n">
        <f aca="false">MOD(MID($S852,W$2,1)*W$1,10)</f>
        <v>9</v>
      </c>
      <c r="X852" s="1" t="n">
        <f aca="false">MOD(MID($S852,X$2,1)*X$1,10)</f>
        <v>2</v>
      </c>
      <c r="Y852" s="1" t="n">
        <f aca="false">MOD(MID($S852,Y$2,1)*Y$1,10)</f>
        <v>4</v>
      </c>
      <c r="Z852" s="1" t="n">
        <f aca="false">MOD(MID($S852,Z$2,1)*Z$1,10)</f>
        <v>4</v>
      </c>
      <c r="AA852" s="1" t="n">
        <f aca="false">MOD(MID($S852,AA$2,1)*AA$1,10)</f>
        <v>6</v>
      </c>
      <c r="AB852" s="1" t="n">
        <f aca="false">MOD(MID($S852,AB$2,1)*AB$1,10)</f>
        <v>5</v>
      </c>
      <c r="AC852" s="1" t="n">
        <f aca="false">MOD(MID($S852,AC$2,1)*AC$1,10)</f>
        <v>9</v>
      </c>
      <c r="AD852" s="1" t="n">
        <f aca="false">MOD(10-MOD(SUM(T852:AC852),10),10)</f>
        <v>3</v>
      </c>
      <c r="AE852" s="1" t="str">
        <f aca="false">S852&amp;AD852</f>
        <v>52112824533</v>
      </c>
      <c r="AF852" s="1" t="n">
        <v>0.757805108798486</v>
      </c>
      <c r="AG852" s="1" t="n">
        <f aca="false">(D852+6935)*AF852</f>
        <v>-14883.2923368023</v>
      </c>
      <c r="AH852" s="1" t="n">
        <f aca="false">INT(AG852)</f>
        <v>-14884</v>
      </c>
      <c r="AI852" s="4" t="n">
        <f aca="true">TODAY()+AH852</f>
        <v>31017</v>
      </c>
      <c r="AJ852" s="1" t="s">
        <v>861</v>
      </c>
      <c r="AK852" s="1" t="n">
        <v>3299.9359111301</v>
      </c>
      <c r="AL852" s="2" t="n">
        <f aca="false">INT(AK852*100)/100</f>
        <v>3299.93</v>
      </c>
      <c r="AM852" s="1" t="n">
        <v>488.244270149846</v>
      </c>
      <c r="AN852" s="2" t="n">
        <f aca="false">INT(AM852*100)/100</f>
        <v>488.24</v>
      </c>
    </row>
    <row r="853" customFormat="false" ht="15" hidden="false" customHeight="false" outlineLevel="0" collapsed="false">
      <c r="A853" s="1" t="n">
        <v>740</v>
      </c>
      <c r="B853" s="1" t="n">
        <v>0.862575151829585</v>
      </c>
      <c r="C853" s="1" t="n">
        <v>-23167.452620014</v>
      </c>
      <c r="D853" s="1" t="n">
        <f aca="false">INT(C853)</f>
        <v>-23168</v>
      </c>
      <c r="E853" s="4" t="n">
        <f aca="true">TODAY()+D853</f>
        <v>22733</v>
      </c>
      <c r="F853" s="1" t="n">
        <f aca="false">MOD(YEAR(E853),100)</f>
        <v>62</v>
      </c>
      <c r="G853" s="1" t="n">
        <f aca="false">IF(YEAR(E853)&lt;2000,MONTH(E853),MONTH(E853)+20)</f>
        <v>3</v>
      </c>
      <c r="H853" s="1" t="n">
        <f aca="false">DAY(E853)</f>
        <v>28</v>
      </c>
      <c r="I853" s="1" t="str">
        <f aca="false">FIXED(F853,0,TRUE())</f>
        <v>62</v>
      </c>
      <c r="J853" s="1" t="str">
        <f aca="false">FIXED(G853,0,TRUE())</f>
        <v>3</v>
      </c>
      <c r="K853" s="1" t="str">
        <f aca="false">FIXED(H853,0,TRUE())</f>
        <v>28</v>
      </c>
      <c r="L853" s="1" t="str">
        <f aca="false">IF(LEN(I853)=1,"0"&amp;I853,I853)</f>
        <v>62</v>
      </c>
      <c r="M853" s="1" t="str">
        <f aca="false">IF(LEN(J853)=1,"0"&amp;J853,J853)</f>
        <v>03</v>
      </c>
      <c r="N853" s="1" t="str">
        <f aca="false">IF(LEN(K853)=1,"0"&amp;K853,K853)</f>
        <v>28</v>
      </c>
      <c r="O853" s="1" t="n">
        <v>4429.46809289834</v>
      </c>
      <c r="P853" s="1" t="n">
        <f aca="false">INT(O853)</f>
        <v>4429</v>
      </c>
      <c r="Q853" s="1" t="n">
        <f aca="false">2*P853+1</f>
        <v>8859</v>
      </c>
      <c r="R853" s="1" t="str">
        <f aca="false">FIXED(Q853,0,TRUE())</f>
        <v>8859</v>
      </c>
      <c r="S853" s="1" t="str">
        <f aca="false">L853&amp;M853&amp;N853&amp;R853</f>
        <v>6203288859</v>
      </c>
      <c r="T853" s="1" t="n">
        <f aca="false">MOD(MID($S853,T$2,1)*T$1,10)</f>
        <v>6</v>
      </c>
      <c r="U853" s="1" t="n">
        <f aca="false">MOD(MID($S853,U$2,1)*U$1,10)</f>
        <v>6</v>
      </c>
      <c r="V853" s="1" t="n">
        <f aca="false">MOD(MID($S853,V$2,1)*V$1,10)</f>
        <v>0</v>
      </c>
      <c r="W853" s="1" t="n">
        <f aca="false">MOD(MID($S853,W$2,1)*W$1,10)</f>
        <v>7</v>
      </c>
      <c r="X853" s="1" t="n">
        <f aca="false">MOD(MID($S853,X$2,1)*X$1,10)</f>
        <v>2</v>
      </c>
      <c r="Y853" s="1" t="n">
        <f aca="false">MOD(MID($S853,Y$2,1)*Y$1,10)</f>
        <v>4</v>
      </c>
      <c r="Z853" s="1" t="n">
        <f aca="false">MOD(MID($S853,Z$2,1)*Z$1,10)</f>
        <v>6</v>
      </c>
      <c r="AA853" s="1" t="n">
        <f aca="false">MOD(MID($S853,AA$2,1)*AA$1,10)</f>
        <v>2</v>
      </c>
      <c r="AB853" s="1" t="n">
        <f aca="false">MOD(MID($S853,AB$2,1)*AB$1,10)</f>
        <v>5</v>
      </c>
      <c r="AC853" s="1" t="n">
        <f aca="false">MOD(MID($S853,AC$2,1)*AC$1,10)</f>
        <v>7</v>
      </c>
      <c r="AD853" s="1" t="n">
        <f aca="false">MOD(10-MOD(SUM(T853:AC853),10),10)</f>
        <v>5</v>
      </c>
      <c r="AE853" s="1" t="str">
        <f aca="false">S853&amp;AD853</f>
        <v>62032888595</v>
      </c>
      <c r="AF853" s="1" t="n">
        <v>0.455366679891354</v>
      </c>
      <c r="AG853" s="1" t="n">
        <f aca="false">(D853+6935)*AF853</f>
        <v>-7391.96731467635</v>
      </c>
      <c r="AH853" s="1" t="n">
        <f aca="false">INT(AG853)</f>
        <v>-7392</v>
      </c>
      <c r="AI853" s="4" t="n">
        <f aca="true">TODAY()+AH853</f>
        <v>38509</v>
      </c>
      <c r="AJ853" s="1" t="s">
        <v>862</v>
      </c>
      <c r="AK853" s="1" t="n">
        <v>3963.34727011933</v>
      </c>
      <c r="AL853" s="2" t="n">
        <f aca="false">INT(AK853*100)/100</f>
        <v>3963.34</v>
      </c>
      <c r="AM853" s="1" t="n">
        <v>307.812738425855</v>
      </c>
      <c r="AN853" s="2" t="n">
        <f aca="false">INT(AM853*100)/100</f>
        <v>307.81</v>
      </c>
    </row>
    <row r="854" customFormat="false" ht="15" hidden="false" customHeight="false" outlineLevel="0" collapsed="false">
      <c r="A854" s="1" t="n">
        <v>194</v>
      </c>
      <c r="B854" s="1" t="n">
        <v>0.862605670339061</v>
      </c>
      <c r="C854" s="1" t="n">
        <v>-18753.4369945372</v>
      </c>
      <c r="D854" s="1" t="n">
        <f aca="false">INT(C854)</f>
        <v>-18754</v>
      </c>
      <c r="E854" s="4" t="n">
        <f aca="true">TODAY()+D854</f>
        <v>27147</v>
      </c>
      <c r="F854" s="1" t="n">
        <f aca="false">MOD(YEAR(E854),100)</f>
        <v>74</v>
      </c>
      <c r="G854" s="1" t="n">
        <f aca="false">IF(YEAR(E854)&lt;2000,MONTH(E854),MONTH(E854)+20)</f>
        <v>4</v>
      </c>
      <c r="H854" s="1" t="n">
        <f aca="false">DAY(E854)</f>
        <v>28</v>
      </c>
      <c r="I854" s="1" t="str">
        <f aca="false">FIXED(F854,0,TRUE())</f>
        <v>74</v>
      </c>
      <c r="J854" s="1" t="str">
        <f aca="false">FIXED(G854,0,TRUE())</f>
        <v>4</v>
      </c>
      <c r="K854" s="1" t="str">
        <f aca="false">FIXED(H854,0,TRUE())</f>
        <v>28</v>
      </c>
      <c r="L854" s="1" t="str">
        <f aca="false">IF(LEN(I854)=1,"0"&amp;I854,I854)</f>
        <v>74</v>
      </c>
      <c r="M854" s="1" t="str">
        <f aca="false">IF(LEN(J854)=1,"0"&amp;J854,J854)</f>
        <v>04</v>
      </c>
      <c r="N854" s="1" t="str">
        <f aca="false">IF(LEN(K854)=1,"0"&amp;K854,K854)</f>
        <v>28</v>
      </c>
      <c r="O854" s="1" t="n">
        <v>3449.40089114048</v>
      </c>
      <c r="P854" s="1" t="n">
        <f aca="false">INT(O854)</f>
        <v>3449</v>
      </c>
      <c r="Q854" s="1" t="n">
        <f aca="false">P854*2</f>
        <v>6898</v>
      </c>
      <c r="R854" s="1" t="str">
        <f aca="false">FIXED(Q854,0,TRUE())</f>
        <v>6898</v>
      </c>
      <c r="S854" s="1" t="str">
        <f aca="false">L854&amp;M854&amp;N854&amp;R854</f>
        <v>7404286898</v>
      </c>
      <c r="T854" s="1" t="n">
        <f aca="false">MOD(MID($S854,T$2,1)*T$1,10)</f>
        <v>7</v>
      </c>
      <c r="U854" s="1" t="n">
        <f aca="false">MOD(MID($S854,U$2,1)*U$1,10)</f>
        <v>2</v>
      </c>
      <c r="V854" s="1" t="n">
        <f aca="false">MOD(MID($S854,V$2,1)*V$1,10)</f>
        <v>0</v>
      </c>
      <c r="W854" s="1" t="n">
        <f aca="false">MOD(MID($S854,W$2,1)*W$1,10)</f>
        <v>6</v>
      </c>
      <c r="X854" s="1" t="n">
        <f aca="false">MOD(MID($S854,X$2,1)*X$1,10)</f>
        <v>2</v>
      </c>
      <c r="Y854" s="1" t="n">
        <f aca="false">MOD(MID($S854,Y$2,1)*Y$1,10)</f>
        <v>4</v>
      </c>
      <c r="Z854" s="1" t="n">
        <f aca="false">MOD(MID($S854,Z$2,1)*Z$1,10)</f>
        <v>2</v>
      </c>
      <c r="AA854" s="1" t="n">
        <f aca="false">MOD(MID($S854,AA$2,1)*AA$1,10)</f>
        <v>2</v>
      </c>
      <c r="AB854" s="1" t="n">
        <f aca="false">MOD(MID($S854,AB$2,1)*AB$1,10)</f>
        <v>9</v>
      </c>
      <c r="AC854" s="1" t="n">
        <f aca="false">MOD(MID($S854,AC$2,1)*AC$1,10)</f>
        <v>4</v>
      </c>
      <c r="AD854" s="1" t="n">
        <f aca="false">MOD(10-MOD(SUM(T854:AC854),10),10)</f>
        <v>2</v>
      </c>
      <c r="AE854" s="1" t="str">
        <f aca="false">S854&amp;AD854</f>
        <v>74042868982</v>
      </c>
      <c r="AF854" s="1" t="n">
        <v>0.97842341380047</v>
      </c>
      <c r="AG854" s="1" t="n">
        <f aca="false">(D854+6935)*AF854</f>
        <v>-11563.9863277078</v>
      </c>
      <c r="AH854" s="1" t="n">
        <f aca="false">INT(AG854)</f>
        <v>-11564</v>
      </c>
      <c r="AI854" s="4" t="n">
        <f aca="true">TODAY()+AH854</f>
        <v>34337</v>
      </c>
      <c r="AJ854" s="1" t="s">
        <v>863</v>
      </c>
      <c r="AK854" s="1" t="n">
        <v>4588.48841822565</v>
      </c>
      <c r="AL854" s="2" t="n">
        <f aca="false">INT(AK854*100)/100</f>
        <v>4588.48</v>
      </c>
      <c r="AM854" s="1" t="n">
        <v>481.859797967467</v>
      </c>
      <c r="AN854" s="2" t="n">
        <f aca="false">INT(AM854*100)/100</f>
        <v>481.85</v>
      </c>
    </row>
    <row r="855" customFormat="false" ht="15" hidden="false" customHeight="false" outlineLevel="0" collapsed="false">
      <c r="A855" s="1" t="n">
        <v>362</v>
      </c>
      <c r="B855" s="1" t="n">
        <v>0.863368633075961</v>
      </c>
      <c r="C855" s="1" t="n">
        <v>-14236.212652974</v>
      </c>
      <c r="D855" s="1" t="n">
        <f aca="false">INT(C855)</f>
        <v>-14237</v>
      </c>
      <c r="E855" s="4" t="n">
        <f aca="true">TODAY()+D855</f>
        <v>31664</v>
      </c>
      <c r="F855" s="1" t="n">
        <f aca="false">MOD(YEAR(E855),100)</f>
        <v>86</v>
      </c>
      <c r="G855" s="1" t="n">
        <f aca="false">IF(YEAR(E855)&lt;2000,MONTH(E855),MONTH(E855)+20)</f>
        <v>9</v>
      </c>
      <c r="H855" s="1" t="n">
        <f aca="false">DAY(E855)</f>
        <v>9</v>
      </c>
      <c r="I855" s="1" t="str">
        <f aca="false">FIXED(F855,0,TRUE())</f>
        <v>86</v>
      </c>
      <c r="J855" s="1" t="str">
        <f aca="false">FIXED(G855,0,TRUE())</f>
        <v>9</v>
      </c>
      <c r="K855" s="1" t="str">
        <f aca="false">FIXED(H855,0,TRUE())</f>
        <v>9</v>
      </c>
      <c r="L855" s="1" t="str">
        <f aca="false">IF(LEN(I855)=1,"0"&amp;I855,I855)</f>
        <v>86</v>
      </c>
      <c r="M855" s="1" t="str">
        <f aca="false">IF(LEN(J855)=1,"0"&amp;J855,J855)</f>
        <v>09</v>
      </c>
      <c r="N855" s="1" t="str">
        <f aca="false">IF(LEN(K855)=1,"0"&amp;K855,K855)</f>
        <v>09</v>
      </c>
      <c r="O855" s="1" t="n">
        <v>628.378093813898</v>
      </c>
      <c r="P855" s="1" t="n">
        <f aca="false">INT(O855)</f>
        <v>628</v>
      </c>
      <c r="Q855" s="1" t="n">
        <f aca="false">P855*2</f>
        <v>1256</v>
      </c>
      <c r="R855" s="1" t="str">
        <f aca="false">FIXED(Q855,0,TRUE())</f>
        <v>1256</v>
      </c>
      <c r="S855" s="1" t="str">
        <f aca="false">L855&amp;M855&amp;N855&amp;R855</f>
        <v>8609091256</v>
      </c>
      <c r="T855" s="1" t="n">
        <f aca="false">MOD(MID($S855,T$2,1)*T$1,10)</f>
        <v>8</v>
      </c>
      <c r="U855" s="1" t="n">
        <f aca="false">MOD(MID($S855,U$2,1)*U$1,10)</f>
        <v>8</v>
      </c>
      <c r="V855" s="1" t="n">
        <f aca="false">MOD(MID($S855,V$2,1)*V$1,10)</f>
        <v>0</v>
      </c>
      <c r="W855" s="1" t="n">
        <f aca="false">MOD(MID($S855,W$2,1)*W$1,10)</f>
        <v>1</v>
      </c>
      <c r="X855" s="1" t="n">
        <f aca="false">MOD(MID($S855,X$2,1)*X$1,10)</f>
        <v>0</v>
      </c>
      <c r="Y855" s="1" t="n">
        <f aca="false">MOD(MID($S855,Y$2,1)*Y$1,10)</f>
        <v>7</v>
      </c>
      <c r="Z855" s="1" t="n">
        <f aca="false">MOD(MID($S855,Z$2,1)*Z$1,10)</f>
        <v>7</v>
      </c>
      <c r="AA855" s="1" t="n">
        <f aca="false">MOD(MID($S855,AA$2,1)*AA$1,10)</f>
        <v>8</v>
      </c>
      <c r="AB855" s="1" t="n">
        <f aca="false">MOD(MID($S855,AB$2,1)*AB$1,10)</f>
        <v>5</v>
      </c>
      <c r="AC855" s="1" t="n">
        <f aca="false">MOD(MID($S855,AC$2,1)*AC$1,10)</f>
        <v>8</v>
      </c>
      <c r="AD855" s="1" t="n">
        <f aca="false">MOD(10-MOD(SUM(T855:AC855),10),10)</f>
        <v>8</v>
      </c>
      <c r="AE855" s="1" t="str">
        <f aca="false">S855&amp;AD855</f>
        <v>86090912568</v>
      </c>
      <c r="AF855" s="1" t="n">
        <v>0.221350749229408</v>
      </c>
      <c r="AG855" s="1" t="n">
        <f aca="false">(D855+6935)*AF855</f>
        <v>-1616.30317087313</v>
      </c>
      <c r="AH855" s="1" t="n">
        <f aca="false">INT(AG855)</f>
        <v>-1617</v>
      </c>
      <c r="AI855" s="4" t="n">
        <f aca="true">TODAY()+AH855</f>
        <v>44284</v>
      </c>
      <c r="AJ855" s="1" t="s">
        <v>864</v>
      </c>
      <c r="AK855" s="1" t="n">
        <v>3194.52497940001</v>
      </c>
      <c r="AL855" s="2" t="n">
        <f aca="false">INT(AK855*100)/100</f>
        <v>3194.52</v>
      </c>
      <c r="AM855" s="1" t="n">
        <v>329.712820825831</v>
      </c>
      <c r="AN855" s="2" t="n">
        <f aca="false">INT(AM855*100)/100</f>
        <v>329.71</v>
      </c>
    </row>
    <row r="856" customFormat="false" ht="15" hidden="false" customHeight="false" outlineLevel="0" collapsed="false">
      <c r="A856" s="1" t="n">
        <v>649</v>
      </c>
      <c r="B856" s="1" t="n">
        <v>0.866481521042512</v>
      </c>
      <c r="C856" s="1" t="n">
        <v>-18429.681081576</v>
      </c>
      <c r="D856" s="1" t="n">
        <f aca="false">INT(C856)</f>
        <v>-18430</v>
      </c>
      <c r="E856" s="4" t="n">
        <f aca="true">TODAY()+D856</f>
        <v>27471</v>
      </c>
      <c r="F856" s="1" t="n">
        <f aca="false">MOD(YEAR(E856),100)</f>
        <v>75</v>
      </c>
      <c r="G856" s="1" t="n">
        <f aca="false">IF(YEAR(E856)&lt;2000,MONTH(E856),MONTH(E856)+20)</f>
        <v>3</v>
      </c>
      <c r="H856" s="1" t="n">
        <f aca="false">DAY(E856)</f>
        <v>18</v>
      </c>
      <c r="I856" s="1" t="str">
        <f aca="false">FIXED(F856,0,TRUE())</f>
        <v>75</v>
      </c>
      <c r="J856" s="1" t="str">
        <f aca="false">FIXED(G856,0,TRUE())</f>
        <v>3</v>
      </c>
      <c r="K856" s="1" t="str">
        <f aca="false">FIXED(H856,0,TRUE())</f>
        <v>18</v>
      </c>
      <c r="L856" s="1" t="str">
        <f aca="false">IF(LEN(I856)=1,"0"&amp;I856,I856)</f>
        <v>75</v>
      </c>
      <c r="M856" s="1" t="str">
        <f aca="false">IF(LEN(J856)=1,"0"&amp;J856,J856)</f>
        <v>03</v>
      </c>
      <c r="N856" s="1" t="str">
        <f aca="false">IF(LEN(K856)=1,"0"&amp;K856,K856)</f>
        <v>18</v>
      </c>
      <c r="O856" s="1" t="n">
        <v>2553.77489547411</v>
      </c>
      <c r="P856" s="1" t="n">
        <f aca="false">INT(O856)</f>
        <v>2553</v>
      </c>
      <c r="Q856" s="1" t="n">
        <f aca="false">2*P856+1</f>
        <v>5107</v>
      </c>
      <c r="R856" s="1" t="str">
        <f aca="false">FIXED(Q856,0,TRUE())</f>
        <v>5107</v>
      </c>
      <c r="S856" s="1" t="str">
        <f aca="false">L856&amp;M856&amp;N856&amp;R856</f>
        <v>7503185107</v>
      </c>
      <c r="T856" s="1" t="n">
        <f aca="false">MOD(MID($S856,T$2,1)*T$1,10)</f>
        <v>7</v>
      </c>
      <c r="U856" s="1" t="n">
        <f aca="false">MOD(MID($S856,U$2,1)*U$1,10)</f>
        <v>5</v>
      </c>
      <c r="V856" s="1" t="n">
        <f aca="false">MOD(MID($S856,V$2,1)*V$1,10)</f>
        <v>0</v>
      </c>
      <c r="W856" s="1" t="n">
        <f aca="false">MOD(MID($S856,W$2,1)*W$1,10)</f>
        <v>7</v>
      </c>
      <c r="X856" s="1" t="n">
        <f aca="false">MOD(MID($S856,X$2,1)*X$1,10)</f>
        <v>1</v>
      </c>
      <c r="Y856" s="1" t="n">
        <f aca="false">MOD(MID($S856,Y$2,1)*Y$1,10)</f>
        <v>4</v>
      </c>
      <c r="Z856" s="1" t="n">
        <f aca="false">MOD(MID($S856,Z$2,1)*Z$1,10)</f>
        <v>5</v>
      </c>
      <c r="AA856" s="1" t="n">
        <f aca="false">MOD(MID($S856,AA$2,1)*AA$1,10)</f>
        <v>9</v>
      </c>
      <c r="AB856" s="1" t="n">
        <f aca="false">MOD(MID($S856,AB$2,1)*AB$1,10)</f>
        <v>0</v>
      </c>
      <c r="AC856" s="1" t="n">
        <f aca="false">MOD(MID($S856,AC$2,1)*AC$1,10)</f>
        <v>1</v>
      </c>
      <c r="AD856" s="1" t="n">
        <f aca="false">MOD(10-MOD(SUM(T856:AC856),10),10)</f>
        <v>1</v>
      </c>
      <c r="AE856" s="1" t="str">
        <f aca="false">S856&amp;AD856</f>
        <v>75031851071</v>
      </c>
      <c r="AF856" s="1" t="n">
        <v>0.151432844019898</v>
      </c>
      <c r="AG856" s="1" t="n">
        <f aca="false">(D856+6935)*AF856</f>
        <v>-1740.72054200873</v>
      </c>
      <c r="AH856" s="1" t="n">
        <f aca="false">INT(AG856)</f>
        <v>-1741</v>
      </c>
      <c r="AI856" s="4" t="n">
        <f aca="true">TODAY()+AH856</f>
        <v>44160</v>
      </c>
      <c r="AJ856" s="1" t="s">
        <v>865</v>
      </c>
      <c r="AK856" s="1" t="n">
        <v>3950.71260719626</v>
      </c>
      <c r="AL856" s="2" t="n">
        <f aca="false">INT(AK856*100)/100</f>
        <v>3950.71</v>
      </c>
      <c r="AM856" s="1" t="n">
        <v>371.407208471938</v>
      </c>
      <c r="AN856" s="2" t="n">
        <f aca="false">INT(AM856*100)/100</f>
        <v>371.4</v>
      </c>
    </row>
    <row r="857" customFormat="false" ht="15" hidden="false" customHeight="false" outlineLevel="0" collapsed="false">
      <c r="A857" s="1" t="n">
        <v>624</v>
      </c>
      <c r="B857" s="1" t="n">
        <v>0.866634113589892</v>
      </c>
      <c r="C857" s="1" t="n">
        <v>-27426.0408337657</v>
      </c>
      <c r="D857" s="1" t="n">
        <f aca="false">INT(C857)</f>
        <v>-27427</v>
      </c>
      <c r="E857" s="4" t="n">
        <f aca="true">TODAY()+D857</f>
        <v>18474</v>
      </c>
      <c r="F857" s="1" t="n">
        <f aca="false">MOD(YEAR(E857),100)</f>
        <v>50</v>
      </c>
      <c r="G857" s="1" t="n">
        <f aca="false">IF(YEAR(E857)&lt;2000,MONTH(E857),MONTH(E857)+20)</f>
        <v>7</v>
      </c>
      <c r="H857" s="1" t="n">
        <f aca="false">DAY(E857)</f>
        <v>30</v>
      </c>
      <c r="I857" s="1" t="str">
        <f aca="false">FIXED(F857,0,TRUE())</f>
        <v>50</v>
      </c>
      <c r="J857" s="1" t="str">
        <f aca="false">FIXED(G857,0,TRUE())</f>
        <v>7</v>
      </c>
      <c r="K857" s="1" t="str">
        <f aca="false">FIXED(H857,0,TRUE())</f>
        <v>30</v>
      </c>
      <c r="L857" s="1" t="str">
        <f aca="false">IF(LEN(I857)=1,"0"&amp;I857,I857)</f>
        <v>50</v>
      </c>
      <c r="M857" s="1" t="str">
        <f aca="false">IF(LEN(J857)=1,"0"&amp;J857,J857)</f>
        <v>07</v>
      </c>
      <c r="N857" s="1" t="str">
        <f aca="false">IF(LEN(K857)=1,"0"&amp;K857,K857)</f>
        <v>30</v>
      </c>
      <c r="O857" s="1" t="n">
        <v>909.574175237282</v>
      </c>
      <c r="P857" s="1" t="n">
        <f aca="false">INT(O857)</f>
        <v>909</v>
      </c>
      <c r="Q857" s="1" t="n">
        <f aca="false">2*P857+1</f>
        <v>1819</v>
      </c>
      <c r="R857" s="1" t="str">
        <f aca="false">FIXED(Q857,0,TRUE())</f>
        <v>1819</v>
      </c>
      <c r="S857" s="1" t="str">
        <f aca="false">L857&amp;M857&amp;N857&amp;R857</f>
        <v>5007301819</v>
      </c>
      <c r="T857" s="1" t="n">
        <f aca="false">MOD(MID($S857,T$2,1)*T$1,10)</f>
        <v>5</v>
      </c>
      <c r="U857" s="1" t="n">
        <f aca="false">MOD(MID($S857,U$2,1)*U$1,10)</f>
        <v>0</v>
      </c>
      <c r="V857" s="1" t="n">
        <f aca="false">MOD(MID($S857,V$2,1)*V$1,10)</f>
        <v>0</v>
      </c>
      <c r="W857" s="1" t="n">
        <f aca="false">MOD(MID($S857,W$2,1)*W$1,10)</f>
        <v>3</v>
      </c>
      <c r="X857" s="1" t="n">
        <f aca="false">MOD(MID($S857,X$2,1)*X$1,10)</f>
        <v>3</v>
      </c>
      <c r="Y857" s="1" t="n">
        <f aca="false">MOD(MID($S857,Y$2,1)*Y$1,10)</f>
        <v>0</v>
      </c>
      <c r="Z857" s="1" t="n">
        <f aca="false">MOD(MID($S857,Z$2,1)*Z$1,10)</f>
        <v>7</v>
      </c>
      <c r="AA857" s="1" t="n">
        <f aca="false">MOD(MID($S857,AA$2,1)*AA$1,10)</f>
        <v>2</v>
      </c>
      <c r="AB857" s="1" t="n">
        <f aca="false">MOD(MID($S857,AB$2,1)*AB$1,10)</f>
        <v>1</v>
      </c>
      <c r="AC857" s="1" t="n">
        <f aca="false">MOD(MID($S857,AC$2,1)*AC$1,10)</f>
        <v>7</v>
      </c>
      <c r="AD857" s="1" t="n">
        <f aca="false">MOD(10-MOD(SUM(T857:AC857),10),10)</f>
        <v>2</v>
      </c>
      <c r="AE857" s="1" t="str">
        <f aca="false">S857&amp;AD857</f>
        <v>50073018192</v>
      </c>
      <c r="AF857" s="1" t="n">
        <v>0.574846644489883</v>
      </c>
      <c r="AG857" s="1" t="n">
        <f aca="false">(D857+6935)*AF857</f>
        <v>-11779.7574388867</v>
      </c>
      <c r="AH857" s="1" t="n">
        <f aca="false">INT(AG857)</f>
        <v>-11780</v>
      </c>
      <c r="AI857" s="4" t="n">
        <f aca="true">TODAY()+AH857</f>
        <v>34121</v>
      </c>
      <c r="AJ857" s="1" t="s">
        <v>763</v>
      </c>
      <c r="AK857" s="1" t="n">
        <v>4903.07321390423</v>
      </c>
      <c r="AL857" s="2" t="n">
        <f aca="false">INT(AK857*100)/100</f>
        <v>4903.07</v>
      </c>
      <c r="AM857" s="1" t="n">
        <v>304.90737632374</v>
      </c>
      <c r="AN857" s="2" t="n">
        <f aca="false">INT(AM857*100)/100</f>
        <v>304.9</v>
      </c>
    </row>
    <row r="858" customFormat="false" ht="15" hidden="false" customHeight="false" outlineLevel="0" collapsed="false">
      <c r="A858" s="1" t="n">
        <v>189</v>
      </c>
      <c r="B858" s="1" t="n">
        <v>0.868007446516312</v>
      </c>
      <c r="C858" s="1" t="n">
        <v>-23008.9535203101</v>
      </c>
      <c r="D858" s="1" t="n">
        <f aca="false">INT(C858)</f>
        <v>-23009</v>
      </c>
      <c r="E858" s="4" t="n">
        <f aca="true">TODAY()+D858</f>
        <v>22892</v>
      </c>
      <c r="F858" s="1" t="n">
        <f aca="false">MOD(YEAR(E858),100)</f>
        <v>62</v>
      </c>
      <c r="G858" s="1" t="n">
        <f aca="false">IF(YEAR(E858)&lt;2000,MONTH(E858),MONTH(E858)+20)</f>
        <v>9</v>
      </c>
      <c r="H858" s="1" t="n">
        <f aca="false">DAY(E858)</f>
        <v>3</v>
      </c>
      <c r="I858" s="1" t="str">
        <f aca="false">FIXED(F858,0,TRUE())</f>
        <v>62</v>
      </c>
      <c r="J858" s="1" t="str">
        <f aca="false">FIXED(G858,0,TRUE())</f>
        <v>9</v>
      </c>
      <c r="K858" s="1" t="str">
        <f aca="false">FIXED(H858,0,TRUE())</f>
        <v>3</v>
      </c>
      <c r="L858" s="1" t="str">
        <f aca="false">IF(LEN(I858)=1,"0"&amp;I858,I858)</f>
        <v>62</v>
      </c>
      <c r="M858" s="1" t="str">
        <f aca="false">IF(LEN(J858)=1,"0"&amp;J858,J858)</f>
        <v>09</v>
      </c>
      <c r="N858" s="1" t="str">
        <f aca="false">IF(LEN(K858)=1,"0"&amp;K858,K858)</f>
        <v>03</v>
      </c>
      <c r="O858" s="1" t="n">
        <v>3490.31711783197</v>
      </c>
      <c r="P858" s="1" t="n">
        <f aca="false">INT(O858)</f>
        <v>3490</v>
      </c>
      <c r="Q858" s="1" t="n">
        <f aca="false">P858*2</f>
        <v>6980</v>
      </c>
      <c r="R858" s="1" t="str">
        <f aca="false">FIXED(Q858,0,TRUE())</f>
        <v>6980</v>
      </c>
      <c r="S858" s="1" t="str">
        <f aca="false">L858&amp;M858&amp;N858&amp;R858</f>
        <v>6209036980</v>
      </c>
      <c r="T858" s="1" t="n">
        <f aca="false">MOD(MID($S858,T$2,1)*T$1,10)</f>
        <v>6</v>
      </c>
      <c r="U858" s="1" t="n">
        <f aca="false">MOD(MID($S858,U$2,1)*U$1,10)</f>
        <v>6</v>
      </c>
      <c r="V858" s="1" t="n">
        <f aca="false">MOD(MID($S858,V$2,1)*V$1,10)</f>
        <v>0</v>
      </c>
      <c r="W858" s="1" t="n">
        <f aca="false">MOD(MID($S858,W$2,1)*W$1,10)</f>
        <v>1</v>
      </c>
      <c r="X858" s="1" t="n">
        <f aca="false">MOD(MID($S858,X$2,1)*X$1,10)</f>
        <v>0</v>
      </c>
      <c r="Y858" s="1" t="n">
        <f aca="false">MOD(MID($S858,Y$2,1)*Y$1,10)</f>
        <v>9</v>
      </c>
      <c r="Z858" s="1" t="n">
        <f aca="false">MOD(MID($S858,Z$2,1)*Z$1,10)</f>
        <v>2</v>
      </c>
      <c r="AA858" s="1" t="n">
        <f aca="false">MOD(MID($S858,AA$2,1)*AA$1,10)</f>
        <v>1</v>
      </c>
      <c r="AB858" s="1" t="n">
        <f aca="false">MOD(MID($S858,AB$2,1)*AB$1,10)</f>
        <v>8</v>
      </c>
      <c r="AC858" s="1" t="n">
        <f aca="false">MOD(MID($S858,AC$2,1)*AC$1,10)</f>
        <v>0</v>
      </c>
      <c r="AD858" s="1" t="n">
        <f aca="false">MOD(10-MOD(SUM(T858:AC858),10),10)</f>
        <v>7</v>
      </c>
      <c r="AE858" s="1" t="str">
        <f aca="false">S858&amp;AD858</f>
        <v>62090369807</v>
      </c>
      <c r="AF858" s="1" t="n">
        <v>0.0589007232886746</v>
      </c>
      <c r="AG858" s="1" t="n">
        <f aca="false">(D858+6935)*AF858</f>
        <v>-946.770226142155</v>
      </c>
      <c r="AH858" s="1" t="n">
        <f aca="false">INT(AG858)</f>
        <v>-947</v>
      </c>
      <c r="AI858" s="4" t="n">
        <f aca="true">TODAY()+AH858</f>
        <v>44954</v>
      </c>
      <c r="AJ858" s="1" t="s">
        <v>866</v>
      </c>
      <c r="AK858" s="1" t="n">
        <v>4550.46235541856</v>
      </c>
      <c r="AL858" s="2" t="n">
        <f aca="false">INT(AK858*100)/100</f>
        <v>4550.46</v>
      </c>
      <c r="AM858" s="1" t="n">
        <v>385.586107974487</v>
      </c>
      <c r="AN858" s="2" t="n">
        <f aca="false">INT(AM858*100)/100</f>
        <v>385.58</v>
      </c>
    </row>
    <row r="859" customFormat="false" ht="15" hidden="false" customHeight="false" outlineLevel="0" collapsed="false">
      <c r="A859" s="1" t="n">
        <v>791</v>
      </c>
      <c r="B859" s="1" t="n">
        <v>0.869502853480636</v>
      </c>
      <c r="C859" s="1" t="n">
        <v>-7522.11706900235</v>
      </c>
      <c r="D859" s="1" t="n">
        <f aca="false">INT(C859)</f>
        <v>-7523</v>
      </c>
      <c r="E859" s="4" t="n">
        <f aca="true">TODAY()+D859</f>
        <v>38378</v>
      </c>
      <c r="F859" s="1" t="n">
        <f aca="false">MOD(YEAR(E859),100)</f>
        <v>5</v>
      </c>
      <c r="G859" s="1" t="n">
        <f aca="false">IF(YEAR(E859)&lt;2000,MONTH(E859),MONTH(E859)+20)</f>
        <v>21</v>
      </c>
      <c r="H859" s="1" t="n">
        <f aca="false">DAY(E859)</f>
        <v>26</v>
      </c>
      <c r="I859" s="1" t="str">
        <f aca="false">FIXED(F859,0,TRUE())</f>
        <v>5</v>
      </c>
      <c r="J859" s="1" t="str">
        <f aca="false">FIXED(G859,0,TRUE())</f>
        <v>21</v>
      </c>
      <c r="K859" s="1" t="str">
        <f aca="false">FIXED(H859,0,TRUE())</f>
        <v>26</v>
      </c>
      <c r="L859" s="1" t="str">
        <f aca="false">IF(LEN(I859)=1,"0"&amp;I859,I859)</f>
        <v>05</v>
      </c>
      <c r="M859" s="1" t="str">
        <f aca="false">IF(LEN(J859)=1,"0"&amp;J859,J859)</f>
        <v>21</v>
      </c>
      <c r="N859" s="1" t="str">
        <f aca="false">IF(LEN(K859)=1,"0"&amp;K859,K859)</f>
        <v>26</v>
      </c>
      <c r="O859" s="1" t="n">
        <v>2904.7207861568</v>
      </c>
      <c r="P859" s="1" t="n">
        <f aca="false">INT(O859)</f>
        <v>2904</v>
      </c>
      <c r="Q859" s="1" t="n">
        <f aca="false">2*P859+1</f>
        <v>5809</v>
      </c>
      <c r="R859" s="1" t="str">
        <f aca="false">FIXED(Q859,0,TRUE())</f>
        <v>5809</v>
      </c>
      <c r="S859" s="1" t="str">
        <f aca="false">L859&amp;M859&amp;N859&amp;R859</f>
        <v>0521265809</v>
      </c>
      <c r="T859" s="1" t="n">
        <f aca="false">MOD(MID($S859,T$2,1)*T$1,10)</f>
        <v>0</v>
      </c>
      <c r="U859" s="1" t="n">
        <f aca="false">MOD(MID($S859,U$2,1)*U$1,10)</f>
        <v>5</v>
      </c>
      <c r="V859" s="1" t="n">
        <f aca="false">MOD(MID($S859,V$2,1)*V$1,10)</f>
        <v>4</v>
      </c>
      <c r="W859" s="1" t="n">
        <f aca="false">MOD(MID($S859,W$2,1)*W$1,10)</f>
        <v>9</v>
      </c>
      <c r="X859" s="1" t="n">
        <f aca="false">MOD(MID($S859,X$2,1)*X$1,10)</f>
        <v>2</v>
      </c>
      <c r="Y859" s="1" t="n">
        <f aca="false">MOD(MID($S859,Y$2,1)*Y$1,10)</f>
        <v>8</v>
      </c>
      <c r="Z859" s="1" t="n">
        <f aca="false">MOD(MID($S859,Z$2,1)*Z$1,10)</f>
        <v>5</v>
      </c>
      <c r="AA859" s="1" t="n">
        <f aca="false">MOD(MID($S859,AA$2,1)*AA$1,10)</f>
        <v>2</v>
      </c>
      <c r="AB859" s="1" t="n">
        <f aca="false">MOD(MID($S859,AB$2,1)*AB$1,10)</f>
        <v>0</v>
      </c>
      <c r="AC859" s="1" t="n">
        <f aca="false">MOD(MID($S859,AC$2,1)*AC$1,10)</f>
        <v>7</v>
      </c>
      <c r="AD859" s="1" t="n">
        <f aca="false">MOD(10-MOD(SUM(T859:AC859),10),10)</f>
        <v>8</v>
      </c>
      <c r="AE859" s="1" t="str">
        <f aca="false">S859&amp;AD859</f>
        <v>05212658098</v>
      </c>
      <c r="AF859" s="1" t="n">
        <v>0.113010040589618</v>
      </c>
      <c r="AG859" s="1" t="n">
        <f aca="false">(D859+6935)*AF859</f>
        <v>-66.4499038666952</v>
      </c>
      <c r="AH859" s="1" t="n">
        <f aca="false">INT(AG859)</f>
        <v>-67</v>
      </c>
      <c r="AI859" s="4" t="n">
        <f aca="true">TODAY()+AH859</f>
        <v>45834</v>
      </c>
      <c r="AJ859" s="1" t="s">
        <v>867</v>
      </c>
      <c r="AK859" s="1" t="n">
        <v>4594.16486098819</v>
      </c>
      <c r="AL859" s="2" t="n">
        <f aca="false">INT(AK859*100)/100</f>
        <v>4594.16</v>
      </c>
      <c r="AM859" s="1" t="n">
        <v>429.203161717582</v>
      </c>
      <c r="AN859" s="2" t="n">
        <f aca="false">INT(AM859*100)/100</f>
        <v>429.2</v>
      </c>
    </row>
    <row r="860" customFormat="false" ht="15" hidden="false" customHeight="false" outlineLevel="0" collapsed="false">
      <c r="A860" s="1" t="n">
        <v>154</v>
      </c>
      <c r="B860" s="1" t="n">
        <v>0.869685964537492</v>
      </c>
      <c r="C860" s="1" t="n">
        <v>-7666.48640400403</v>
      </c>
      <c r="D860" s="1" t="n">
        <f aca="false">INT(C860)</f>
        <v>-7667</v>
      </c>
      <c r="E860" s="4" t="n">
        <f aca="true">TODAY()+D860</f>
        <v>38234</v>
      </c>
      <c r="F860" s="1" t="n">
        <f aca="false">MOD(YEAR(E860),100)</f>
        <v>4</v>
      </c>
      <c r="G860" s="1" t="n">
        <f aca="false">IF(YEAR(E860)&lt;2000,MONTH(E860),MONTH(E860)+20)</f>
        <v>29</v>
      </c>
      <c r="H860" s="1" t="n">
        <f aca="false">DAY(E860)</f>
        <v>4</v>
      </c>
      <c r="I860" s="1" t="str">
        <f aca="false">FIXED(F860,0,TRUE())</f>
        <v>4</v>
      </c>
      <c r="J860" s="1" t="str">
        <f aca="false">FIXED(G860,0,TRUE())</f>
        <v>29</v>
      </c>
      <c r="K860" s="1" t="str">
        <f aca="false">FIXED(H860,0,TRUE())</f>
        <v>4</v>
      </c>
      <c r="L860" s="1" t="str">
        <f aca="false">IF(LEN(I860)=1,"0"&amp;I860,I860)</f>
        <v>04</v>
      </c>
      <c r="M860" s="1" t="str">
        <f aca="false">IF(LEN(J860)=1,"0"&amp;J860,J860)</f>
        <v>29</v>
      </c>
      <c r="N860" s="1" t="str">
        <f aca="false">IF(LEN(K860)=1,"0"&amp;K860,K860)</f>
        <v>04</v>
      </c>
      <c r="O860" s="1" t="n">
        <v>2604.30231635487</v>
      </c>
      <c r="P860" s="1" t="n">
        <f aca="false">INT(O860)</f>
        <v>2604</v>
      </c>
      <c r="Q860" s="1" t="n">
        <f aca="false">P860*2</f>
        <v>5208</v>
      </c>
      <c r="R860" s="1" t="str">
        <f aca="false">FIXED(Q860,0,TRUE())</f>
        <v>5208</v>
      </c>
      <c r="S860" s="1" t="str">
        <f aca="false">L860&amp;M860&amp;N860&amp;R860</f>
        <v>0429045208</v>
      </c>
      <c r="T860" s="1" t="n">
        <f aca="false">MOD(MID($S860,T$2,1)*T$1,10)</f>
        <v>0</v>
      </c>
      <c r="U860" s="1" t="n">
        <f aca="false">MOD(MID($S860,U$2,1)*U$1,10)</f>
        <v>2</v>
      </c>
      <c r="V860" s="1" t="n">
        <f aca="false">MOD(MID($S860,V$2,1)*V$1,10)</f>
        <v>4</v>
      </c>
      <c r="W860" s="1" t="n">
        <f aca="false">MOD(MID($S860,W$2,1)*W$1,10)</f>
        <v>1</v>
      </c>
      <c r="X860" s="1" t="n">
        <f aca="false">MOD(MID($S860,X$2,1)*X$1,10)</f>
        <v>0</v>
      </c>
      <c r="Y860" s="1" t="n">
        <f aca="false">MOD(MID($S860,Y$2,1)*Y$1,10)</f>
        <v>2</v>
      </c>
      <c r="Z860" s="1" t="n">
        <f aca="false">MOD(MID($S860,Z$2,1)*Z$1,10)</f>
        <v>5</v>
      </c>
      <c r="AA860" s="1" t="n">
        <f aca="false">MOD(MID($S860,AA$2,1)*AA$1,10)</f>
        <v>8</v>
      </c>
      <c r="AB860" s="1" t="n">
        <f aca="false">MOD(MID($S860,AB$2,1)*AB$1,10)</f>
        <v>0</v>
      </c>
      <c r="AC860" s="1" t="n">
        <f aca="false">MOD(MID($S860,AC$2,1)*AC$1,10)</f>
        <v>4</v>
      </c>
      <c r="AD860" s="1" t="n">
        <f aca="false">MOD(10-MOD(SUM(T860:AC860),10),10)</f>
        <v>4</v>
      </c>
      <c r="AE860" s="1" t="str">
        <f aca="false">S860&amp;AD860</f>
        <v>04290452084</v>
      </c>
      <c r="AF860" s="1" t="n">
        <v>0.708090456862087</v>
      </c>
      <c r="AG860" s="1" t="n">
        <f aca="false">(D860+6935)*AF860</f>
        <v>-518.322214423048</v>
      </c>
      <c r="AH860" s="1" t="n">
        <f aca="false">INT(AG860)</f>
        <v>-519</v>
      </c>
      <c r="AI860" s="4" t="n">
        <f aca="true">TODAY()+AH860</f>
        <v>45382</v>
      </c>
      <c r="AJ860" s="1" t="s">
        <v>868</v>
      </c>
      <c r="AK860" s="1" t="n">
        <v>3008.05688650166</v>
      </c>
      <c r="AL860" s="2" t="n">
        <f aca="false">INT(AK860*100)/100</f>
        <v>3008.05</v>
      </c>
      <c r="AM860" s="1" t="n">
        <v>353.810235908078</v>
      </c>
      <c r="AN860" s="2" t="n">
        <f aca="false">INT(AM860*100)/100</f>
        <v>353.81</v>
      </c>
    </row>
    <row r="861" customFormat="false" ht="15" hidden="false" customHeight="false" outlineLevel="0" collapsed="false">
      <c r="A861" s="1" t="n">
        <v>307</v>
      </c>
      <c r="B861" s="1" t="n">
        <v>0.869991149632252</v>
      </c>
      <c r="C861" s="1" t="n">
        <v>-10749.2324594867</v>
      </c>
      <c r="D861" s="1" t="n">
        <f aca="false">INT(C861)</f>
        <v>-10750</v>
      </c>
      <c r="E861" s="4" t="n">
        <f aca="true">TODAY()+D861</f>
        <v>35151</v>
      </c>
      <c r="F861" s="1" t="n">
        <f aca="false">MOD(YEAR(E861),100)</f>
        <v>96</v>
      </c>
      <c r="G861" s="1" t="n">
        <f aca="false">IF(YEAR(E861)&lt;2000,MONTH(E861),MONTH(E861)+20)</f>
        <v>3</v>
      </c>
      <c r="H861" s="1" t="n">
        <f aca="false">DAY(E861)</f>
        <v>27</v>
      </c>
      <c r="I861" s="1" t="str">
        <f aca="false">FIXED(F861,0,TRUE())</f>
        <v>96</v>
      </c>
      <c r="J861" s="1" t="str">
        <f aca="false">FIXED(G861,0,TRUE())</f>
        <v>3</v>
      </c>
      <c r="K861" s="1" t="str">
        <f aca="false">FIXED(H861,0,TRUE())</f>
        <v>27</v>
      </c>
      <c r="L861" s="1" t="str">
        <f aca="false">IF(LEN(I861)=1,"0"&amp;I861,I861)</f>
        <v>96</v>
      </c>
      <c r="M861" s="1" t="str">
        <f aca="false">IF(LEN(J861)=1,"0"&amp;J861,J861)</f>
        <v>03</v>
      </c>
      <c r="N861" s="1" t="str">
        <f aca="false">IF(LEN(K861)=1,"0"&amp;K861,K861)</f>
        <v>27</v>
      </c>
      <c r="O861" s="1" t="n">
        <v>2967.1935483871</v>
      </c>
      <c r="P861" s="1" t="n">
        <f aca="false">INT(O861)</f>
        <v>2967</v>
      </c>
      <c r="Q861" s="1" t="n">
        <f aca="false">P861*2</f>
        <v>5934</v>
      </c>
      <c r="R861" s="1" t="str">
        <f aca="false">FIXED(Q861,0,TRUE())</f>
        <v>5934</v>
      </c>
      <c r="S861" s="1" t="str">
        <f aca="false">L861&amp;M861&amp;N861&amp;R861</f>
        <v>9603275934</v>
      </c>
      <c r="T861" s="1" t="n">
        <f aca="false">MOD(MID($S861,T$2,1)*T$1,10)</f>
        <v>9</v>
      </c>
      <c r="U861" s="1" t="n">
        <f aca="false">MOD(MID($S861,U$2,1)*U$1,10)</f>
        <v>8</v>
      </c>
      <c r="V861" s="1" t="n">
        <f aca="false">MOD(MID($S861,V$2,1)*V$1,10)</f>
        <v>0</v>
      </c>
      <c r="W861" s="1" t="n">
        <f aca="false">MOD(MID($S861,W$2,1)*W$1,10)</f>
        <v>7</v>
      </c>
      <c r="X861" s="1" t="n">
        <f aca="false">MOD(MID($S861,X$2,1)*X$1,10)</f>
        <v>2</v>
      </c>
      <c r="Y861" s="1" t="n">
        <f aca="false">MOD(MID($S861,Y$2,1)*Y$1,10)</f>
        <v>1</v>
      </c>
      <c r="Z861" s="1" t="n">
        <f aca="false">MOD(MID($S861,Z$2,1)*Z$1,10)</f>
        <v>5</v>
      </c>
      <c r="AA861" s="1" t="n">
        <f aca="false">MOD(MID($S861,AA$2,1)*AA$1,10)</f>
        <v>1</v>
      </c>
      <c r="AB861" s="1" t="n">
        <f aca="false">MOD(MID($S861,AB$2,1)*AB$1,10)</f>
        <v>3</v>
      </c>
      <c r="AC861" s="1" t="n">
        <f aca="false">MOD(MID($S861,AC$2,1)*AC$1,10)</f>
        <v>2</v>
      </c>
      <c r="AD861" s="1" t="n">
        <f aca="false">MOD(10-MOD(SUM(T861:AC861),10),10)</f>
        <v>2</v>
      </c>
      <c r="AE861" s="1" t="str">
        <f aca="false">S861&amp;AD861</f>
        <v>96032759342</v>
      </c>
      <c r="AF861" s="1" t="n">
        <v>0.151127658925138</v>
      </c>
      <c r="AG861" s="1" t="n">
        <f aca="false">(D861+6935)*AF861</f>
        <v>-576.552018799402</v>
      </c>
      <c r="AH861" s="1" t="n">
        <f aca="false">INT(AG861)</f>
        <v>-577</v>
      </c>
      <c r="AI861" s="4" t="n">
        <f aca="true">TODAY()+AH861</f>
        <v>45324</v>
      </c>
      <c r="AJ861" s="1" t="s">
        <v>869</v>
      </c>
      <c r="AK861" s="1" t="n">
        <v>4622.54707480087</v>
      </c>
      <c r="AL861" s="2" t="n">
        <f aca="false">INT(AK861*100)/100</f>
        <v>4622.54</v>
      </c>
      <c r="AM861" s="1" t="n">
        <v>376.424451429792</v>
      </c>
      <c r="AN861" s="2" t="n">
        <f aca="false">INT(AM861*100)/100</f>
        <v>376.42</v>
      </c>
    </row>
    <row r="862" customFormat="false" ht="15" hidden="false" customHeight="false" outlineLevel="0" collapsed="false">
      <c r="A862" s="1" t="n">
        <v>415</v>
      </c>
      <c r="B862" s="1" t="n">
        <v>0.871547593615528</v>
      </c>
      <c r="C862" s="1" t="n">
        <v>-12652.4503311258</v>
      </c>
      <c r="D862" s="1" t="n">
        <f aca="false">INT(C862)</f>
        <v>-12653</v>
      </c>
      <c r="E862" s="4" t="n">
        <f aca="true">TODAY()+D862</f>
        <v>33248</v>
      </c>
      <c r="F862" s="1" t="n">
        <f aca="false">MOD(YEAR(E862),100)</f>
        <v>91</v>
      </c>
      <c r="G862" s="1" t="n">
        <f aca="false">IF(YEAR(E862)&lt;2000,MONTH(E862),MONTH(E862)+20)</f>
        <v>1</v>
      </c>
      <c r="H862" s="1" t="n">
        <f aca="false">DAY(E862)</f>
        <v>10</v>
      </c>
      <c r="I862" s="1" t="str">
        <f aca="false">FIXED(F862,0,TRUE())</f>
        <v>91</v>
      </c>
      <c r="J862" s="1" t="str">
        <f aca="false">FIXED(G862,0,TRUE())</f>
        <v>1</v>
      </c>
      <c r="K862" s="1" t="str">
        <f aca="false">FIXED(H862,0,TRUE())</f>
        <v>10</v>
      </c>
      <c r="L862" s="1" t="str">
        <f aca="false">IF(LEN(I862)=1,"0"&amp;I862,I862)</f>
        <v>91</v>
      </c>
      <c r="M862" s="1" t="str">
        <f aca="false">IF(LEN(J862)=1,"0"&amp;J862,J862)</f>
        <v>01</v>
      </c>
      <c r="N862" s="1" t="str">
        <f aca="false">IF(LEN(K862)=1,"0"&amp;K862,K862)</f>
        <v>10</v>
      </c>
      <c r="O862" s="1" t="n">
        <v>1584.00540177618</v>
      </c>
      <c r="P862" s="1" t="n">
        <f aca="false">INT(O862)</f>
        <v>1584</v>
      </c>
      <c r="Q862" s="1" t="n">
        <f aca="false">P862*2</f>
        <v>3168</v>
      </c>
      <c r="R862" s="1" t="str">
        <f aca="false">FIXED(Q862,0,TRUE())</f>
        <v>3168</v>
      </c>
      <c r="S862" s="1" t="str">
        <f aca="false">L862&amp;M862&amp;N862&amp;R862</f>
        <v>9101103168</v>
      </c>
      <c r="T862" s="1" t="n">
        <f aca="false">MOD(MID($S862,T$2,1)*T$1,10)</f>
        <v>9</v>
      </c>
      <c r="U862" s="1" t="n">
        <f aca="false">MOD(MID($S862,U$2,1)*U$1,10)</f>
        <v>3</v>
      </c>
      <c r="V862" s="1" t="n">
        <f aca="false">MOD(MID($S862,V$2,1)*V$1,10)</f>
        <v>0</v>
      </c>
      <c r="W862" s="1" t="n">
        <f aca="false">MOD(MID($S862,W$2,1)*W$1,10)</f>
        <v>9</v>
      </c>
      <c r="X862" s="1" t="n">
        <f aca="false">MOD(MID($S862,X$2,1)*X$1,10)</f>
        <v>1</v>
      </c>
      <c r="Y862" s="1" t="n">
        <f aca="false">MOD(MID($S862,Y$2,1)*Y$1,10)</f>
        <v>0</v>
      </c>
      <c r="Z862" s="1" t="n">
        <f aca="false">MOD(MID($S862,Z$2,1)*Z$1,10)</f>
        <v>1</v>
      </c>
      <c r="AA862" s="1" t="n">
        <f aca="false">MOD(MID($S862,AA$2,1)*AA$1,10)</f>
        <v>9</v>
      </c>
      <c r="AB862" s="1" t="n">
        <f aca="false">MOD(MID($S862,AB$2,1)*AB$1,10)</f>
        <v>6</v>
      </c>
      <c r="AC862" s="1" t="n">
        <f aca="false">MOD(MID($S862,AC$2,1)*AC$1,10)</f>
        <v>4</v>
      </c>
      <c r="AD862" s="1" t="n">
        <f aca="false">MOD(10-MOD(SUM(T862:AC862),10),10)</f>
        <v>8</v>
      </c>
      <c r="AE862" s="1" t="str">
        <f aca="false">S862&amp;AD862</f>
        <v>91011031688</v>
      </c>
      <c r="AF862" s="1" t="n">
        <v>0.0178228095339824</v>
      </c>
      <c r="AG862" s="1" t="n">
        <f aca="false">(D862+6935)*AF862</f>
        <v>-101.910824915311</v>
      </c>
      <c r="AH862" s="1" t="n">
        <f aca="false">INT(AG862)</f>
        <v>-102</v>
      </c>
      <c r="AI862" s="4" t="n">
        <f aca="true">TODAY()+AH862</f>
        <v>45799</v>
      </c>
      <c r="AJ862" s="1" t="s">
        <v>870</v>
      </c>
      <c r="AK862" s="1" t="n">
        <v>4736.9304483169</v>
      </c>
      <c r="AL862" s="2" t="n">
        <f aca="false">INT(AK862*100)/100</f>
        <v>4736.93</v>
      </c>
      <c r="AM862" s="1" t="n">
        <v>330.835901974548</v>
      </c>
      <c r="AN862" s="2" t="n">
        <f aca="false">INT(AM862*100)/100</f>
        <v>330.83</v>
      </c>
    </row>
    <row r="863" customFormat="false" ht="15" hidden="false" customHeight="false" outlineLevel="0" collapsed="false">
      <c r="A863" s="1" t="n">
        <v>244</v>
      </c>
      <c r="B863" s="1" t="n">
        <v>0.871639149143956</v>
      </c>
      <c r="C863" s="1" t="n">
        <v>-27347.4056215094</v>
      </c>
      <c r="D863" s="1" t="n">
        <f aca="false">INT(C863)</f>
        <v>-27348</v>
      </c>
      <c r="E863" s="4" t="n">
        <f aca="true">TODAY()+D863</f>
        <v>18553</v>
      </c>
      <c r="F863" s="1" t="n">
        <f aca="false">MOD(YEAR(E863),100)</f>
        <v>50</v>
      </c>
      <c r="G863" s="1" t="n">
        <f aca="false">IF(YEAR(E863)&lt;2000,MONTH(E863),MONTH(E863)+20)</f>
        <v>10</v>
      </c>
      <c r="H863" s="1" t="n">
        <f aca="false">DAY(E863)</f>
        <v>17</v>
      </c>
      <c r="I863" s="1" t="str">
        <f aca="false">FIXED(F863,0,TRUE())</f>
        <v>50</v>
      </c>
      <c r="J863" s="1" t="str">
        <f aca="false">FIXED(G863,0,TRUE())</f>
        <v>10</v>
      </c>
      <c r="K863" s="1" t="str">
        <f aca="false">FIXED(H863,0,TRUE())</f>
        <v>17</v>
      </c>
      <c r="L863" s="1" t="str">
        <f aca="false">IF(LEN(I863)=1,"0"&amp;I863,I863)</f>
        <v>50</v>
      </c>
      <c r="M863" s="1" t="str">
        <f aca="false">IF(LEN(J863)=1,"0"&amp;J863,J863)</f>
        <v>10</v>
      </c>
      <c r="N863" s="1" t="str">
        <f aca="false">IF(LEN(K863)=1,"0"&amp;K863,K863)</f>
        <v>17</v>
      </c>
      <c r="O863" s="1" t="n">
        <v>2075.00012207404</v>
      </c>
      <c r="P863" s="1" t="n">
        <f aca="false">INT(O863)</f>
        <v>2075</v>
      </c>
      <c r="Q863" s="1" t="n">
        <f aca="false">P863*2</f>
        <v>4150</v>
      </c>
      <c r="R863" s="1" t="str">
        <f aca="false">FIXED(Q863,0,TRUE())</f>
        <v>4150</v>
      </c>
      <c r="S863" s="1" t="str">
        <f aca="false">L863&amp;M863&amp;N863&amp;R863</f>
        <v>5010174150</v>
      </c>
      <c r="T863" s="1" t="n">
        <f aca="false">MOD(MID($S863,T$2,1)*T$1,10)</f>
        <v>5</v>
      </c>
      <c r="U863" s="1" t="n">
        <f aca="false">MOD(MID($S863,U$2,1)*U$1,10)</f>
        <v>0</v>
      </c>
      <c r="V863" s="1" t="n">
        <f aca="false">MOD(MID($S863,V$2,1)*V$1,10)</f>
        <v>7</v>
      </c>
      <c r="W863" s="1" t="n">
        <f aca="false">MOD(MID($S863,W$2,1)*W$1,10)</f>
        <v>0</v>
      </c>
      <c r="X863" s="1" t="n">
        <f aca="false">MOD(MID($S863,X$2,1)*X$1,10)</f>
        <v>1</v>
      </c>
      <c r="Y863" s="1" t="n">
        <f aca="false">MOD(MID($S863,Y$2,1)*Y$1,10)</f>
        <v>1</v>
      </c>
      <c r="Z863" s="1" t="n">
        <f aca="false">MOD(MID($S863,Z$2,1)*Z$1,10)</f>
        <v>8</v>
      </c>
      <c r="AA863" s="1" t="n">
        <f aca="false">MOD(MID($S863,AA$2,1)*AA$1,10)</f>
        <v>9</v>
      </c>
      <c r="AB863" s="1" t="n">
        <f aca="false">MOD(MID($S863,AB$2,1)*AB$1,10)</f>
        <v>5</v>
      </c>
      <c r="AC863" s="1" t="n">
        <f aca="false">MOD(MID($S863,AC$2,1)*AC$1,10)</f>
        <v>0</v>
      </c>
      <c r="AD863" s="1" t="n">
        <f aca="false">MOD(10-MOD(SUM(T863:AC863),10),10)</f>
        <v>4</v>
      </c>
      <c r="AE863" s="1" t="str">
        <f aca="false">S863&amp;AD863</f>
        <v>50101741504</v>
      </c>
      <c r="AF863" s="1" t="n">
        <v>0.153508102664266</v>
      </c>
      <c r="AG863" s="1" t="n">
        <f aca="false">(D863+6935)*AF863</f>
        <v>-3133.56089968566</v>
      </c>
      <c r="AH863" s="1" t="n">
        <f aca="false">INT(AG863)</f>
        <v>-3134</v>
      </c>
      <c r="AI863" s="4" t="n">
        <f aca="true">TODAY()+AH863</f>
        <v>42767</v>
      </c>
      <c r="AJ863" s="1" t="s">
        <v>871</v>
      </c>
      <c r="AK863" s="1" t="n">
        <v>3941.61809137242</v>
      </c>
      <c r="AL863" s="2" t="n">
        <f aca="false">INT(AK863*100)/100</f>
        <v>3941.61</v>
      </c>
      <c r="AM863" s="1" t="n">
        <v>465.971861934263</v>
      </c>
      <c r="AN863" s="2" t="n">
        <f aca="false">INT(AM863*100)/100</f>
        <v>465.97</v>
      </c>
    </row>
    <row r="864" customFormat="false" ht="15" hidden="false" customHeight="false" outlineLevel="0" collapsed="false">
      <c r="A864" s="1" t="n">
        <v>120</v>
      </c>
      <c r="B864" s="1" t="n">
        <v>0.872646259956664</v>
      </c>
      <c r="C864" s="1" t="n">
        <v>-24811.4200262459</v>
      </c>
      <c r="D864" s="1" t="n">
        <f aca="false">INT(C864)</f>
        <v>-24812</v>
      </c>
      <c r="E864" s="4" t="n">
        <f aca="true">TODAY()+D864</f>
        <v>21089</v>
      </c>
      <c r="F864" s="1" t="n">
        <f aca="false">MOD(YEAR(E864),100)</f>
        <v>57</v>
      </c>
      <c r="G864" s="1" t="n">
        <f aca="false">IF(YEAR(E864)&lt;2000,MONTH(E864),MONTH(E864)+20)</f>
        <v>9</v>
      </c>
      <c r="H864" s="1" t="n">
        <f aca="false">DAY(E864)</f>
        <v>26</v>
      </c>
      <c r="I864" s="1" t="str">
        <f aca="false">FIXED(F864,0,TRUE())</f>
        <v>57</v>
      </c>
      <c r="J864" s="1" t="str">
        <f aca="false">FIXED(G864,0,TRUE())</f>
        <v>9</v>
      </c>
      <c r="K864" s="1" t="str">
        <f aca="false">FIXED(H864,0,TRUE())</f>
        <v>26</v>
      </c>
      <c r="L864" s="1" t="str">
        <f aca="false">IF(LEN(I864)=1,"0"&amp;I864,I864)</f>
        <v>57</v>
      </c>
      <c r="M864" s="1" t="str">
        <f aca="false">IF(LEN(J864)=1,"0"&amp;J864,J864)</f>
        <v>09</v>
      </c>
      <c r="N864" s="1" t="str">
        <f aca="false">IF(LEN(K864)=1,"0"&amp;K864,K864)</f>
        <v>26</v>
      </c>
      <c r="O864" s="1" t="n">
        <v>1354.84707174902</v>
      </c>
      <c r="P864" s="1" t="n">
        <f aca="false">INT(O864)</f>
        <v>1354</v>
      </c>
      <c r="Q864" s="1" t="n">
        <f aca="false">P864*2</f>
        <v>2708</v>
      </c>
      <c r="R864" s="1" t="str">
        <f aca="false">FIXED(Q864,0,TRUE())</f>
        <v>2708</v>
      </c>
      <c r="S864" s="1" t="str">
        <f aca="false">L864&amp;M864&amp;N864&amp;R864</f>
        <v>5709262708</v>
      </c>
      <c r="T864" s="1" t="n">
        <f aca="false">MOD(MID($S864,T$2,1)*T$1,10)</f>
        <v>5</v>
      </c>
      <c r="U864" s="1" t="n">
        <f aca="false">MOD(MID($S864,U$2,1)*U$1,10)</f>
        <v>1</v>
      </c>
      <c r="V864" s="1" t="n">
        <f aca="false">MOD(MID($S864,V$2,1)*V$1,10)</f>
        <v>0</v>
      </c>
      <c r="W864" s="1" t="n">
        <f aca="false">MOD(MID($S864,W$2,1)*W$1,10)</f>
        <v>1</v>
      </c>
      <c r="X864" s="1" t="n">
        <f aca="false">MOD(MID($S864,X$2,1)*X$1,10)</f>
        <v>2</v>
      </c>
      <c r="Y864" s="1" t="n">
        <f aca="false">MOD(MID($S864,Y$2,1)*Y$1,10)</f>
        <v>8</v>
      </c>
      <c r="Z864" s="1" t="n">
        <f aca="false">MOD(MID($S864,Z$2,1)*Z$1,10)</f>
        <v>4</v>
      </c>
      <c r="AA864" s="1" t="n">
        <f aca="false">MOD(MID($S864,AA$2,1)*AA$1,10)</f>
        <v>3</v>
      </c>
      <c r="AB864" s="1" t="n">
        <f aca="false">MOD(MID($S864,AB$2,1)*AB$1,10)</f>
        <v>0</v>
      </c>
      <c r="AC864" s="1" t="n">
        <f aca="false">MOD(MID($S864,AC$2,1)*AC$1,10)</f>
        <v>4</v>
      </c>
      <c r="AD864" s="1" t="n">
        <f aca="false">MOD(10-MOD(SUM(T864:AC864),10),10)</f>
        <v>2</v>
      </c>
      <c r="AE864" s="1" t="str">
        <f aca="false">S864&amp;AD864</f>
        <v>57092627082</v>
      </c>
      <c r="AF864" s="1" t="n">
        <v>0.707235938596759</v>
      </c>
      <c r="AG864" s="1" t="n">
        <f aca="false">(D864+6935)*AF864</f>
        <v>-12643.2568742943</v>
      </c>
      <c r="AH864" s="1" t="n">
        <f aca="false">INT(AG864)</f>
        <v>-12644</v>
      </c>
      <c r="AI864" s="4" t="n">
        <f aca="true">TODAY()+AH864</f>
        <v>33257</v>
      </c>
      <c r="AJ864" s="1" t="s">
        <v>872</v>
      </c>
      <c r="AK864" s="1" t="n">
        <v>3420.850245674</v>
      </c>
      <c r="AL864" s="2" t="n">
        <f aca="false">INT(AK864*100)/100</f>
        <v>3420.85</v>
      </c>
      <c r="AM864" s="1" t="n">
        <v>370.076601458785</v>
      </c>
      <c r="AN864" s="2" t="n">
        <f aca="false">INT(AM864*100)/100</f>
        <v>370.07</v>
      </c>
    </row>
    <row r="865" customFormat="false" ht="15" hidden="false" customHeight="false" outlineLevel="0" collapsed="false">
      <c r="A865" s="1" t="n">
        <v>742</v>
      </c>
      <c r="B865" s="1" t="n">
        <v>0.872859889522996</v>
      </c>
      <c r="C865" s="1" t="n">
        <v>-9571.54728843043</v>
      </c>
      <c r="D865" s="1" t="n">
        <f aca="false">INT(C865)</f>
        <v>-9572</v>
      </c>
      <c r="E865" s="4" t="n">
        <f aca="true">TODAY()+D865</f>
        <v>36329</v>
      </c>
      <c r="F865" s="1" t="n">
        <f aca="false">MOD(YEAR(E865),100)</f>
        <v>99</v>
      </c>
      <c r="G865" s="1" t="n">
        <f aca="false">IF(YEAR(E865)&lt;2000,MONTH(E865),MONTH(E865)+20)</f>
        <v>6</v>
      </c>
      <c r="H865" s="1" t="n">
        <f aca="false">DAY(E865)</f>
        <v>18</v>
      </c>
      <c r="I865" s="1" t="str">
        <f aca="false">FIXED(F865,0,TRUE())</f>
        <v>99</v>
      </c>
      <c r="J865" s="1" t="str">
        <f aca="false">FIXED(G865,0,TRUE())</f>
        <v>6</v>
      </c>
      <c r="K865" s="1" t="str">
        <f aca="false">FIXED(H865,0,TRUE())</f>
        <v>18</v>
      </c>
      <c r="L865" s="1" t="str">
        <f aca="false">IF(LEN(I865)=1,"0"&amp;I865,I865)</f>
        <v>99</v>
      </c>
      <c r="M865" s="1" t="str">
        <f aca="false">IF(LEN(J865)=1,"0"&amp;J865,J865)</f>
        <v>06</v>
      </c>
      <c r="N865" s="1" t="str">
        <f aca="false">IF(LEN(K865)=1,"0"&amp;K865,K865)</f>
        <v>18</v>
      </c>
      <c r="O865" s="1" t="n">
        <v>2975.98092593158</v>
      </c>
      <c r="P865" s="1" t="n">
        <f aca="false">INT(O865)</f>
        <v>2975</v>
      </c>
      <c r="Q865" s="1" t="n">
        <f aca="false">2*P865+1</f>
        <v>5951</v>
      </c>
      <c r="R865" s="1" t="str">
        <f aca="false">FIXED(Q865,0,TRUE())</f>
        <v>5951</v>
      </c>
      <c r="S865" s="1" t="str">
        <f aca="false">L865&amp;M865&amp;N865&amp;R865</f>
        <v>9906185951</v>
      </c>
      <c r="T865" s="1" t="n">
        <f aca="false">MOD(MID($S865,T$2,1)*T$1,10)</f>
        <v>9</v>
      </c>
      <c r="U865" s="1" t="n">
        <f aca="false">MOD(MID($S865,U$2,1)*U$1,10)</f>
        <v>7</v>
      </c>
      <c r="V865" s="1" t="n">
        <f aca="false">MOD(MID($S865,V$2,1)*V$1,10)</f>
        <v>0</v>
      </c>
      <c r="W865" s="1" t="n">
        <f aca="false">MOD(MID($S865,W$2,1)*W$1,10)</f>
        <v>4</v>
      </c>
      <c r="X865" s="1" t="n">
        <f aca="false">MOD(MID($S865,X$2,1)*X$1,10)</f>
        <v>1</v>
      </c>
      <c r="Y865" s="1" t="n">
        <f aca="false">MOD(MID($S865,Y$2,1)*Y$1,10)</f>
        <v>4</v>
      </c>
      <c r="Z865" s="1" t="n">
        <f aca="false">MOD(MID($S865,Z$2,1)*Z$1,10)</f>
        <v>5</v>
      </c>
      <c r="AA865" s="1" t="n">
        <f aca="false">MOD(MID($S865,AA$2,1)*AA$1,10)</f>
        <v>1</v>
      </c>
      <c r="AB865" s="1" t="n">
        <f aca="false">MOD(MID($S865,AB$2,1)*AB$1,10)</f>
        <v>5</v>
      </c>
      <c r="AC865" s="1" t="n">
        <f aca="false">MOD(MID($S865,AC$2,1)*AC$1,10)</f>
        <v>3</v>
      </c>
      <c r="AD865" s="1" t="n">
        <f aca="false">MOD(10-MOD(SUM(T865:AC865),10),10)</f>
        <v>1</v>
      </c>
      <c r="AE865" s="1" t="str">
        <f aca="false">S865&amp;AD865</f>
        <v>99061859511</v>
      </c>
      <c r="AF865" s="1" t="n">
        <v>0.204016235847041</v>
      </c>
      <c r="AG865" s="1" t="n">
        <f aca="false">(D865+6935)*AF865</f>
        <v>-537.990813928648</v>
      </c>
      <c r="AH865" s="1" t="n">
        <f aca="false">INT(AG865)</f>
        <v>-538</v>
      </c>
      <c r="AI865" s="4" t="n">
        <f aca="true">TODAY()+AH865</f>
        <v>45363</v>
      </c>
      <c r="AJ865" s="1" t="s">
        <v>873</v>
      </c>
      <c r="AK865" s="1" t="n">
        <v>3491.1648915067</v>
      </c>
      <c r="AL865" s="2" t="n">
        <f aca="false">INT(AK865*100)/100</f>
        <v>3491.16</v>
      </c>
      <c r="AM865" s="1" t="n">
        <v>315.485091708121</v>
      </c>
      <c r="AN865" s="2" t="n">
        <f aca="false">INT(AM865*100)/100</f>
        <v>315.48</v>
      </c>
    </row>
    <row r="866" customFormat="false" ht="15" hidden="false" customHeight="false" outlineLevel="0" collapsed="false">
      <c r="A866" s="1" t="n">
        <v>637</v>
      </c>
      <c r="B866" s="1" t="n">
        <v>0.872920926541948</v>
      </c>
      <c r="C866" s="1" t="n">
        <v>-14932.2571489608</v>
      </c>
      <c r="D866" s="1" t="n">
        <f aca="false">INT(C866)</f>
        <v>-14933</v>
      </c>
      <c r="E866" s="4" t="n">
        <f aca="true">TODAY()+D866</f>
        <v>30968</v>
      </c>
      <c r="F866" s="1" t="n">
        <f aca="false">MOD(YEAR(E866),100)</f>
        <v>84</v>
      </c>
      <c r="G866" s="1" t="n">
        <f aca="false">IF(YEAR(E866)&lt;2000,MONTH(E866),MONTH(E866)+20)</f>
        <v>10</v>
      </c>
      <c r="H866" s="1" t="n">
        <f aca="false">DAY(E866)</f>
        <v>13</v>
      </c>
      <c r="I866" s="1" t="str">
        <f aca="false">FIXED(F866,0,TRUE())</f>
        <v>84</v>
      </c>
      <c r="J866" s="1" t="str">
        <f aca="false">FIXED(G866,0,TRUE())</f>
        <v>10</v>
      </c>
      <c r="K866" s="1" t="str">
        <f aca="false">FIXED(H866,0,TRUE())</f>
        <v>13</v>
      </c>
      <c r="L866" s="1" t="str">
        <f aca="false">IF(LEN(I866)=1,"0"&amp;I866,I866)</f>
        <v>84</v>
      </c>
      <c r="M866" s="1" t="str">
        <f aca="false">IF(LEN(J866)=1,"0"&amp;J866,J866)</f>
        <v>10</v>
      </c>
      <c r="N866" s="1" t="str">
        <f aca="false">IF(LEN(K866)=1,"0"&amp;K866,K866)</f>
        <v>13</v>
      </c>
      <c r="O866" s="1" t="n">
        <v>4765.4479812006</v>
      </c>
      <c r="P866" s="1" t="n">
        <f aca="false">INT(O866)</f>
        <v>4765</v>
      </c>
      <c r="Q866" s="1" t="n">
        <f aca="false">2*P866+1</f>
        <v>9531</v>
      </c>
      <c r="R866" s="1" t="str">
        <f aca="false">FIXED(Q866,0,TRUE())</f>
        <v>9531</v>
      </c>
      <c r="S866" s="1" t="str">
        <f aca="false">L866&amp;M866&amp;N866&amp;R866</f>
        <v>8410139531</v>
      </c>
      <c r="T866" s="1" t="n">
        <f aca="false">MOD(MID($S866,T$2,1)*T$1,10)</f>
        <v>8</v>
      </c>
      <c r="U866" s="1" t="n">
        <f aca="false">MOD(MID($S866,U$2,1)*U$1,10)</f>
        <v>2</v>
      </c>
      <c r="V866" s="1" t="n">
        <f aca="false">MOD(MID($S866,V$2,1)*V$1,10)</f>
        <v>7</v>
      </c>
      <c r="W866" s="1" t="n">
        <f aca="false">MOD(MID($S866,W$2,1)*W$1,10)</f>
        <v>0</v>
      </c>
      <c r="X866" s="1" t="n">
        <f aca="false">MOD(MID($S866,X$2,1)*X$1,10)</f>
        <v>1</v>
      </c>
      <c r="Y866" s="1" t="n">
        <f aca="false">MOD(MID($S866,Y$2,1)*Y$1,10)</f>
        <v>9</v>
      </c>
      <c r="Z866" s="1" t="n">
        <f aca="false">MOD(MID($S866,Z$2,1)*Z$1,10)</f>
        <v>3</v>
      </c>
      <c r="AA866" s="1" t="n">
        <f aca="false">MOD(MID($S866,AA$2,1)*AA$1,10)</f>
        <v>5</v>
      </c>
      <c r="AB866" s="1" t="n">
        <f aca="false">MOD(MID($S866,AB$2,1)*AB$1,10)</f>
        <v>3</v>
      </c>
      <c r="AC866" s="1" t="n">
        <f aca="false">MOD(MID($S866,AC$2,1)*AC$1,10)</f>
        <v>3</v>
      </c>
      <c r="AD866" s="1" t="n">
        <f aca="false">MOD(10-MOD(SUM(T866:AC866),10),10)</f>
        <v>9</v>
      </c>
      <c r="AE866" s="1" t="str">
        <f aca="false">S866&amp;AD866</f>
        <v>84101395319</v>
      </c>
      <c r="AF866" s="1" t="n">
        <v>0.97994933927427</v>
      </c>
      <c r="AG866" s="1" t="n">
        <f aca="false">(D866+6935)*AF866</f>
        <v>-7837.63481551561</v>
      </c>
      <c r="AH866" s="1" t="n">
        <f aca="false">INT(AG866)</f>
        <v>-7838</v>
      </c>
      <c r="AI866" s="4" t="n">
        <f aca="true">TODAY()+AH866</f>
        <v>38063</v>
      </c>
      <c r="AJ866" s="1" t="s">
        <v>874</v>
      </c>
      <c r="AK866" s="1" t="n">
        <v>3392.10180974761</v>
      </c>
      <c r="AL866" s="2" t="n">
        <f aca="false">INT(AK866*100)/100</f>
        <v>3392.1</v>
      </c>
      <c r="AM866" s="1" t="n">
        <v>447.367778557695</v>
      </c>
      <c r="AN866" s="2" t="n">
        <f aca="false">INT(AM866*100)/100</f>
        <v>447.36</v>
      </c>
    </row>
    <row r="867" customFormat="false" ht="15" hidden="false" customHeight="false" outlineLevel="0" collapsed="false">
      <c r="A867" s="1" t="n">
        <v>616</v>
      </c>
      <c r="B867" s="1" t="n">
        <v>0.873653370769372</v>
      </c>
      <c r="C867" s="1" t="n">
        <v>-20057.0613727226</v>
      </c>
      <c r="D867" s="1" t="n">
        <f aca="false">INT(C867)</f>
        <v>-20058</v>
      </c>
      <c r="E867" s="4" t="n">
        <f aca="true">TODAY()+D867</f>
        <v>25843</v>
      </c>
      <c r="F867" s="1" t="n">
        <f aca="false">MOD(YEAR(E867),100)</f>
        <v>70</v>
      </c>
      <c r="G867" s="1" t="n">
        <f aca="false">IF(YEAR(E867)&lt;2000,MONTH(E867),MONTH(E867)+20)</f>
        <v>10</v>
      </c>
      <c r="H867" s="1" t="n">
        <f aca="false">DAY(E867)</f>
        <v>2</v>
      </c>
      <c r="I867" s="1" t="str">
        <f aca="false">FIXED(F867,0,TRUE())</f>
        <v>70</v>
      </c>
      <c r="J867" s="1" t="str">
        <f aca="false">FIXED(G867,0,TRUE())</f>
        <v>10</v>
      </c>
      <c r="K867" s="1" t="str">
        <f aca="false">FIXED(H867,0,TRUE())</f>
        <v>2</v>
      </c>
      <c r="L867" s="1" t="str">
        <f aca="false">IF(LEN(I867)=1,"0"&amp;I867,I867)</f>
        <v>70</v>
      </c>
      <c r="M867" s="1" t="str">
        <f aca="false">IF(LEN(J867)=1,"0"&amp;J867,J867)</f>
        <v>10</v>
      </c>
      <c r="N867" s="1" t="str">
        <f aca="false">IF(LEN(K867)=1,"0"&amp;K867,K867)</f>
        <v>02</v>
      </c>
      <c r="O867" s="1" t="n">
        <v>4332.80693990906</v>
      </c>
      <c r="P867" s="1" t="n">
        <f aca="false">INT(O867)</f>
        <v>4332</v>
      </c>
      <c r="Q867" s="1" t="n">
        <f aca="false">2*P867+1</f>
        <v>8665</v>
      </c>
      <c r="R867" s="1" t="str">
        <f aca="false">FIXED(Q867,0,TRUE())</f>
        <v>8665</v>
      </c>
      <c r="S867" s="1" t="str">
        <f aca="false">L867&amp;M867&amp;N867&amp;R867</f>
        <v>7010028665</v>
      </c>
      <c r="T867" s="1" t="n">
        <f aca="false">MOD(MID($S867,T$2,1)*T$1,10)</f>
        <v>7</v>
      </c>
      <c r="U867" s="1" t="n">
        <f aca="false">MOD(MID($S867,U$2,1)*U$1,10)</f>
        <v>0</v>
      </c>
      <c r="V867" s="1" t="n">
        <f aca="false">MOD(MID($S867,V$2,1)*V$1,10)</f>
        <v>7</v>
      </c>
      <c r="W867" s="1" t="n">
        <f aca="false">MOD(MID($S867,W$2,1)*W$1,10)</f>
        <v>0</v>
      </c>
      <c r="X867" s="1" t="n">
        <f aca="false">MOD(MID($S867,X$2,1)*X$1,10)</f>
        <v>0</v>
      </c>
      <c r="Y867" s="1" t="n">
        <f aca="false">MOD(MID($S867,Y$2,1)*Y$1,10)</f>
        <v>6</v>
      </c>
      <c r="Z867" s="1" t="n">
        <f aca="false">MOD(MID($S867,Z$2,1)*Z$1,10)</f>
        <v>6</v>
      </c>
      <c r="AA867" s="1" t="n">
        <f aca="false">MOD(MID($S867,AA$2,1)*AA$1,10)</f>
        <v>4</v>
      </c>
      <c r="AB867" s="1" t="n">
        <f aca="false">MOD(MID($S867,AB$2,1)*AB$1,10)</f>
        <v>6</v>
      </c>
      <c r="AC867" s="1" t="n">
        <f aca="false">MOD(MID($S867,AC$2,1)*AC$1,10)</f>
        <v>5</v>
      </c>
      <c r="AD867" s="1" t="n">
        <f aca="false">MOD(10-MOD(SUM(T867:AC867),10),10)</f>
        <v>9</v>
      </c>
      <c r="AE867" s="1" t="str">
        <f aca="false">S867&amp;AD867</f>
        <v>70100286659</v>
      </c>
      <c r="AF867" s="1" t="n">
        <v>0.290169988097781</v>
      </c>
      <c r="AG867" s="1" t="n">
        <f aca="false">(D867+6935)*AF867</f>
        <v>-3807.90075380718</v>
      </c>
      <c r="AH867" s="1" t="n">
        <f aca="false">INT(AG867)</f>
        <v>-3808</v>
      </c>
      <c r="AI867" s="4" t="n">
        <f aca="true">TODAY()+AH867</f>
        <v>42093</v>
      </c>
      <c r="AJ867" s="1" t="s">
        <v>875</v>
      </c>
      <c r="AK867" s="1" t="n">
        <v>3446.42475661489</v>
      </c>
      <c r="AL867" s="2" t="n">
        <f aca="false">INT(AK867*100)/100</f>
        <v>3446.42</v>
      </c>
      <c r="AM867" s="1" t="n">
        <v>423.520615253151</v>
      </c>
      <c r="AN867" s="2" t="n">
        <f aca="false">INT(AM867*100)/100</f>
        <v>423.52</v>
      </c>
    </row>
    <row r="868" customFormat="false" ht="15" hidden="false" customHeight="false" outlineLevel="0" collapsed="false">
      <c r="A868" s="1" t="n">
        <v>489</v>
      </c>
      <c r="B868" s="1" t="n">
        <v>0.874141666920988</v>
      </c>
      <c r="C868" s="1" t="n">
        <v>-23306.9072542497</v>
      </c>
      <c r="D868" s="1" t="n">
        <f aca="false">INT(C868)</f>
        <v>-23307</v>
      </c>
      <c r="E868" s="4" t="n">
        <f aca="true">TODAY()+D868</f>
        <v>22594</v>
      </c>
      <c r="F868" s="1" t="n">
        <f aca="false">MOD(YEAR(E868),100)</f>
        <v>61</v>
      </c>
      <c r="G868" s="1" t="n">
        <f aca="false">IF(YEAR(E868)&lt;2000,MONTH(E868),MONTH(E868)+20)</f>
        <v>11</v>
      </c>
      <c r="H868" s="1" t="n">
        <f aca="false">DAY(E868)</f>
        <v>9</v>
      </c>
      <c r="I868" s="1" t="str">
        <f aca="false">FIXED(F868,0,TRUE())</f>
        <v>61</v>
      </c>
      <c r="J868" s="1" t="str">
        <f aca="false">FIXED(G868,0,TRUE())</f>
        <v>11</v>
      </c>
      <c r="K868" s="1" t="str">
        <f aca="false">FIXED(H868,0,TRUE())</f>
        <v>9</v>
      </c>
      <c r="L868" s="1" t="str">
        <f aca="false">IF(LEN(I868)=1,"0"&amp;I868,I868)</f>
        <v>61</v>
      </c>
      <c r="M868" s="1" t="str">
        <f aca="false">IF(LEN(J868)=1,"0"&amp;J868,J868)</f>
        <v>11</v>
      </c>
      <c r="N868" s="1" t="str">
        <f aca="false">IF(LEN(K868)=1,"0"&amp;K868,K868)</f>
        <v>09</v>
      </c>
      <c r="O868" s="1" t="n">
        <v>1683.54991302225</v>
      </c>
      <c r="P868" s="1" t="n">
        <f aca="false">INT(O868)</f>
        <v>1683</v>
      </c>
      <c r="Q868" s="1" t="n">
        <f aca="false">P868*2</f>
        <v>3366</v>
      </c>
      <c r="R868" s="1" t="str">
        <f aca="false">FIXED(Q868,0,TRUE())</f>
        <v>3366</v>
      </c>
      <c r="S868" s="1" t="str">
        <f aca="false">L868&amp;M868&amp;N868&amp;R868</f>
        <v>6111093366</v>
      </c>
      <c r="T868" s="1" t="n">
        <f aca="false">MOD(MID($S868,T$2,1)*T$1,10)</f>
        <v>6</v>
      </c>
      <c r="U868" s="1" t="n">
        <f aca="false">MOD(MID($S868,U$2,1)*U$1,10)</f>
        <v>3</v>
      </c>
      <c r="V868" s="1" t="n">
        <f aca="false">MOD(MID($S868,V$2,1)*V$1,10)</f>
        <v>7</v>
      </c>
      <c r="W868" s="1" t="n">
        <f aca="false">MOD(MID($S868,W$2,1)*W$1,10)</f>
        <v>9</v>
      </c>
      <c r="X868" s="1" t="n">
        <f aca="false">MOD(MID($S868,X$2,1)*X$1,10)</f>
        <v>0</v>
      </c>
      <c r="Y868" s="1" t="n">
        <f aca="false">MOD(MID($S868,Y$2,1)*Y$1,10)</f>
        <v>7</v>
      </c>
      <c r="Z868" s="1" t="n">
        <f aca="false">MOD(MID($S868,Z$2,1)*Z$1,10)</f>
        <v>1</v>
      </c>
      <c r="AA868" s="1" t="n">
        <f aca="false">MOD(MID($S868,AA$2,1)*AA$1,10)</f>
        <v>7</v>
      </c>
      <c r="AB868" s="1" t="n">
        <f aca="false">MOD(MID($S868,AB$2,1)*AB$1,10)</f>
        <v>6</v>
      </c>
      <c r="AC868" s="1" t="n">
        <f aca="false">MOD(MID($S868,AC$2,1)*AC$1,10)</f>
        <v>8</v>
      </c>
      <c r="AD868" s="1" t="n">
        <f aca="false">MOD(10-MOD(SUM(T868:AC868),10),10)</f>
        <v>6</v>
      </c>
      <c r="AE868" s="1" t="str">
        <f aca="false">S868&amp;AD868</f>
        <v>61110933666</v>
      </c>
      <c r="AF868" s="1" t="n">
        <v>0.93527024140141</v>
      </c>
      <c r="AG868" s="1" t="n">
        <f aca="false">(D868+6935)*AF868</f>
        <v>-15312.2443922239</v>
      </c>
      <c r="AH868" s="1" t="n">
        <f aca="false">INT(AG868)</f>
        <v>-15313</v>
      </c>
      <c r="AI868" s="4" t="n">
        <f aca="true">TODAY()+AH868</f>
        <v>30588</v>
      </c>
      <c r="AJ868" s="1" t="s">
        <v>876</v>
      </c>
      <c r="AK868" s="1" t="n">
        <v>4733.57341227454</v>
      </c>
      <c r="AL868" s="2" t="n">
        <f aca="false">INT(AK868*100)/100</f>
        <v>4733.57</v>
      </c>
      <c r="AM868" s="1" t="n">
        <v>451.445051423689</v>
      </c>
      <c r="AN868" s="2" t="n">
        <f aca="false">INT(AM868*100)/100</f>
        <v>451.44</v>
      </c>
    </row>
    <row r="869" customFormat="false" ht="15" hidden="false" customHeight="false" outlineLevel="0" collapsed="false">
      <c r="A869" s="1" t="n">
        <v>662</v>
      </c>
      <c r="B869" s="1" t="n">
        <v>0.874782555619984</v>
      </c>
      <c r="C869" s="1" t="n">
        <v>-14792.1881771294</v>
      </c>
      <c r="D869" s="1" t="n">
        <f aca="false">INT(C869)</f>
        <v>-14793</v>
      </c>
      <c r="E869" s="4" t="n">
        <f aca="true">TODAY()+D869</f>
        <v>31108</v>
      </c>
      <c r="F869" s="1" t="n">
        <f aca="false">MOD(YEAR(E869),100)</f>
        <v>85</v>
      </c>
      <c r="G869" s="1" t="n">
        <f aca="false">IF(YEAR(E869)&lt;2000,MONTH(E869),MONTH(E869)+20)</f>
        <v>3</v>
      </c>
      <c r="H869" s="1" t="n">
        <f aca="false">DAY(E869)</f>
        <v>2</v>
      </c>
      <c r="I869" s="1" t="str">
        <f aca="false">FIXED(F869,0,TRUE())</f>
        <v>85</v>
      </c>
      <c r="J869" s="1" t="str">
        <f aca="false">FIXED(G869,0,TRUE())</f>
        <v>3</v>
      </c>
      <c r="K869" s="1" t="str">
        <f aca="false">FIXED(H869,0,TRUE())</f>
        <v>2</v>
      </c>
      <c r="L869" s="1" t="str">
        <f aca="false">IF(LEN(I869)=1,"0"&amp;I869,I869)</f>
        <v>85</v>
      </c>
      <c r="M869" s="1" t="str">
        <f aca="false">IF(LEN(J869)=1,"0"&amp;J869,J869)</f>
        <v>03</v>
      </c>
      <c r="N869" s="1" t="str">
        <f aca="false">IF(LEN(K869)=1,"0"&amp;K869,K869)</f>
        <v>02</v>
      </c>
      <c r="O869" s="1" t="n">
        <v>644.8544267098</v>
      </c>
      <c r="P869" s="1" t="n">
        <f aca="false">INT(O869)</f>
        <v>644</v>
      </c>
      <c r="Q869" s="1" t="n">
        <f aca="false">2*P869+1</f>
        <v>1289</v>
      </c>
      <c r="R869" s="1" t="str">
        <f aca="false">FIXED(Q869,0,TRUE())</f>
        <v>1289</v>
      </c>
      <c r="S869" s="1" t="str">
        <f aca="false">L869&amp;M869&amp;N869&amp;R869</f>
        <v>8503021289</v>
      </c>
      <c r="T869" s="1" t="n">
        <f aca="false">MOD(MID($S869,T$2,1)*T$1,10)</f>
        <v>8</v>
      </c>
      <c r="U869" s="1" t="n">
        <f aca="false">MOD(MID($S869,U$2,1)*U$1,10)</f>
        <v>5</v>
      </c>
      <c r="V869" s="1" t="n">
        <f aca="false">MOD(MID($S869,V$2,1)*V$1,10)</f>
        <v>0</v>
      </c>
      <c r="W869" s="1" t="n">
        <f aca="false">MOD(MID($S869,W$2,1)*W$1,10)</f>
        <v>7</v>
      </c>
      <c r="X869" s="1" t="n">
        <f aca="false">MOD(MID($S869,X$2,1)*X$1,10)</f>
        <v>0</v>
      </c>
      <c r="Y869" s="1" t="n">
        <f aca="false">MOD(MID($S869,Y$2,1)*Y$1,10)</f>
        <v>6</v>
      </c>
      <c r="Z869" s="1" t="n">
        <f aca="false">MOD(MID($S869,Z$2,1)*Z$1,10)</f>
        <v>7</v>
      </c>
      <c r="AA869" s="1" t="n">
        <f aca="false">MOD(MID($S869,AA$2,1)*AA$1,10)</f>
        <v>8</v>
      </c>
      <c r="AB869" s="1" t="n">
        <f aca="false">MOD(MID($S869,AB$2,1)*AB$1,10)</f>
        <v>8</v>
      </c>
      <c r="AC869" s="1" t="n">
        <f aca="false">MOD(MID($S869,AC$2,1)*AC$1,10)</f>
        <v>7</v>
      </c>
      <c r="AD869" s="1" t="n">
        <f aca="false">MOD(10-MOD(SUM(T869:AC869),10),10)</f>
        <v>4</v>
      </c>
      <c r="AE869" s="1" t="str">
        <f aca="false">S869&amp;AD869</f>
        <v>85030212894</v>
      </c>
      <c r="AF869" s="1" t="n">
        <v>0.362498855555895</v>
      </c>
      <c r="AG869" s="1" t="n">
        <f aca="false">(D869+6935)*AF869</f>
        <v>-2848.51600695822</v>
      </c>
      <c r="AH869" s="1" t="n">
        <f aca="false">INT(AG869)</f>
        <v>-2849</v>
      </c>
      <c r="AI869" s="4" t="n">
        <f aca="true">TODAY()+AH869</f>
        <v>43052</v>
      </c>
      <c r="AJ869" s="1" t="s">
        <v>877</v>
      </c>
      <c r="AK869" s="1" t="n">
        <v>3356.88344981231</v>
      </c>
      <c r="AL869" s="2" t="n">
        <f aca="false">INT(AK869*100)/100</f>
        <v>3356.88</v>
      </c>
      <c r="AM869" s="1" t="n">
        <v>383.156834620197</v>
      </c>
      <c r="AN869" s="2" t="n">
        <f aca="false">INT(AM869*100)/100</f>
        <v>383.15</v>
      </c>
    </row>
    <row r="870" customFormat="false" ht="15" hidden="false" customHeight="false" outlineLevel="0" collapsed="false">
      <c r="A870" s="1" t="n">
        <v>45</v>
      </c>
      <c r="B870" s="1" t="n">
        <v>0.876033814508499</v>
      </c>
      <c r="C870" s="1" t="n">
        <v>-8161.02816858425</v>
      </c>
      <c r="D870" s="1" t="n">
        <f aca="false">INT(C870)</f>
        <v>-8162</v>
      </c>
      <c r="E870" s="4" t="n">
        <f aca="true">TODAY()+D870</f>
        <v>37739</v>
      </c>
      <c r="F870" s="1" t="n">
        <f aca="false">MOD(YEAR(E870),100)</f>
        <v>3</v>
      </c>
      <c r="G870" s="1" t="n">
        <f aca="false">IF(YEAR(E870)&lt;2000,MONTH(E870),MONTH(E870)+20)</f>
        <v>24</v>
      </c>
      <c r="H870" s="1" t="n">
        <f aca="false">DAY(E870)</f>
        <v>28</v>
      </c>
      <c r="I870" s="1" t="str">
        <f aca="false">FIXED(F870,0,TRUE())</f>
        <v>3</v>
      </c>
      <c r="J870" s="1" t="str">
        <f aca="false">FIXED(G870,0,TRUE())</f>
        <v>24</v>
      </c>
      <c r="K870" s="1" t="str">
        <f aca="false">FIXED(H870,0,TRUE())</f>
        <v>28</v>
      </c>
      <c r="L870" s="1" t="str">
        <f aca="false">IF(LEN(I870)=1,"0"&amp;I870,I870)</f>
        <v>03</v>
      </c>
      <c r="M870" s="1" t="str">
        <f aca="false">IF(LEN(J870)=1,"0"&amp;J870,J870)</f>
        <v>24</v>
      </c>
      <c r="N870" s="1" t="str">
        <f aca="false">IF(LEN(K870)=1,"0"&amp;K870,K870)</f>
        <v>28</v>
      </c>
      <c r="O870" s="1" t="n">
        <v>1130.21973326823</v>
      </c>
      <c r="P870" s="1" t="n">
        <f aca="false">INT(O870)</f>
        <v>1130</v>
      </c>
      <c r="Q870" s="1" t="n">
        <f aca="false">P870*2</f>
        <v>2260</v>
      </c>
      <c r="R870" s="1" t="str">
        <f aca="false">FIXED(Q870,0,TRUE())</f>
        <v>2260</v>
      </c>
      <c r="S870" s="1" t="str">
        <f aca="false">L870&amp;M870&amp;N870&amp;R870</f>
        <v>0324282260</v>
      </c>
      <c r="T870" s="1" t="n">
        <f aca="false">MOD(MID($S870,T$2,1)*T$1,10)</f>
        <v>0</v>
      </c>
      <c r="U870" s="1" t="n">
        <f aca="false">MOD(MID($S870,U$2,1)*U$1,10)</f>
        <v>9</v>
      </c>
      <c r="V870" s="1" t="n">
        <f aca="false">MOD(MID($S870,V$2,1)*V$1,10)</f>
        <v>4</v>
      </c>
      <c r="W870" s="1" t="n">
        <f aca="false">MOD(MID($S870,W$2,1)*W$1,10)</f>
        <v>6</v>
      </c>
      <c r="X870" s="1" t="n">
        <f aca="false">MOD(MID($S870,X$2,1)*X$1,10)</f>
        <v>2</v>
      </c>
      <c r="Y870" s="1" t="n">
        <f aca="false">MOD(MID($S870,Y$2,1)*Y$1,10)</f>
        <v>4</v>
      </c>
      <c r="Z870" s="1" t="n">
        <f aca="false">MOD(MID($S870,Z$2,1)*Z$1,10)</f>
        <v>4</v>
      </c>
      <c r="AA870" s="1" t="n">
        <f aca="false">MOD(MID($S870,AA$2,1)*AA$1,10)</f>
        <v>8</v>
      </c>
      <c r="AB870" s="1" t="n">
        <f aca="false">MOD(MID($S870,AB$2,1)*AB$1,10)</f>
        <v>6</v>
      </c>
      <c r="AC870" s="1" t="n">
        <f aca="false">MOD(MID($S870,AC$2,1)*AC$1,10)</f>
        <v>0</v>
      </c>
      <c r="AD870" s="1" t="n">
        <f aca="false">MOD(10-MOD(SUM(T870:AC870),10),10)</f>
        <v>7</v>
      </c>
      <c r="AE870" s="1" t="str">
        <f aca="false">S870&amp;AD870</f>
        <v>03242822607</v>
      </c>
      <c r="AF870" s="1" t="n">
        <v>0.0531327249977111</v>
      </c>
      <c r="AG870" s="1" t="n">
        <f aca="false">(D870+6935)*AF870</f>
        <v>-65.1938535721915</v>
      </c>
      <c r="AH870" s="1" t="n">
        <f aca="false">INT(AG870)</f>
        <v>-66</v>
      </c>
      <c r="AI870" s="4" t="n">
        <f aca="true">TODAY()+AH870</f>
        <v>45835</v>
      </c>
      <c r="AJ870" s="1" t="s">
        <v>878</v>
      </c>
      <c r="AK870" s="1" t="n">
        <v>4528.12280648213</v>
      </c>
      <c r="AL870" s="2" t="n">
        <f aca="false">INT(AK870*100)/100</f>
        <v>4528.12</v>
      </c>
      <c r="AM870" s="1" t="n">
        <v>387.563707388531</v>
      </c>
      <c r="AN870" s="2" t="n">
        <f aca="false">INT(AM870*100)/100</f>
        <v>387.56</v>
      </c>
    </row>
    <row r="871" customFormat="false" ht="15" hidden="false" customHeight="false" outlineLevel="0" collapsed="false">
      <c r="A871" s="1" t="n">
        <v>626</v>
      </c>
      <c r="B871" s="1" t="n">
        <v>0.876308481093783</v>
      </c>
      <c r="C871" s="1" t="n">
        <v>-16788.7853633229</v>
      </c>
      <c r="D871" s="1" t="n">
        <f aca="false">INT(C871)</f>
        <v>-16789</v>
      </c>
      <c r="E871" s="4" t="n">
        <f aca="true">TODAY()+D871</f>
        <v>29112</v>
      </c>
      <c r="F871" s="1" t="n">
        <f aca="false">MOD(YEAR(E871),100)</f>
        <v>79</v>
      </c>
      <c r="G871" s="1" t="n">
        <f aca="false">IF(YEAR(E871)&lt;2000,MONTH(E871),MONTH(E871)+20)</f>
        <v>9</v>
      </c>
      <c r="H871" s="1" t="n">
        <f aca="false">DAY(E871)</f>
        <v>14</v>
      </c>
      <c r="I871" s="1" t="str">
        <f aca="false">FIXED(F871,0,TRUE())</f>
        <v>79</v>
      </c>
      <c r="J871" s="1" t="str">
        <f aca="false">FIXED(G871,0,TRUE())</f>
        <v>9</v>
      </c>
      <c r="K871" s="1" t="str">
        <f aca="false">FIXED(H871,0,TRUE())</f>
        <v>14</v>
      </c>
      <c r="L871" s="1" t="str">
        <f aca="false">IF(LEN(I871)=1,"0"&amp;I871,I871)</f>
        <v>79</v>
      </c>
      <c r="M871" s="1" t="str">
        <f aca="false">IF(LEN(J871)=1,"0"&amp;J871,J871)</f>
        <v>09</v>
      </c>
      <c r="N871" s="1" t="str">
        <f aca="false">IF(LEN(K871)=1,"0"&amp;K871,K871)</f>
        <v>14</v>
      </c>
      <c r="O871" s="1" t="n">
        <v>2250.06115909299</v>
      </c>
      <c r="P871" s="1" t="n">
        <f aca="false">INT(O871)</f>
        <v>2250</v>
      </c>
      <c r="Q871" s="1" t="n">
        <f aca="false">2*P871+1</f>
        <v>4501</v>
      </c>
      <c r="R871" s="1" t="str">
        <f aca="false">FIXED(Q871,0,TRUE())</f>
        <v>4501</v>
      </c>
      <c r="S871" s="1" t="str">
        <f aca="false">L871&amp;M871&amp;N871&amp;R871</f>
        <v>7909144501</v>
      </c>
      <c r="T871" s="1" t="n">
        <f aca="false">MOD(MID($S871,T$2,1)*T$1,10)</f>
        <v>7</v>
      </c>
      <c r="U871" s="1" t="n">
        <f aca="false">MOD(MID($S871,U$2,1)*U$1,10)</f>
        <v>7</v>
      </c>
      <c r="V871" s="1" t="n">
        <f aca="false">MOD(MID($S871,V$2,1)*V$1,10)</f>
        <v>0</v>
      </c>
      <c r="W871" s="1" t="n">
        <f aca="false">MOD(MID($S871,W$2,1)*W$1,10)</f>
        <v>1</v>
      </c>
      <c r="X871" s="1" t="n">
        <f aca="false">MOD(MID($S871,X$2,1)*X$1,10)</f>
        <v>1</v>
      </c>
      <c r="Y871" s="1" t="n">
        <f aca="false">MOD(MID($S871,Y$2,1)*Y$1,10)</f>
        <v>2</v>
      </c>
      <c r="Z871" s="1" t="n">
        <f aca="false">MOD(MID($S871,Z$2,1)*Z$1,10)</f>
        <v>8</v>
      </c>
      <c r="AA871" s="1" t="n">
        <f aca="false">MOD(MID($S871,AA$2,1)*AA$1,10)</f>
        <v>5</v>
      </c>
      <c r="AB871" s="1" t="n">
        <f aca="false">MOD(MID($S871,AB$2,1)*AB$1,10)</f>
        <v>0</v>
      </c>
      <c r="AC871" s="1" t="n">
        <f aca="false">MOD(MID($S871,AC$2,1)*AC$1,10)</f>
        <v>3</v>
      </c>
      <c r="AD871" s="1" t="n">
        <f aca="false">MOD(10-MOD(SUM(T871:AC871),10),10)</f>
        <v>6</v>
      </c>
      <c r="AE871" s="1" t="str">
        <f aca="false">S871&amp;AD871</f>
        <v>79091445016</v>
      </c>
      <c r="AF871" s="1" t="n">
        <v>0.785027619251076</v>
      </c>
      <c r="AG871" s="1" t="n">
        <f aca="false">(D871+6935)*AF871</f>
        <v>-7735.6621601001</v>
      </c>
      <c r="AH871" s="1" t="n">
        <f aca="false">INT(AG871)</f>
        <v>-7736</v>
      </c>
      <c r="AI871" s="4" t="n">
        <f aca="true">TODAY()+AH871</f>
        <v>38165</v>
      </c>
      <c r="AJ871" s="1" t="s">
        <v>879</v>
      </c>
      <c r="AK871" s="1" t="n">
        <v>3405.4689168981</v>
      </c>
      <c r="AL871" s="2" t="n">
        <f aca="false">INT(AK871*100)/100</f>
        <v>3405.46</v>
      </c>
      <c r="AM871" s="1" t="n">
        <v>337.714774010437</v>
      </c>
      <c r="AN871" s="2" t="n">
        <f aca="false">INT(AM871*100)/100</f>
        <v>337.71</v>
      </c>
    </row>
    <row r="872" customFormat="false" ht="15" hidden="false" customHeight="false" outlineLevel="0" collapsed="false">
      <c r="A872" s="1" t="n">
        <v>575</v>
      </c>
      <c r="B872" s="1" t="n">
        <v>0.876644184698019</v>
      </c>
      <c r="C872" s="1" t="n">
        <v>-27311.7740409558</v>
      </c>
      <c r="D872" s="1" t="n">
        <f aca="false">INT(C872)</f>
        <v>-27312</v>
      </c>
      <c r="E872" s="4" t="n">
        <f aca="true">TODAY()+D872</f>
        <v>18589</v>
      </c>
      <c r="F872" s="1" t="n">
        <f aca="false">MOD(YEAR(E872),100)</f>
        <v>50</v>
      </c>
      <c r="G872" s="1" t="n">
        <f aca="false">IF(YEAR(E872)&lt;2000,MONTH(E872),MONTH(E872)+20)</f>
        <v>11</v>
      </c>
      <c r="H872" s="1" t="n">
        <f aca="false">DAY(E872)</f>
        <v>22</v>
      </c>
      <c r="I872" s="1" t="str">
        <f aca="false">FIXED(F872,0,TRUE())</f>
        <v>50</v>
      </c>
      <c r="J872" s="1" t="str">
        <f aca="false">FIXED(G872,0,TRUE())</f>
        <v>11</v>
      </c>
      <c r="K872" s="1" t="str">
        <f aca="false">FIXED(H872,0,TRUE())</f>
        <v>22</v>
      </c>
      <c r="L872" s="1" t="str">
        <f aca="false">IF(LEN(I872)=1,"0"&amp;I872,I872)</f>
        <v>50</v>
      </c>
      <c r="M872" s="1" t="str">
        <f aca="false">IF(LEN(J872)=1,"0"&amp;J872,J872)</f>
        <v>11</v>
      </c>
      <c r="N872" s="1" t="str">
        <f aca="false">IF(LEN(K872)=1,"0"&amp;K872,K872)</f>
        <v>22</v>
      </c>
      <c r="O872" s="1" t="n">
        <v>952.549943540758</v>
      </c>
      <c r="P872" s="1" t="n">
        <f aca="false">INT(O872)</f>
        <v>952</v>
      </c>
      <c r="Q872" s="1" t="n">
        <f aca="false">2*P872+1</f>
        <v>1905</v>
      </c>
      <c r="R872" s="1" t="str">
        <f aca="false">FIXED(Q872,0,TRUE())</f>
        <v>1905</v>
      </c>
      <c r="S872" s="1" t="str">
        <f aca="false">L872&amp;M872&amp;N872&amp;R872</f>
        <v>5011221905</v>
      </c>
      <c r="T872" s="1" t="n">
        <f aca="false">MOD(MID($S872,T$2,1)*T$1,10)</f>
        <v>5</v>
      </c>
      <c r="U872" s="1" t="n">
        <f aca="false">MOD(MID($S872,U$2,1)*U$1,10)</f>
        <v>0</v>
      </c>
      <c r="V872" s="1" t="n">
        <f aca="false">MOD(MID($S872,V$2,1)*V$1,10)</f>
        <v>7</v>
      </c>
      <c r="W872" s="1" t="n">
        <f aca="false">MOD(MID($S872,W$2,1)*W$1,10)</f>
        <v>9</v>
      </c>
      <c r="X872" s="1" t="n">
        <f aca="false">MOD(MID($S872,X$2,1)*X$1,10)</f>
        <v>2</v>
      </c>
      <c r="Y872" s="1" t="n">
        <f aca="false">MOD(MID($S872,Y$2,1)*Y$1,10)</f>
        <v>6</v>
      </c>
      <c r="Z872" s="1" t="n">
        <f aca="false">MOD(MID($S872,Z$2,1)*Z$1,10)</f>
        <v>7</v>
      </c>
      <c r="AA872" s="1" t="n">
        <f aca="false">MOD(MID($S872,AA$2,1)*AA$1,10)</f>
        <v>1</v>
      </c>
      <c r="AB872" s="1" t="n">
        <f aca="false">MOD(MID($S872,AB$2,1)*AB$1,10)</f>
        <v>0</v>
      </c>
      <c r="AC872" s="1" t="n">
        <f aca="false">MOD(MID($S872,AC$2,1)*AC$1,10)</f>
        <v>5</v>
      </c>
      <c r="AD872" s="1" t="n">
        <f aca="false">MOD(10-MOD(SUM(T872:AC872),10),10)</f>
        <v>8</v>
      </c>
      <c r="AE872" s="1" t="str">
        <f aca="false">S872&amp;AD872</f>
        <v>50112219058</v>
      </c>
      <c r="AF872" s="1" t="n">
        <v>0.167180394909513</v>
      </c>
      <c r="AG872" s="1" t="n">
        <f aca="false">(D872+6935)*AF872</f>
        <v>-3406.63490707114</v>
      </c>
      <c r="AH872" s="1" t="n">
        <f aca="false">INT(AG872)</f>
        <v>-3407</v>
      </c>
      <c r="AI872" s="4" t="n">
        <f aca="true">TODAY()+AH872</f>
        <v>42494</v>
      </c>
      <c r="AJ872" s="1" t="s">
        <v>880</v>
      </c>
      <c r="AK872" s="1" t="n">
        <v>4056.36768700217</v>
      </c>
      <c r="AL872" s="2" t="n">
        <f aca="false">INT(AK872*100)/100</f>
        <v>4056.36</v>
      </c>
      <c r="AM872" s="1" t="n">
        <v>411.130100405896</v>
      </c>
      <c r="AN872" s="2" t="n">
        <f aca="false">INT(AM872*100)/100</f>
        <v>411.13</v>
      </c>
    </row>
    <row r="873" customFormat="false" ht="15" hidden="false" customHeight="false" outlineLevel="0" collapsed="false">
      <c r="A873" s="1" t="n">
        <v>934</v>
      </c>
      <c r="B873" s="1" t="n">
        <v>0.877254554887539</v>
      </c>
      <c r="C873" s="1" t="n">
        <v>-22694.4126712851</v>
      </c>
      <c r="D873" s="1" t="n">
        <f aca="false">INT(C873)</f>
        <v>-22695</v>
      </c>
      <c r="E873" s="4" t="n">
        <f aca="true">TODAY()+D873</f>
        <v>23206</v>
      </c>
      <c r="F873" s="1" t="n">
        <f aca="false">MOD(YEAR(E873),100)</f>
        <v>63</v>
      </c>
      <c r="G873" s="1" t="n">
        <f aca="false">IF(YEAR(E873)&lt;2000,MONTH(E873),MONTH(E873)+20)</f>
        <v>7</v>
      </c>
      <c r="H873" s="1" t="n">
        <f aca="false">DAY(E873)</f>
        <v>14</v>
      </c>
      <c r="I873" s="1" t="str">
        <f aca="false">FIXED(F873,0,TRUE())</f>
        <v>63</v>
      </c>
      <c r="J873" s="1" t="str">
        <f aca="false">FIXED(G873,0,TRUE())</f>
        <v>7</v>
      </c>
      <c r="K873" s="1" t="str">
        <f aca="false">FIXED(H873,0,TRUE())</f>
        <v>14</v>
      </c>
      <c r="L873" s="1" t="str">
        <f aca="false">IF(LEN(I873)=1,"0"&amp;I873,I873)</f>
        <v>63</v>
      </c>
      <c r="M873" s="1" t="str">
        <f aca="false">IF(LEN(J873)=1,"0"&amp;J873,J873)</f>
        <v>07</v>
      </c>
      <c r="N873" s="1" t="str">
        <f aca="false">IF(LEN(K873)=1,"0"&amp;K873,K873)</f>
        <v>14</v>
      </c>
      <c r="O873" s="1" t="n">
        <v>1558.46708578753</v>
      </c>
      <c r="P873" s="1" t="n">
        <f aca="false">INT(O873)</f>
        <v>1558</v>
      </c>
      <c r="Q873" s="1" t="n">
        <f aca="false">2*P873+1</f>
        <v>3117</v>
      </c>
      <c r="R873" s="1" t="str">
        <f aca="false">FIXED(Q873,0,TRUE())</f>
        <v>3117</v>
      </c>
      <c r="S873" s="1" t="str">
        <f aca="false">L873&amp;M873&amp;N873&amp;R873</f>
        <v>6307143117</v>
      </c>
      <c r="T873" s="1" t="n">
        <f aca="false">MOD(MID($S873,T$2,1)*T$1,10)</f>
        <v>6</v>
      </c>
      <c r="U873" s="1" t="n">
        <f aca="false">MOD(MID($S873,U$2,1)*U$1,10)</f>
        <v>9</v>
      </c>
      <c r="V873" s="1" t="n">
        <f aca="false">MOD(MID($S873,V$2,1)*V$1,10)</f>
        <v>0</v>
      </c>
      <c r="W873" s="1" t="n">
        <f aca="false">MOD(MID($S873,W$2,1)*W$1,10)</f>
        <v>3</v>
      </c>
      <c r="X873" s="1" t="n">
        <f aca="false">MOD(MID($S873,X$2,1)*X$1,10)</f>
        <v>1</v>
      </c>
      <c r="Y873" s="1" t="n">
        <f aca="false">MOD(MID($S873,Y$2,1)*Y$1,10)</f>
        <v>2</v>
      </c>
      <c r="Z873" s="1" t="n">
        <f aca="false">MOD(MID($S873,Z$2,1)*Z$1,10)</f>
        <v>1</v>
      </c>
      <c r="AA873" s="1" t="n">
        <f aca="false">MOD(MID($S873,AA$2,1)*AA$1,10)</f>
        <v>9</v>
      </c>
      <c r="AB873" s="1" t="n">
        <f aca="false">MOD(MID($S873,AB$2,1)*AB$1,10)</f>
        <v>1</v>
      </c>
      <c r="AC873" s="1" t="n">
        <f aca="false">MOD(MID($S873,AC$2,1)*AC$1,10)</f>
        <v>1</v>
      </c>
      <c r="AD873" s="1" t="n">
        <f aca="false">MOD(10-MOD(SUM(T873:AC873),10),10)</f>
        <v>7</v>
      </c>
      <c r="AE873" s="1" t="str">
        <f aca="false">S873&amp;AD873</f>
        <v>63071431177</v>
      </c>
      <c r="AF873" s="1" t="n">
        <v>0.543626209295938</v>
      </c>
      <c r="AG873" s="1" t="n">
        <f aca="false">(D873+6935)*AF873</f>
        <v>-8567.54905850398</v>
      </c>
      <c r="AH873" s="1" t="n">
        <f aca="false">INT(AG873)</f>
        <v>-8568</v>
      </c>
      <c r="AI873" s="4" t="n">
        <f aca="true">TODAY()+AH873</f>
        <v>37333</v>
      </c>
      <c r="AJ873" s="1" t="s">
        <v>881</v>
      </c>
      <c r="AK873" s="1" t="n">
        <v>3886.13544114505</v>
      </c>
      <c r="AL873" s="2" t="n">
        <f aca="false">INT(AK873*100)/100</f>
        <v>3886.13</v>
      </c>
      <c r="AM873" s="1" t="n">
        <v>477.373577074496</v>
      </c>
      <c r="AN873" s="2" t="n">
        <f aca="false">INT(AM873*100)/100</f>
        <v>477.37</v>
      </c>
    </row>
    <row r="874" customFormat="false" ht="15" hidden="false" customHeight="false" outlineLevel="0" collapsed="false">
      <c r="A874" s="1" t="n">
        <v>829</v>
      </c>
      <c r="B874" s="1" t="n">
        <v>0.878994109927671</v>
      </c>
      <c r="C874" s="1" t="n">
        <v>-9537.14438306833</v>
      </c>
      <c r="D874" s="1" t="n">
        <f aca="false">INT(C874)</f>
        <v>-9538</v>
      </c>
      <c r="E874" s="4" t="n">
        <f aca="true">TODAY()+D874</f>
        <v>36363</v>
      </c>
      <c r="F874" s="1" t="n">
        <f aca="false">MOD(YEAR(E874),100)</f>
        <v>99</v>
      </c>
      <c r="G874" s="1" t="n">
        <f aca="false">IF(YEAR(E874)&lt;2000,MONTH(E874),MONTH(E874)+20)</f>
        <v>7</v>
      </c>
      <c r="H874" s="1" t="n">
        <f aca="false">DAY(E874)</f>
        <v>22</v>
      </c>
      <c r="I874" s="1" t="str">
        <f aca="false">FIXED(F874,0,TRUE())</f>
        <v>99</v>
      </c>
      <c r="J874" s="1" t="str">
        <f aca="false">FIXED(G874,0,TRUE())</f>
        <v>7</v>
      </c>
      <c r="K874" s="1" t="str">
        <f aca="false">FIXED(H874,0,TRUE())</f>
        <v>22</v>
      </c>
      <c r="L874" s="1" t="str">
        <f aca="false">IF(LEN(I874)=1,"0"&amp;I874,I874)</f>
        <v>99</v>
      </c>
      <c r="M874" s="1" t="str">
        <f aca="false">IF(LEN(J874)=1,"0"&amp;J874,J874)</f>
        <v>07</v>
      </c>
      <c r="N874" s="1" t="str">
        <f aca="false">IF(LEN(K874)=1,"0"&amp;K874,K874)</f>
        <v>22</v>
      </c>
      <c r="O874" s="1" t="n">
        <v>3329.94747764519</v>
      </c>
      <c r="P874" s="1" t="n">
        <f aca="false">INT(O874)</f>
        <v>3329</v>
      </c>
      <c r="Q874" s="1" t="n">
        <f aca="false">2*P874+1</f>
        <v>6659</v>
      </c>
      <c r="R874" s="1" t="str">
        <f aca="false">FIXED(Q874,0,TRUE())</f>
        <v>6659</v>
      </c>
      <c r="S874" s="1" t="str">
        <f aca="false">L874&amp;M874&amp;N874&amp;R874</f>
        <v>9907226659</v>
      </c>
      <c r="T874" s="1" t="n">
        <f aca="false">MOD(MID($S874,T$2,1)*T$1,10)</f>
        <v>9</v>
      </c>
      <c r="U874" s="1" t="n">
        <f aca="false">MOD(MID($S874,U$2,1)*U$1,10)</f>
        <v>7</v>
      </c>
      <c r="V874" s="1" t="n">
        <f aca="false">MOD(MID($S874,V$2,1)*V$1,10)</f>
        <v>0</v>
      </c>
      <c r="W874" s="1" t="n">
        <f aca="false">MOD(MID($S874,W$2,1)*W$1,10)</f>
        <v>3</v>
      </c>
      <c r="X874" s="1" t="n">
        <f aca="false">MOD(MID($S874,X$2,1)*X$1,10)</f>
        <v>2</v>
      </c>
      <c r="Y874" s="1" t="n">
        <f aca="false">MOD(MID($S874,Y$2,1)*Y$1,10)</f>
        <v>6</v>
      </c>
      <c r="Z874" s="1" t="n">
        <f aca="false">MOD(MID($S874,Z$2,1)*Z$1,10)</f>
        <v>2</v>
      </c>
      <c r="AA874" s="1" t="n">
        <f aca="false">MOD(MID($S874,AA$2,1)*AA$1,10)</f>
        <v>4</v>
      </c>
      <c r="AB874" s="1" t="n">
        <f aca="false">MOD(MID($S874,AB$2,1)*AB$1,10)</f>
        <v>5</v>
      </c>
      <c r="AC874" s="1" t="n">
        <f aca="false">MOD(MID($S874,AC$2,1)*AC$1,10)</f>
        <v>7</v>
      </c>
      <c r="AD874" s="1" t="n">
        <f aca="false">MOD(10-MOD(SUM(T874:AC874),10),10)</f>
        <v>5</v>
      </c>
      <c r="AE874" s="1" t="str">
        <f aca="false">S874&amp;AD874</f>
        <v>99072266595</v>
      </c>
      <c r="AF874" s="1" t="n">
        <v>0.986968596453749</v>
      </c>
      <c r="AG874" s="1" t="n">
        <f aca="false">(D874+6935)*AF874</f>
        <v>-2569.07925656911</v>
      </c>
      <c r="AH874" s="1" t="n">
        <f aca="false">INT(AG874)</f>
        <v>-2570</v>
      </c>
      <c r="AI874" s="4" t="n">
        <f aca="true">TODAY()+AH874</f>
        <v>43331</v>
      </c>
      <c r="AJ874" s="1" t="s">
        <v>882</v>
      </c>
      <c r="AK874" s="1" t="n">
        <v>3154.24054689169</v>
      </c>
      <c r="AL874" s="2" t="n">
        <f aca="false">INT(AK874*100)/100</f>
        <v>3154.24</v>
      </c>
      <c r="AM874" s="1" t="n">
        <v>344.874416333506</v>
      </c>
      <c r="AN874" s="2" t="n">
        <f aca="false">INT(AM874*100)/100</f>
        <v>344.87</v>
      </c>
    </row>
    <row r="875" customFormat="false" ht="15" hidden="false" customHeight="false" outlineLevel="0" collapsed="false">
      <c r="A875" s="1" t="n">
        <v>25</v>
      </c>
      <c r="B875" s="1" t="n">
        <v>0.887752922147282</v>
      </c>
      <c r="C875" s="1" t="n">
        <v>-16281.9568468276</v>
      </c>
      <c r="D875" s="1" t="n">
        <f aca="false">INT(C875)</f>
        <v>-16282</v>
      </c>
      <c r="E875" s="4" t="n">
        <f aca="true">TODAY()+D875</f>
        <v>29619</v>
      </c>
      <c r="F875" s="1" t="n">
        <f aca="false">MOD(YEAR(E875),100)</f>
        <v>81</v>
      </c>
      <c r="G875" s="1" t="n">
        <f aca="false">IF(YEAR(E875)&lt;2000,MONTH(E875),MONTH(E875)+20)</f>
        <v>2</v>
      </c>
      <c r="H875" s="1" t="n">
        <f aca="false">DAY(E875)</f>
        <v>2</v>
      </c>
      <c r="I875" s="1" t="str">
        <f aca="false">FIXED(F875,0,TRUE())</f>
        <v>81</v>
      </c>
      <c r="J875" s="1" t="str">
        <f aca="false">FIXED(G875,0,TRUE())</f>
        <v>2</v>
      </c>
      <c r="K875" s="1" t="str">
        <f aca="false">FIXED(H875,0,TRUE())</f>
        <v>2</v>
      </c>
      <c r="L875" s="1" t="str">
        <f aca="false">IF(LEN(I875)=1,"0"&amp;I875,I875)</f>
        <v>81</v>
      </c>
      <c r="M875" s="1" t="str">
        <f aca="false">IF(LEN(J875)=1,"0"&amp;J875,J875)</f>
        <v>02</v>
      </c>
      <c r="N875" s="1" t="str">
        <f aca="false">IF(LEN(K875)=1,"0"&amp;K875,K875)</f>
        <v>02</v>
      </c>
      <c r="O875" s="1" t="n">
        <v>4624.57533494064</v>
      </c>
      <c r="P875" s="1" t="n">
        <f aca="false">INT(O875)</f>
        <v>4624</v>
      </c>
      <c r="Q875" s="1" t="n">
        <f aca="false">P875*2</f>
        <v>9248</v>
      </c>
      <c r="R875" s="1" t="str">
        <f aca="false">FIXED(Q875,0,TRUE())</f>
        <v>9248</v>
      </c>
      <c r="S875" s="1" t="str">
        <f aca="false">L875&amp;M875&amp;N875&amp;R875</f>
        <v>8102029248</v>
      </c>
      <c r="T875" s="1" t="n">
        <f aca="false">MOD(MID($S875,T$2,1)*T$1,10)</f>
        <v>8</v>
      </c>
      <c r="U875" s="1" t="n">
        <f aca="false">MOD(MID($S875,U$2,1)*U$1,10)</f>
        <v>3</v>
      </c>
      <c r="V875" s="1" t="n">
        <f aca="false">MOD(MID($S875,V$2,1)*V$1,10)</f>
        <v>0</v>
      </c>
      <c r="W875" s="1" t="n">
        <f aca="false">MOD(MID($S875,W$2,1)*W$1,10)</f>
        <v>8</v>
      </c>
      <c r="X875" s="1" t="n">
        <f aca="false">MOD(MID($S875,X$2,1)*X$1,10)</f>
        <v>0</v>
      </c>
      <c r="Y875" s="1" t="n">
        <f aca="false">MOD(MID($S875,Y$2,1)*Y$1,10)</f>
        <v>6</v>
      </c>
      <c r="Z875" s="1" t="n">
        <f aca="false">MOD(MID($S875,Z$2,1)*Z$1,10)</f>
        <v>3</v>
      </c>
      <c r="AA875" s="1" t="n">
        <f aca="false">MOD(MID($S875,AA$2,1)*AA$1,10)</f>
        <v>8</v>
      </c>
      <c r="AB875" s="1" t="n">
        <f aca="false">MOD(MID($S875,AB$2,1)*AB$1,10)</f>
        <v>4</v>
      </c>
      <c r="AC875" s="1" t="n">
        <f aca="false">MOD(MID($S875,AC$2,1)*AC$1,10)</f>
        <v>4</v>
      </c>
      <c r="AD875" s="1" t="n">
        <f aca="false">MOD(10-MOD(SUM(T875:AC875),10),10)</f>
        <v>6</v>
      </c>
      <c r="AE875" s="1" t="str">
        <f aca="false">S875&amp;AD875</f>
        <v>81020292486</v>
      </c>
      <c r="AF875" s="1" t="n">
        <v>0.679464094973602</v>
      </c>
      <c r="AG875" s="1" t="n">
        <f aca="false">(D875+6935)*AF875</f>
        <v>-6350.95089571825</v>
      </c>
      <c r="AH875" s="1" t="n">
        <f aca="false">INT(AG875)</f>
        <v>-6351</v>
      </c>
      <c r="AI875" s="4" t="n">
        <f aca="true">TODAY()+AH875</f>
        <v>39550</v>
      </c>
      <c r="AJ875" s="1" t="s">
        <v>883</v>
      </c>
      <c r="AK875" s="1" t="n">
        <v>3764.00036622211</v>
      </c>
      <c r="AL875" s="2" t="n">
        <f aca="false">INT(AK875*100)/100</f>
        <v>3764</v>
      </c>
      <c r="AM875" s="1" t="n">
        <v>466.618854335154</v>
      </c>
      <c r="AN875" s="2" t="n">
        <f aca="false">INT(AM875*100)/100</f>
        <v>466.61</v>
      </c>
    </row>
    <row r="876" customFormat="false" ht="15" hidden="false" customHeight="false" outlineLevel="0" collapsed="false">
      <c r="A876" s="1" t="n">
        <v>191</v>
      </c>
      <c r="B876" s="1" t="n">
        <v>0.88784447767571</v>
      </c>
      <c r="C876" s="1" t="n">
        <v>-20170.7138279366</v>
      </c>
      <c r="D876" s="1" t="n">
        <f aca="false">INT(C876)</f>
        <v>-20171</v>
      </c>
      <c r="E876" s="4" t="n">
        <f aca="true">TODAY()+D876</f>
        <v>25730</v>
      </c>
      <c r="F876" s="1" t="n">
        <f aca="false">MOD(YEAR(E876),100)</f>
        <v>70</v>
      </c>
      <c r="G876" s="1" t="n">
        <f aca="false">IF(YEAR(E876)&lt;2000,MONTH(E876),MONTH(E876)+20)</f>
        <v>6</v>
      </c>
      <c r="H876" s="1" t="n">
        <f aca="false">DAY(E876)</f>
        <v>11</v>
      </c>
      <c r="I876" s="1" t="str">
        <f aca="false">FIXED(F876,0,TRUE())</f>
        <v>70</v>
      </c>
      <c r="J876" s="1" t="str">
        <f aca="false">FIXED(G876,0,TRUE())</f>
        <v>6</v>
      </c>
      <c r="K876" s="1" t="str">
        <f aca="false">FIXED(H876,0,TRUE())</f>
        <v>11</v>
      </c>
      <c r="L876" s="1" t="str">
        <f aca="false">IF(LEN(I876)=1,"0"&amp;I876,I876)</f>
        <v>70</v>
      </c>
      <c r="M876" s="1" t="str">
        <f aca="false">IF(LEN(J876)=1,"0"&amp;J876,J876)</f>
        <v>06</v>
      </c>
      <c r="N876" s="1" t="str">
        <f aca="false">IF(LEN(K876)=1,"0"&amp;K876,K876)</f>
        <v>11</v>
      </c>
      <c r="O876" s="1" t="n">
        <v>895.981200598163</v>
      </c>
      <c r="P876" s="1" t="n">
        <f aca="false">INT(O876)</f>
        <v>895</v>
      </c>
      <c r="Q876" s="1" t="n">
        <f aca="false">P876*2</f>
        <v>1790</v>
      </c>
      <c r="R876" s="1" t="str">
        <f aca="false">FIXED(Q876,0,TRUE())</f>
        <v>1790</v>
      </c>
      <c r="S876" s="1" t="str">
        <f aca="false">L876&amp;M876&amp;N876&amp;R876</f>
        <v>7006111790</v>
      </c>
      <c r="T876" s="1" t="n">
        <f aca="false">MOD(MID($S876,T$2,1)*T$1,10)</f>
        <v>7</v>
      </c>
      <c r="U876" s="1" t="n">
        <f aca="false">MOD(MID($S876,U$2,1)*U$1,10)</f>
        <v>0</v>
      </c>
      <c r="V876" s="1" t="n">
        <f aca="false">MOD(MID($S876,V$2,1)*V$1,10)</f>
        <v>0</v>
      </c>
      <c r="W876" s="1" t="n">
        <f aca="false">MOD(MID($S876,W$2,1)*W$1,10)</f>
        <v>4</v>
      </c>
      <c r="X876" s="1" t="n">
        <f aca="false">MOD(MID($S876,X$2,1)*X$1,10)</f>
        <v>1</v>
      </c>
      <c r="Y876" s="1" t="n">
        <f aca="false">MOD(MID($S876,Y$2,1)*Y$1,10)</f>
        <v>3</v>
      </c>
      <c r="Z876" s="1" t="n">
        <f aca="false">MOD(MID($S876,Z$2,1)*Z$1,10)</f>
        <v>7</v>
      </c>
      <c r="AA876" s="1" t="n">
        <f aca="false">MOD(MID($S876,AA$2,1)*AA$1,10)</f>
        <v>3</v>
      </c>
      <c r="AB876" s="1" t="n">
        <f aca="false">MOD(MID($S876,AB$2,1)*AB$1,10)</f>
        <v>9</v>
      </c>
      <c r="AC876" s="1" t="n">
        <f aca="false">MOD(MID($S876,AC$2,1)*AC$1,10)</f>
        <v>0</v>
      </c>
      <c r="AD876" s="1" t="n">
        <f aca="false">MOD(10-MOD(SUM(T876:AC876),10),10)</f>
        <v>6</v>
      </c>
      <c r="AE876" s="1" t="str">
        <f aca="false">S876&amp;AD876</f>
        <v>70061117906</v>
      </c>
      <c r="AF876" s="1" t="n">
        <v>0.736289559617908</v>
      </c>
      <c r="AG876" s="1" t="n">
        <f aca="false">(D876+6935)*AF876</f>
        <v>-9745.52861110263</v>
      </c>
      <c r="AH876" s="1" t="n">
        <f aca="false">INT(AG876)</f>
        <v>-9746</v>
      </c>
      <c r="AI876" s="4" t="n">
        <f aca="true">TODAY()+AH876</f>
        <v>36155</v>
      </c>
      <c r="AJ876" s="1" t="s">
        <v>884</v>
      </c>
      <c r="AK876" s="1" t="n">
        <v>3632.83181249428</v>
      </c>
      <c r="AL876" s="2" t="n">
        <f aca="false">INT(AK876*100)/100</f>
        <v>3632.83</v>
      </c>
      <c r="AM876" s="1" t="n">
        <v>459.807123020112</v>
      </c>
      <c r="AN876" s="2" t="n">
        <f aca="false">INT(AM876*100)/100</f>
        <v>459.8</v>
      </c>
    </row>
    <row r="877" customFormat="false" ht="15" hidden="false" customHeight="false" outlineLevel="0" collapsed="false">
      <c r="A877" s="1" t="n">
        <v>592</v>
      </c>
      <c r="B877" s="1" t="n">
        <v>0.888119144260994</v>
      </c>
      <c r="C877" s="1" t="n">
        <v>-22396.4589373455</v>
      </c>
      <c r="D877" s="1" t="n">
        <f aca="false">INT(C877)</f>
        <v>-22397</v>
      </c>
      <c r="E877" s="4" t="n">
        <f aca="true">TODAY()+D877</f>
        <v>23504</v>
      </c>
      <c r="F877" s="1" t="n">
        <f aca="false">MOD(YEAR(E877),100)</f>
        <v>64</v>
      </c>
      <c r="G877" s="1" t="n">
        <f aca="false">IF(YEAR(E877)&lt;2000,MONTH(E877),MONTH(E877)+20)</f>
        <v>5</v>
      </c>
      <c r="H877" s="1" t="n">
        <f aca="false">DAY(E877)</f>
        <v>7</v>
      </c>
      <c r="I877" s="1" t="str">
        <f aca="false">FIXED(F877,0,TRUE())</f>
        <v>64</v>
      </c>
      <c r="J877" s="1" t="str">
        <f aca="false">FIXED(G877,0,TRUE())</f>
        <v>5</v>
      </c>
      <c r="K877" s="1" t="str">
        <f aca="false">FIXED(H877,0,TRUE())</f>
        <v>7</v>
      </c>
      <c r="L877" s="1" t="str">
        <f aca="false">IF(LEN(I877)=1,"0"&amp;I877,I877)</f>
        <v>64</v>
      </c>
      <c r="M877" s="1" t="str">
        <f aca="false">IF(LEN(J877)=1,"0"&amp;J877,J877)</f>
        <v>05</v>
      </c>
      <c r="N877" s="1" t="str">
        <f aca="false">IF(LEN(K877)=1,"0"&amp;K877,K877)</f>
        <v>07</v>
      </c>
      <c r="O877" s="1" t="n">
        <v>1037.95226905118</v>
      </c>
      <c r="P877" s="1" t="n">
        <f aca="false">INT(O877)</f>
        <v>1037</v>
      </c>
      <c r="Q877" s="1" t="n">
        <f aca="false">2*P877+1</f>
        <v>2075</v>
      </c>
      <c r="R877" s="1" t="str">
        <f aca="false">FIXED(Q877,0,TRUE())</f>
        <v>2075</v>
      </c>
      <c r="S877" s="1" t="str">
        <f aca="false">L877&amp;M877&amp;N877&amp;R877</f>
        <v>6405072075</v>
      </c>
      <c r="T877" s="1" t="n">
        <f aca="false">MOD(MID($S877,T$2,1)*T$1,10)</f>
        <v>6</v>
      </c>
      <c r="U877" s="1" t="n">
        <f aca="false">MOD(MID($S877,U$2,1)*U$1,10)</f>
        <v>2</v>
      </c>
      <c r="V877" s="1" t="n">
        <f aca="false">MOD(MID($S877,V$2,1)*V$1,10)</f>
        <v>0</v>
      </c>
      <c r="W877" s="1" t="n">
        <f aca="false">MOD(MID($S877,W$2,1)*W$1,10)</f>
        <v>5</v>
      </c>
      <c r="X877" s="1" t="n">
        <f aca="false">MOD(MID($S877,X$2,1)*X$1,10)</f>
        <v>0</v>
      </c>
      <c r="Y877" s="1" t="n">
        <f aca="false">MOD(MID($S877,Y$2,1)*Y$1,10)</f>
        <v>1</v>
      </c>
      <c r="Z877" s="1" t="n">
        <f aca="false">MOD(MID($S877,Z$2,1)*Z$1,10)</f>
        <v>4</v>
      </c>
      <c r="AA877" s="1" t="n">
        <f aca="false">MOD(MID($S877,AA$2,1)*AA$1,10)</f>
        <v>0</v>
      </c>
      <c r="AB877" s="1" t="n">
        <f aca="false">MOD(MID($S877,AB$2,1)*AB$1,10)</f>
        <v>7</v>
      </c>
      <c r="AC877" s="1" t="n">
        <f aca="false">MOD(MID($S877,AC$2,1)*AC$1,10)</f>
        <v>5</v>
      </c>
      <c r="AD877" s="1" t="n">
        <f aca="false">MOD(10-MOD(SUM(T877:AC877),10),10)</f>
        <v>0</v>
      </c>
      <c r="AE877" s="1" t="str">
        <f aca="false">S877&amp;AD877</f>
        <v>64050720750</v>
      </c>
      <c r="AF877" s="1" t="n">
        <v>0.19495223853267</v>
      </c>
      <c r="AG877" s="1" t="n">
        <f aca="false">(D877+6935)*AF877</f>
        <v>-3014.35151219214</v>
      </c>
      <c r="AH877" s="1" t="n">
        <f aca="false">INT(AG877)</f>
        <v>-3015</v>
      </c>
      <c r="AI877" s="4" t="n">
        <f aca="true">TODAY()+AH877</f>
        <v>42886</v>
      </c>
      <c r="AJ877" s="1" t="s">
        <v>885</v>
      </c>
      <c r="AK877" s="1" t="n">
        <v>3110.96530045473</v>
      </c>
      <c r="AL877" s="2" t="n">
        <f aca="false">INT(AK877*100)/100</f>
        <v>3110.96</v>
      </c>
      <c r="AM877" s="1" t="n">
        <v>311.529892880032</v>
      </c>
      <c r="AN877" s="2" t="n">
        <f aca="false">INT(AM877*100)/100</f>
        <v>311.52</v>
      </c>
    </row>
    <row r="878" customFormat="false" ht="15" hidden="false" customHeight="false" outlineLevel="0" collapsed="false">
      <c r="A878" s="1" t="n">
        <v>383</v>
      </c>
      <c r="B878" s="1" t="n">
        <v>0.888882106997894</v>
      </c>
      <c r="C878" s="1" t="n">
        <v>-8732.97647022919</v>
      </c>
      <c r="D878" s="1" t="n">
        <f aca="false">INT(C878)</f>
        <v>-8733</v>
      </c>
      <c r="E878" s="4" t="n">
        <f aca="true">TODAY()+D878</f>
        <v>37168</v>
      </c>
      <c r="F878" s="1" t="n">
        <f aca="false">MOD(YEAR(E878),100)</f>
        <v>1</v>
      </c>
      <c r="G878" s="1" t="n">
        <f aca="false">IF(YEAR(E878)&lt;2000,MONTH(E878),MONTH(E878)+20)</f>
        <v>30</v>
      </c>
      <c r="H878" s="1" t="n">
        <f aca="false">DAY(E878)</f>
        <v>4</v>
      </c>
      <c r="I878" s="1" t="str">
        <f aca="false">FIXED(F878,0,TRUE())</f>
        <v>1</v>
      </c>
      <c r="J878" s="1" t="str">
        <f aca="false">FIXED(G878,0,TRUE())</f>
        <v>30</v>
      </c>
      <c r="K878" s="1" t="str">
        <f aca="false">FIXED(H878,0,TRUE())</f>
        <v>4</v>
      </c>
      <c r="L878" s="1" t="str">
        <f aca="false">IF(LEN(I878)=1,"0"&amp;I878,I878)</f>
        <v>01</v>
      </c>
      <c r="M878" s="1" t="str">
        <f aca="false">IF(LEN(J878)=1,"0"&amp;J878,J878)</f>
        <v>30</v>
      </c>
      <c r="N878" s="1" t="str">
        <f aca="false">IF(LEN(K878)=1,"0"&amp;K878,K878)</f>
        <v>04</v>
      </c>
      <c r="O878" s="1" t="n">
        <v>1782.95712149419</v>
      </c>
      <c r="P878" s="1" t="n">
        <f aca="false">INT(O878)</f>
        <v>1782</v>
      </c>
      <c r="Q878" s="1" t="n">
        <f aca="false">P878*2</f>
        <v>3564</v>
      </c>
      <c r="R878" s="1" t="str">
        <f aca="false">FIXED(Q878,0,TRUE())</f>
        <v>3564</v>
      </c>
      <c r="S878" s="1" t="str">
        <f aca="false">L878&amp;M878&amp;N878&amp;R878</f>
        <v>0130043564</v>
      </c>
      <c r="T878" s="1" t="n">
        <f aca="false">MOD(MID($S878,T$2,1)*T$1,10)</f>
        <v>0</v>
      </c>
      <c r="U878" s="1" t="n">
        <f aca="false">MOD(MID($S878,U$2,1)*U$1,10)</f>
        <v>3</v>
      </c>
      <c r="V878" s="1" t="n">
        <f aca="false">MOD(MID($S878,V$2,1)*V$1,10)</f>
        <v>1</v>
      </c>
      <c r="W878" s="1" t="n">
        <f aca="false">MOD(MID($S878,W$2,1)*W$1,10)</f>
        <v>0</v>
      </c>
      <c r="X878" s="1" t="n">
        <f aca="false">MOD(MID($S878,X$2,1)*X$1,10)</f>
        <v>0</v>
      </c>
      <c r="Y878" s="1" t="n">
        <f aca="false">MOD(MID($S878,Y$2,1)*Y$1,10)</f>
        <v>2</v>
      </c>
      <c r="Z878" s="1" t="n">
        <f aca="false">MOD(MID($S878,Z$2,1)*Z$1,10)</f>
        <v>1</v>
      </c>
      <c r="AA878" s="1" t="n">
        <f aca="false">MOD(MID($S878,AA$2,1)*AA$1,10)</f>
        <v>5</v>
      </c>
      <c r="AB878" s="1" t="n">
        <f aca="false">MOD(MID($S878,AB$2,1)*AB$1,10)</f>
        <v>6</v>
      </c>
      <c r="AC878" s="1" t="n">
        <f aca="false">MOD(MID($S878,AC$2,1)*AC$1,10)</f>
        <v>2</v>
      </c>
      <c r="AD878" s="1" t="n">
        <f aca="false">MOD(10-MOD(SUM(T878:AC878),10),10)</f>
        <v>0</v>
      </c>
      <c r="AE878" s="1" t="str">
        <f aca="false">S878&amp;AD878</f>
        <v>01300435640</v>
      </c>
      <c r="AF878" s="1" t="n">
        <v>0.558854945524461</v>
      </c>
      <c r="AG878" s="1" t="n">
        <f aca="false">(D878+6935)*AF878</f>
        <v>-1004.82119205298</v>
      </c>
      <c r="AH878" s="1" t="n">
        <f aca="false">INT(AG878)</f>
        <v>-1005</v>
      </c>
      <c r="AI878" s="4" t="n">
        <f aca="true">TODAY()+AH878</f>
        <v>44896</v>
      </c>
      <c r="AJ878" s="1" t="s">
        <v>886</v>
      </c>
      <c r="AK878" s="1" t="n">
        <v>3886.31855220191</v>
      </c>
      <c r="AL878" s="2" t="n">
        <f aca="false">INT(AK878*100)/100</f>
        <v>3886.31</v>
      </c>
      <c r="AM878" s="1" t="n">
        <v>442.857142857143</v>
      </c>
      <c r="AN878" s="2" t="n">
        <f aca="false">INT(AM878*100)/100</f>
        <v>442.85</v>
      </c>
    </row>
    <row r="879" customFormat="false" ht="15" hidden="false" customHeight="false" outlineLevel="0" collapsed="false">
      <c r="A879" s="1" t="n">
        <v>798</v>
      </c>
      <c r="B879" s="1" t="n">
        <v>0.890194402905362</v>
      </c>
      <c r="C879" s="1" t="n">
        <v>-24864.8673970763</v>
      </c>
      <c r="D879" s="1" t="n">
        <f aca="false">INT(C879)</f>
        <v>-24865</v>
      </c>
      <c r="E879" s="4" t="n">
        <f aca="true">TODAY()+D879</f>
        <v>21036</v>
      </c>
      <c r="F879" s="1" t="n">
        <f aca="false">MOD(YEAR(E879),100)</f>
        <v>57</v>
      </c>
      <c r="G879" s="1" t="n">
        <f aca="false">IF(YEAR(E879)&lt;2000,MONTH(E879),MONTH(E879)+20)</f>
        <v>8</v>
      </c>
      <c r="H879" s="1" t="n">
        <f aca="false">DAY(E879)</f>
        <v>4</v>
      </c>
      <c r="I879" s="1" t="str">
        <f aca="false">FIXED(F879,0,TRUE())</f>
        <v>57</v>
      </c>
      <c r="J879" s="1" t="str">
        <f aca="false">FIXED(G879,0,TRUE())</f>
        <v>8</v>
      </c>
      <c r="K879" s="1" t="str">
        <f aca="false">FIXED(H879,0,TRUE())</f>
        <v>4</v>
      </c>
      <c r="L879" s="1" t="str">
        <f aca="false">IF(LEN(I879)=1,"0"&amp;I879,I879)</f>
        <v>57</v>
      </c>
      <c r="M879" s="1" t="str">
        <f aca="false">IF(LEN(J879)=1,"0"&amp;J879,J879)</f>
        <v>08</v>
      </c>
      <c r="N879" s="1" t="str">
        <f aca="false">IF(LEN(K879)=1,"0"&amp;K879,K879)</f>
        <v>04</v>
      </c>
      <c r="O879" s="1" t="n">
        <v>3291.77730643635</v>
      </c>
      <c r="P879" s="1" t="n">
        <f aca="false">INT(O879)</f>
        <v>3291</v>
      </c>
      <c r="Q879" s="1" t="n">
        <f aca="false">2*P879+1</f>
        <v>6583</v>
      </c>
      <c r="R879" s="1" t="str">
        <f aca="false">FIXED(Q879,0,TRUE())</f>
        <v>6583</v>
      </c>
      <c r="S879" s="1" t="str">
        <f aca="false">L879&amp;M879&amp;N879&amp;R879</f>
        <v>5708046583</v>
      </c>
      <c r="T879" s="1" t="n">
        <f aca="false">MOD(MID($S879,T$2,1)*T$1,10)</f>
        <v>5</v>
      </c>
      <c r="U879" s="1" t="n">
        <f aca="false">MOD(MID($S879,U$2,1)*U$1,10)</f>
        <v>1</v>
      </c>
      <c r="V879" s="1" t="n">
        <f aca="false">MOD(MID($S879,V$2,1)*V$1,10)</f>
        <v>0</v>
      </c>
      <c r="W879" s="1" t="n">
        <f aca="false">MOD(MID($S879,W$2,1)*W$1,10)</f>
        <v>2</v>
      </c>
      <c r="X879" s="1" t="n">
        <f aca="false">MOD(MID($S879,X$2,1)*X$1,10)</f>
        <v>0</v>
      </c>
      <c r="Y879" s="1" t="n">
        <f aca="false">MOD(MID($S879,Y$2,1)*Y$1,10)</f>
        <v>2</v>
      </c>
      <c r="Z879" s="1" t="n">
        <f aca="false">MOD(MID($S879,Z$2,1)*Z$1,10)</f>
        <v>2</v>
      </c>
      <c r="AA879" s="1" t="n">
        <f aca="false">MOD(MID($S879,AA$2,1)*AA$1,10)</f>
        <v>5</v>
      </c>
      <c r="AB879" s="1" t="n">
        <f aca="false">MOD(MID($S879,AB$2,1)*AB$1,10)</f>
        <v>8</v>
      </c>
      <c r="AC879" s="1" t="n">
        <f aca="false">MOD(MID($S879,AC$2,1)*AC$1,10)</f>
        <v>9</v>
      </c>
      <c r="AD879" s="1" t="n">
        <f aca="false">MOD(10-MOD(SUM(T879:AC879),10),10)</f>
        <v>6</v>
      </c>
      <c r="AE879" s="1" t="str">
        <f aca="false">S879&amp;AD879</f>
        <v>57080465836</v>
      </c>
      <c r="AF879" s="1" t="n">
        <v>0.148777733695486</v>
      </c>
      <c r="AG879" s="1" t="n">
        <f aca="false">(D879+6935)*AF879</f>
        <v>-2667.58476516007</v>
      </c>
      <c r="AH879" s="1" t="n">
        <f aca="false">INT(AG879)</f>
        <v>-2668</v>
      </c>
      <c r="AI879" s="4" t="n">
        <f aca="true">TODAY()+AH879</f>
        <v>43233</v>
      </c>
      <c r="AJ879" s="1" t="s">
        <v>887</v>
      </c>
      <c r="AK879" s="1" t="n">
        <v>3539.44517349773</v>
      </c>
      <c r="AL879" s="2" t="n">
        <f aca="false">INT(AK879*100)/100</f>
        <v>3539.44</v>
      </c>
      <c r="AM879" s="1" t="n">
        <v>348.237556077761</v>
      </c>
      <c r="AN879" s="2" t="n">
        <f aca="false">INT(AM879*100)/100</f>
        <v>348.23</v>
      </c>
    </row>
    <row r="880" customFormat="false" ht="15" hidden="false" customHeight="false" outlineLevel="0" collapsed="false">
      <c r="A880" s="1" t="n">
        <v>425</v>
      </c>
      <c r="B880" s="1" t="n">
        <v>0.891537217322306</v>
      </c>
      <c r="C880" s="1" t="n">
        <v>-13193.6817529832</v>
      </c>
      <c r="D880" s="1" t="n">
        <f aca="false">INT(C880)</f>
        <v>-13194</v>
      </c>
      <c r="E880" s="4" t="n">
        <f aca="true">TODAY()+D880</f>
        <v>32707</v>
      </c>
      <c r="F880" s="1" t="n">
        <f aca="false">MOD(YEAR(E880),100)</f>
        <v>89</v>
      </c>
      <c r="G880" s="1" t="n">
        <f aca="false">IF(YEAR(E880)&lt;2000,MONTH(E880),MONTH(E880)+20)</f>
        <v>7</v>
      </c>
      <c r="H880" s="1" t="n">
        <f aca="false">DAY(E880)</f>
        <v>18</v>
      </c>
      <c r="I880" s="1" t="str">
        <f aca="false">FIXED(F880,0,TRUE())</f>
        <v>89</v>
      </c>
      <c r="J880" s="1" t="str">
        <f aca="false">FIXED(G880,0,TRUE())</f>
        <v>7</v>
      </c>
      <c r="K880" s="1" t="str">
        <f aca="false">FIXED(H880,0,TRUE())</f>
        <v>18</v>
      </c>
      <c r="L880" s="1" t="str">
        <f aca="false">IF(LEN(I880)=1,"0"&amp;I880,I880)</f>
        <v>89</v>
      </c>
      <c r="M880" s="1" t="str">
        <f aca="false">IF(LEN(J880)=1,"0"&amp;J880,J880)</f>
        <v>07</v>
      </c>
      <c r="N880" s="1" t="str">
        <f aca="false">IF(LEN(K880)=1,"0"&amp;K880,K880)</f>
        <v>18</v>
      </c>
      <c r="O880" s="1" t="n">
        <v>4636.38337351604</v>
      </c>
      <c r="P880" s="1" t="n">
        <f aca="false">INT(O880)</f>
        <v>4636</v>
      </c>
      <c r="Q880" s="1" t="n">
        <f aca="false">P880*2</f>
        <v>9272</v>
      </c>
      <c r="R880" s="1" t="str">
        <f aca="false">FIXED(Q880,0,TRUE())</f>
        <v>9272</v>
      </c>
      <c r="S880" s="1" t="str">
        <f aca="false">L880&amp;M880&amp;N880&amp;R880</f>
        <v>8907189272</v>
      </c>
      <c r="T880" s="1" t="n">
        <f aca="false">MOD(MID($S880,T$2,1)*T$1,10)</f>
        <v>8</v>
      </c>
      <c r="U880" s="1" t="n">
        <f aca="false">MOD(MID($S880,U$2,1)*U$1,10)</f>
        <v>7</v>
      </c>
      <c r="V880" s="1" t="n">
        <f aca="false">MOD(MID($S880,V$2,1)*V$1,10)</f>
        <v>0</v>
      </c>
      <c r="W880" s="1" t="n">
        <f aca="false">MOD(MID($S880,W$2,1)*W$1,10)</f>
        <v>3</v>
      </c>
      <c r="X880" s="1" t="n">
        <f aca="false">MOD(MID($S880,X$2,1)*X$1,10)</f>
        <v>1</v>
      </c>
      <c r="Y880" s="1" t="n">
        <f aca="false">MOD(MID($S880,Y$2,1)*Y$1,10)</f>
        <v>4</v>
      </c>
      <c r="Z880" s="1" t="n">
        <f aca="false">MOD(MID($S880,Z$2,1)*Z$1,10)</f>
        <v>3</v>
      </c>
      <c r="AA880" s="1" t="n">
        <f aca="false">MOD(MID($S880,AA$2,1)*AA$1,10)</f>
        <v>8</v>
      </c>
      <c r="AB880" s="1" t="n">
        <f aca="false">MOD(MID($S880,AB$2,1)*AB$1,10)</f>
        <v>7</v>
      </c>
      <c r="AC880" s="1" t="n">
        <f aca="false">MOD(MID($S880,AC$2,1)*AC$1,10)</f>
        <v>6</v>
      </c>
      <c r="AD880" s="1" t="n">
        <f aca="false">MOD(10-MOD(SUM(T880:AC880),10),10)</f>
        <v>3</v>
      </c>
      <c r="AE880" s="1" t="str">
        <f aca="false">S880&amp;AD880</f>
        <v>89071892723</v>
      </c>
      <c r="AF880" s="1" t="n">
        <v>0.729850154118473</v>
      </c>
      <c r="AG880" s="1" t="n">
        <f aca="false">(D880+6935)*AF880</f>
        <v>-4568.13211462752</v>
      </c>
      <c r="AH880" s="1" t="n">
        <f aca="false">INT(AG880)</f>
        <v>-4569</v>
      </c>
      <c r="AI880" s="4" t="n">
        <f aca="true">TODAY()+AH880</f>
        <v>41332</v>
      </c>
      <c r="AJ880" s="1" t="s">
        <v>888</v>
      </c>
      <c r="AK880" s="1" t="n">
        <v>4817.62138737144</v>
      </c>
      <c r="AL880" s="2" t="n">
        <f aca="false">INT(AK880*100)/100</f>
        <v>4817.62</v>
      </c>
      <c r="AM880" s="1" t="n">
        <v>357.362590411084</v>
      </c>
      <c r="AN880" s="2" t="n">
        <f aca="false">INT(AM880*100)/100</f>
        <v>357.36</v>
      </c>
    </row>
    <row r="881" customFormat="false" ht="15" hidden="false" customHeight="false" outlineLevel="0" collapsed="false">
      <c r="A881" s="1" t="n">
        <v>400</v>
      </c>
      <c r="B881" s="1" t="n">
        <v>0.893276772362438</v>
      </c>
      <c r="C881" s="1" t="n">
        <v>-16753.768120365</v>
      </c>
      <c r="D881" s="1" t="n">
        <f aca="false">INT(C881)</f>
        <v>-16754</v>
      </c>
      <c r="E881" s="4" t="n">
        <f aca="true">TODAY()+D881</f>
        <v>29147</v>
      </c>
      <c r="F881" s="1" t="n">
        <f aca="false">MOD(YEAR(E881),100)</f>
        <v>79</v>
      </c>
      <c r="G881" s="1" t="n">
        <f aca="false">IF(YEAR(E881)&lt;2000,MONTH(E881),MONTH(E881)+20)</f>
        <v>10</v>
      </c>
      <c r="H881" s="1" t="n">
        <f aca="false">DAY(E881)</f>
        <v>19</v>
      </c>
      <c r="I881" s="1" t="str">
        <f aca="false">FIXED(F881,0,TRUE())</f>
        <v>79</v>
      </c>
      <c r="J881" s="1" t="str">
        <f aca="false">FIXED(G881,0,TRUE())</f>
        <v>10</v>
      </c>
      <c r="K881" s="1" t="str">
        <f aca="false">FIXED(H881,0,TRUE())</f>
        <v>19</v>
      </c>
      <c r="L881" s="1" t="str">
        <f aca="false">IF(LEN(I881)=1,"0"&amp;I881,I881)</f>
        <v>79</v>
      </c>
      <c r="M881" s="1" t="str">
        <f aca="false">IF(LEN(J881)=1,"0"&amp;J881,J881)</f>
        <v>10</v>
      </c>
      <c r="N881" s="1" t="str">
        <f aca="false">IF(LEN(K881)=1,"0"&amp;K881,K881)</f>
        <v>19</v>
      </c>
      <c r="O881" s="1" t="n">
        <v>1345.78508865627</v>
      </c>
      <c r="P881" s="1" t="n">
        <f aca="false">INT(O881)</f>
        <v>1345</v>
      </c>
      <c r="Q881" s="1" t="n">
        <f aca="false">P881*2</f>
        <v>2690</v>
      </c>
      <c r="R881" s="1" t="str">
        <f aca="false">FIXED(Q881,0,TRUE())</f>
        <v>2690</v>
      </c>
      <c r="S881" s="1" t="str">
        <f aca="false">L881&amp;M881&amp;N881&amp;R881</f>
        <v>7910192690</v>
      </c>
      <c r="T881" s="1" t="n">
        <f aca="false">MOD(MID($S881,T$2,1)*T$1,10)</f>
        <v>7</v>
      </c>
      <c r="U881" s="1" t="n">
        <f aca="false">MOD(MID($S881,U$2,1)*U$1,10)</f>
        <v>7</v>
      </c>
      <c r="V881" s="1" t="n">
        <f aca="false">MOD(MID($S881,V$2,1)*V$1,10)</f>
        <v>7</v>
      </c>
      <c r="W881" s="1" t="n">
        <f aca="false">MOD(MID($S881,W$2,1)*W$1,10)</f>
        <v>0</v>
      </c>
      <c r="X881" s="1" t="n">
        <f aca="false">MOD(MID($S881,X$2,1)*X$1,10)</f>
        <v>1</v>
      </c>
      <c r="Y881" s="1" t="n">
        <f aca="false">MOD(MID($S881,Y$2,1)*Y$1,10)</f>
        <v>7</v>
      </c>
      <c r="Z881" s="1" t="n">
        <f aca="false">MOD(MID($S881,Z$2,1)*Z$1,10)</f>
        <v>4</v>
      </c>
      <c r="AA881" s="1" t="n">
        <f aca="false">MOD(MID($S881,AA$2,1)*AA$1,10)</f>
        <v>4</v>
      </c>
      <c r="AB881" s="1" t="n">
        <f aca="false">MOD(MID($S881,AB$2,1)*AB$1,10)</f>
        <v>9</v>
      </c>
      <c r="AC881" s="1" t="n">
        <f aca="false">MOD(MID($S881,AC$2,1)*AC$1,10)</f>
        <v>0</v>
      </c>
      <c r="AD881" s="1" t="n">
        <f aca="false">MOD(10-MOD(SUM(T881:AC881),10),10)</f>
        <v>4</v>
      </c>
      <c r="AE881" s="1" t="str">
        <f aca="false">S881&amp;AD881</f>
        <v>79101926904</v>
      </c>
      <c r="AF881" s="1" t="n">
        <v>0.21774956511124</v>
      </c>
      <c r="AG881" s="1" t="n">
        <f aca="false">(D881+6935)*AF881</f>
        <v>-2138.08297982727</v>
      </c>
      <c r="AH881" s="1" t="n">
        <f aca="false">INT(AG881)</f>
        <v>-2139</v>
      </c>
      <c r="AI881" s="4" t="n">
        <f aca="true">TODAY()+AH881</f>
        <v>43762</v>
      </c>
      <c r="AJ881" s="1" t="s">
        <v>889</v>
      </c>
      <c r="AK881" s="1" t="n">
        <v>4745.9639271218</v>
      </c>
      <c r="AL881" s="2" t="n">
        <f aca="false">INT(AK881*100)/100</f>
        <v>4745.96</v>
      </c>
      <c r="AM881" s="1" t="n">
        <v>384.1700491348</v>
      </c>
      <c r="AN881" s="2" t="n">
        <f aca="false">INT(AM881*100)/100</f>
        <v>384.17</v>
      </c>
    </row>
    <row r="882" customFormat="false" ht="15" hidden="false" customHeight="false" outlineLevel="0" collapsed="false">
      <c r="A882" s="1" t="n">
        <v>979</v>
      </c>
      <c r="B882" s="1" t="n">
        <v>0.89440595721305</v>
      </c>
      <c r="C882" s="1" t="n">
        <v>-8912.97738578448</v>
      </c>
      <c r="D882" s="1" t="n">
        <f aca="false">INT(C882)</f>
        <v>-8913</v>
      </c>
      <c r="E882" s="4" t="n">
        <f aca="true">TODAY()+D882</f>
        <v>36988</v>
      </c>
      <c r="F882" s="1" t="n">
        <f aca="false">MOD(YEAR(E882),100)</f>
        <v>1</v>
      </c>
      <c r="G882" s="1" t="n">
        <f aca="false">IF(YEAR(E882)&lt;2000,MONTH(E882),MONTH(E882)+20)</f>
        <v>24</v>
      </c>
      <c r="H882" s="1" t="n">
        <f aca="false">DAY(E882)</f>
        <v>7</v>
      </c>
      <c r="I882" s="1" t="str">
        <f aca="false">FIXED(F882,0,TRUE())</f>
        <v>1</v>
      </c>
      <c r="J882" s="1" t="str">
        <f aca="false">FIXED(G882,0,TRUE())</f>
        <v>24</v>
      </c>
      <c r="K882" s="1" t="str">
        <f aca="false">FIXED(H882,0,TRUE())</f>
        <v>7</v>
      </c>
      <c r="L882" s="1" t="str">
        <f aca="false">IF(LEN(I882)=1,"0"&amp;I882,I882)</f>
        <v>01</v>
      </c>
      <c r="M882" s="1" t="str">
        <f aca="false">IF(LEN(J882)=1,"0"&amp;J882,J882)</f>
        <v>24</v>
      </c>
      <c r="N882" s="1" t="str">
        <f aca="false">IF(LEN(K882)=1,"0"&amp;K882,K882)</f>
        <v>07</v>
      </c>
      <c r="O882" s="1" t="n">
        <v>1747.9449140904</v>
      </c>
      <c r="P882" s="1" t="n">
        <f aca="false">INT(O882)</f>
        <v>1747</v>
      </c>
      <c r="Q882" s="1" t="n">
        <f aca="false">2*P882+1</f>
        <v>3495</v>
      </c>
      <c r="R882" s="1" t="str">
        <f aca="false">FIXED(Q882,0,TRUE())</f>
        <v>3495</v>
      </c>
      <c r="S882" s="1" t="str">
        <f aca="false">L882&amp;M882&amp;N882&amp;R882</f>
        <v>0124073495</v>
      </c>
      <c r="T882" s="1" t="n">
        <f aca="false">MOD(MID($S882,T$2,1)*T$1,10)</f>
        <v>0</v>
      </c>
      <c r="U882" s="1" t="n">
        <f aca="false">MOD(MID($S882,U$2,1)*U$1,10)</f>
        <v>3</v>
      </c>
      <c r="V882" s="1" t="n">
        <f aca="false">MOD(MID($S882,V$2,1)*V$1,10)</f>
        <v>4</v>
      </c>
      <c r="W882" s="1" t="n">
        <f aca="false">MOD(MID($S882,W$2,1)*W$1,10)</f>
        <v>6</v>
      </c>
      <c r="X882" s="1" t="n">
        <f aca="false">MOD(MID($S882,X$2,1)*X$1,10)</f>
        <v>0</v>
      </c>
      <c r="Y882" s="1" t="n">
        <f aca="false">MOD(MID($S882,Y$2,1)*Y$1,10)</f>
        <v>1</v>
      </c>
      <c r="Z882" s="1" t="n">
        <f aca="false">MOD(MID($S882,Z$2,1)*Z$1,10)</f>
        <v>1</v>
      </c>
      <c r="AA882" s="1" t="n">
        <f aca="false">MOD(MID($S882,AA$2,1)*AA$1,10)</f>
        <v>6</v>
      </c>
      <c r="AB882" s="1" t="n">
        <f aca="false">MOD(MID($S882,AB$2,1)*AB$1,10)</f>
        <v>9</v>
      </c>
      <c r="AC882" s="1" t="n">
        <f aca="false">MOD(MID($S882,AC$2,1)*AC$1,10)</f>
        <v>5</v>
      </c>
      <c r="AD882" s="1" t="n">
        <f aca="false">MOD(10-MOD(SUM(T882:AC882),10),10)</f>
        <v>5</v>
      </c>
      <c r="AE882" s="1" t="str">
        <f aca="false">S882&amp;AD882</f>
        <v>01240734955</v>
      </c>
      <c r="AF882" s="1" t="n">
        <v>0.941679128391369</v>
      </c>
      <c r="AG882" s="1" t="n">
        <f aca="false">(D882+6935)*AF882</f>
        <v>-1862.64131595813</v>
      </c>
      <c r="AH882" s="1" t="n">
        <f aca="false">INT(AG882)</f>
        <v>-1863</v>
      </c>
      <c r="AI882" s="4" t="n">
        <f aca="true">TODAY()+AH882</f>
        <v>44038</v>
      </c>
      <c r="AJ882" s="1" t="s">
        <v>890</v>
      </c>
      <c r="AK882" s="1" t="n">
        <v>3245.85711233863</v>
      </c>
      <c r="AL882" s="2" t="n">
        <f aca="false">INT(AK882*100)/100</f>
        <v>3245.85</v>
      </c>
      <c r="AM882" s="1" t="n">
        <v>351.240577410199</v>
      </c>
      <c r="AN882" s="2" t="n">
        <f aca="false">INT(AM882*100)/100</f>
        <v>351.24</v>
      </c>
    </row>
    <row r="883" customFormat="false" ht="15" hidden="false" customHeight="false" outlineLevel="0" collapsed="false">
      <c r="A883" s="1" t="n">
        <v>254</v>
      </c>
      <c r="B883" s="1" t="n">
        <v>0.895199438459426</v>
      </c>
      <c r="C883" s="1" t="n">
        <v>-19386.8190557573</v>
      </c>
      <c r="D883" s="1" t="n">
        <f aca="false">INT(C883)</f>
        <v>-19387</v>
      </c>
      <c r="E883" s="4" t="n">
        <f aca="true">TODAY()+D883</f>
        <v>26514</v>
      </c>
      <c r="F883" s="1" t="n">
        <f aca="false">MOD(YEAR(E883),100)</f>
        <v>72</v>
      </c>
      <c r="G883" s="1" t="n">
        <f aca="false">IF(YEAR(E883)&lt;2000,MONTH(E883),MONTH(E883)+20)</f>
        <v>8</v>
      </c>
      <c r="H883" s="1" t="n">
        <f aca="false">DAY(E883)</f>
        <v>3</v>
      </c>
      <c r="I883" s="1" t="str">
        <f aca="false">FIXED(F883,0,TRUE())</f>
        <v>72</v>
      </c>
      <c r="J883" s="1" t="str">
        <f aca="false">FIXED(G883,0,TRUE())</f>
        <v>8</v>
      </c>
      <c r="K883" s="1" t="str">
        <f aca="false">FIXED(H883,0,TRUE())</f>
        <v>3</v>
      </c>
      <c r="L883" s="1" t="str">
        <f aca="false">IF(LEN(I883)=1,"0"&amp;I883,I883)</f>
        <v>72</v>
      </c>
      <c r="M883" s="1" t="str">
        <f aca="false">IF(LEN(J883)=1,"0"&amp;J883,J883)</f>
        <v>08</v>
      </c>
      <c r="N883" s="1" t="str">
        <f aca="false">IF(LEN(K883)=1,"0"&amp;K883,K883)</f>
        <v>03</v>
      </c>
      <c r="O883" s="1" t="n">
        <v>4918.26596881008</v>
      </c>
      <c r="P883" s="1" t="n">
        <f aca="false">INT(O883)</f>
        <v>4918</v>
      </c>
      <c r="Q883" s="1" t="n">
        <f aca="false">P883*2</f>
        <v>9836</v>
      </c>
      <c r="R883" s="1" t="str">
        <f aca="false">FIXED(Q883,0,TRUE())</f>
        <v>9836</v>
      </c>
      <c r="S883" s="1" t="str">
        <f aca="false">L883&amp;M883&amp;N883&amp;R883</f>
        <v>7208039836</v>
      </c>
      <c r="T883" s="1" t="n">
        <f aca="false">MOD(MID($S883,T$2,1)*T$1,10)</f>
        <v>7</v>
      </c>
      <c r="U883" s="1" t="n">
        <f aca="false">MOD(MID($S883,U$2,1)*U$1,10)</f>
        <v>6</v>
      </c>
      <c r="V883" s="1" t="n">
        <f aca="false">MOD(MID($S883,V$2,1)*V$1,10)</f>
        <v>0</v>
      </c>
      <c r="W883" s="1" t="n">
        <f aca="false">MOD(MID($S883,W$2,1)*W$1,10)</f>
        <v>2</v>
      </c>
      <c r="X883" s="1" t="n">
        <f aca="false">MOD(MID($S883,X$2,1)*X$1,10)</f>
        <v>0</v>
      </c>
      <c r="Y883" s="1" t="n">
        <f aca="false">MOD(MID($S883,Y$2,1)*Y$1,10)</f>
        <v>9</v>
      </c>
      <c r="Z883" s="1" t="n">
        <f aca="false">MOD(MID($S883,Z$2,1)*Z$1,10)</f>
        <v>3</v>
      </c>
      <c r="AA883" s="1" t="n">
        <f aca="false">MOD(MID($S883,AA$2,1)*AA$1,10)</f>
        <v>2</v>
      </c>
      <c r="AB883" s="1" t="n">
        <f aca="false">MOD(MID($S883,AB$2,1)*AB$1,10)</f>
        <v>3</v>
      </c>
      <c r="AC883" s="1" t="n">
        <f aca="false">MOD(MID($S883,AC$2,1)*AC$1,10)</f>
        <v>8</v>
      </c>
      <c r="AD883" s="1" t="n">
        <f aca="false">MOD(10-MOD(SUM(T883:AC883),10),10)</f>
        <v>0</v>
      </c>
      <c r="AE883" s="1" t="str">
        <f aca="false">S883&amp;AD883</f>
        <v>72080398360</v>
      </c>
      <c r="AF883" s="1" t="n">
        <v>0.87115085299234</v>
      </c>
      <c r="AG883" s="1" t="n">
        <f aca="false">(D883+6935)*AF883</f>
        <v>-10847.5704214606</v>
      </c>
      <c r="AH883" s="1" t="n">
        <f aca="false">INT(AG883)</f>
        <v>-10848</v>
      </c>
      <c r="AI883" s="4" t="n">
        <f aca="true">TODAY()+AH883</f>
        <v>35053</v>
      </c>
      <c r="AJ883" s="1" t="s">
        <v>891</v>
      </c>
      <c r="AK883" s="1" t="n">
        <v>3171.57506027406</v>
      </c>
      <c r="AL883" s="2" t="n">
        <f aca="false">INT(AK883*100)/100</f>
        <v>3171.57</v>
      </c>
      <c r="AM883" s="1" t="n">
        <v>377.407147434919</v>
      </c>
      <c r="AN883" s="2" t="n">
        <f aca="false">INT(AM883*100)/100</f>
        <v>377.4</v>
      </c>
    </row>
    <row r="884" customFormat="false" ht="15" hidden="false" customHeight="false" outlineLevel="0" collapsed="false">
      <c r="A884" s="1" t="n">
        <v>30</v>
      </c>
      <c r="B884" s="1" t="n">
        <v>0.895596179082614</v>
      </c>
      <c r="C884" s="1" t="n">
        <v>-18807.4987029634</v>
      </c>
      <c r="D884" s="1" t="n">
        <f aca="false">INT(C884)</f>
        <v>-18808</v>
      </c>
      <c r="E884" s="4" t="n">
        <f aca="true">TODAY()+D884</f>
        <v>27093</v>
      </c>
      <c r="F884" s="1" t="n">
        <f aca="false">MOD(YEAR(E884),100)</f>
        <v>74</v>
      </c>
      <c r="G884" s="1" t="n">
        <f aca="false">IF(YEAR(E884)&lt;2000,MONTH(E884),MONTH(E884)+20)</f>
        <v>3</v>
      </c>
      <c r="H884" s="1" t="n">
        <f aca="false">DAY(E884)</f>
        <v>5</v>
      </c>
      <c r="I884" s="1" t="str">
        <f aca="false">FIXED(F884,0,TRUE())</f>
        <v>74</v>
      </c>
      <c r="J884" s="1" t="str">
        <f aca="false">FIXED(G884,0,TRUE())</f>
        <v>3</v>
      </c>
      <c r="K884" s="1" t="str">
        <f aca="false">FIXED(H884,0,TRUE())</f>
        <v>5</v>
      </c>
      <c r="L884" s="1" t="str">
        <f aca="false">IF(LEN(I884)=1,"0"&amp;I884,I884)</f>
        <v>74</v>
      </c>
      <c r="M884" s="1" t="str">
        <f aca="false">IF(LEN(J884)=1,"0"&amp;J884,J884)</f>
        <v>03</v>
      </c>
      <c r="N884" s="1" t="str">
        <f aca="false">IF(LEN(K884)=1,"0"&amp;K884,K884)</f>
        <v>05</v>
      </c>
      <c r="O884" s="1" t="n">
        <v>2200.76946317942</v>
      </c>
      <c r="P884" s="1" t="n">
        <f aca="false">INT(O884)</f>
        <v>2200</v>
      </c>
      <c r="Q884" s="1" t="n">
        <f aca="false">P884*2</f>
        <v>4400</v>
      </c>
      <c r="R884" s="1" t="str">
        <f aca="false">FIXED(Q884,0,TRUE())</f>
        <v>4400</v>
      </c>
      <c r="S884" s="1" t="str">
        <f aca="false">L884&amp;M884&amp;N884&amp;R884</f>
        <v>7403054400</v>
      </c>
      <c r="T884" s="1" t="n">
        <f aca="false">MOD(MID($S884,T$2,1)*T$1,10)</f>
        <v>7</v>
      </c>
      <c r="U884" s="1" t="n">
        <f aca="false">MOD(MID($S884,U$2,1)*U$1,10)</f>
        <v>2</v>
      </c>
      <c r="V884" s="1" t="n">
        <f aca="false">MOD(MID($S884,V$2,1)*V$1,10)</f>
        <v>0</v>
      </c>
      <c r="W884" s="1" t="n">
        <f aca="false">MOD(MID($S884,W$2,1)*W$1,10)</f>
        <v>7</v>
      </c>
      <c r="X884" s="1" t="n">
        <f aca="false">MOD(MID($S884,X$2,1)*X$1,10)</f>
        <v>0</v>
      </c>
      <c r="Y884" s="1" t="n">
        <f aca="false">MOD(MID($S884,Y$2,1)*Y$1,10)</f>
        <v>5</v>
      </c>
      <c r="Z884" s="1" t="n">
        <f aca="false">MOD(MID($S884,Z$2,1)*Z$1,10)</f>
        <v>8</v>
      </c>
      <c r="AA884" s="1" t="n">
        <f aca="false">MOD(MID($S884,AA$2,1)*AA$1,10)</f>
        <v>6</v>
      </c>
      <c r="AB884" s="1" t="n">
        <f aca="false">MOD(MID($S884,AB$2,1)*AB$1,10)</f>
        <v>0</v>
      </c>
      <c r="AC884" s="1" t="n">
        <f aca="false">MOD(MID($S884,AC$2,1)*AC$1,10)</f>
        <v>0</v>
      </c>
      <c r="AD884" s="1" t="n">
        <f aca="false">MOD(10-MOD(SUM(T884:AC884),10),10)</f>
        <v>5</v>
      </c>
      <c r="AE884" s="1" t="str">
        <f aca="false">S884&amp;AD884</f>
        <v>74030544005</v>
      </c>
      <c r="AF884" s="1" t="n">
        <v>0.289284951322977</v>
      </c>
      <c r="AG884" s="1" t="n">
        <f aca="false">(D884+6935)*AF884</f>
        <v>-3434.68022705771</v>
      </c>
      <c r="AH884" s="1" t="n">
        <f aca="false">INT(AG884)</f>
        <v>-3435</v>
      </c>
      <c r="AI884" s="4" t="n">
        <f aca="true">TODAY()+AH884</f>
        <v>42466</v>
      </c>
      <c r="AJ884" s="1" t="s">
        <v>892</v>
      </c>
      <c r="AK884" s="1" t="n">
        <v>3276.80288094729</v>
      </c>
      <c r="AL884" s="2" t="n">
        <f aca="false">INT(AK884*100)/100</f>
        <v>3276.8</v>
      </c>
      <c r="AM884" s="1" t="n">
        <v>407.296975615711</v>
      </c>
      <c r="AN884" s="2" t="n">
        <f aca="false">INT(AM884*100)/100</f>
        <v>407.29</v>
      </c>
    </row>
    <row r="885" customFormat="false" ht="15" hidden="false" customHeight="false" outlineLevel="0" collapsed="false">
      <c r="A885" s="1" t="n">
        <v>562</v>
      </c>
      <c r="B885" s="1" t="n">
        <v>0.895596179082614</v>
      </c>
      <c r="C885" s="1" t="n">
        <v>-7815.77043977172</v>
      </c>
      <c r="D885" s="1" t="n">
        <f aca="false">INT(C885)</f>
        <v>-7816</v>
      </c>
      <c r="E885" s="4" t="n">
        <f aca="true">TODAY()+D885</f>
        <v>38085</v>
      </c>
      <c r="F885" s="1" t="n">
        <f aca="false">MOD(YEAR(E885),100)</f>
        <v>4</v>
      </c>
      <c r="G885" s="1" t="n">
        <f aca="false">IF(YEAR(E885)&lt;2000,MONTH(E885),MONTH(E885)+20)</f>
        <v>24</v>
      </c>
      <c r="H885" s="1" t="n">
        <f aca="false">DAY(E885)</f>
        <v>8</v>
      </c>
      <c r="I885" s="1" t="str">
        <f aca="false">FIXED(F885,0,TRUE())</f>
        <v>4</v>
      </c>
      <c r="J885" s="1" t="str">
        <f aca="false">FIXED(G885,0,TRUE())</f>
        <v>24</v>
      </c>
      <c r="K885" s="1" t="str">
        <f aca="false">FIXED(H885,0,TRUE())</f>
        <v>8</v>
      </c>
      <c r="L885" s="1" t="str">
        <f aca="false">IF(LEN(I885)=1,"0"&amp;I885,I885)</f>
        <v>04</v>
      </c>
      <c r="M885" s="1" t="str">
        <f aca="false">IF(LEN(J885)=1,"0"&amp;J885,J885)</f>
        <v>24</v>
      </c>
      <c r="N885" s="1" t="str">
        <f aca="false">IF(LEN(K885)=1,"0"&amp;K885,K885)</f>
        <v>08</v>
      </c>
      <c r="O885" s="1" t="n">
        <v>4461.73424481948</v>
      </c>
      <c r="P885" s="1" t="n">
        <f aca="false">INT(O885)</f>
        <v>4461</v>
      </c>
      <c r="Q885" s="1" t="n">
        <f aca="false">2*P885+1</f>
        <v>8923</v>
      </c>
      <c r="R885" s="1" t="str">
        <f aca="false">FIXED(Q885,0,TRUE())</f>
        <v>8923</v>
      </c>
      <c r="S885" s="1" t="str">
        <f aca="false">L885&amp;M885&amp;N885&amp;R885</f>
        <v>0424088923</v>
      </c>
      <c r="T885" s="1" t="n">
        <f aca="false">MOD(MID($S885,T$2,1)*T$1,10)</f>
        <v>0</v>
      </c>
      <c r="U885" s="1" t="n">
        <f aca="false">MOD(MID($S885,U$2,1)*U$1,10)</f>
        <v>2</v>
      </c>
      <c r="V885" s="1" t="n">
        <f aca="false">MOD(MID($S885,V$2,1)*V$1,10)</f>
        <v>4</v>
      </c>
      <c r="W885" s="1" t="n">
        <f aca="false">MOD(MID($S885,W$2,1)*W$1,10)</f>
        <v>6</v>
      </c>
      <c r="X885" s="1" t="n">
        <f aca="false">MOD(MID($S885,X$2,1)*X$1,10)</f>
        <v>0</v>
      </c>
      <c r="Y885" s="1" t="n">
        <f aca="false">MOD(MID($S885,Y$2,1)*Y$1,10)</f>
        <v>4</v>
      </c>
      <c r="Z885" s="1" t="n">
        <f aca="false">MOD(MID($S885,Z$2,1)*Z$1,10)</f>
        <v>6</v>
      </c>
      <c r="AA885" s="1" t="n">
        <f aca="false">MOD(MID($S885,AA$2,1)*AA$1,10)</f>
        <v>1</v>
      </c>
      <c r="AB885" s="1" t="n">
        <f aca="false">MOD(MID($S885,AB$2,1)*AB$1,10)</f>
        <v>2</v>
      </c>
      <c r="AC885" s="1" t="n">
        <f aca="false">MOD(MID($S885,AC$2,1)*AC$1,10)</f>
        <v>9</v>
      </c>
      <c r="AD885" s="1" t="n">
        <f aca="false">MOD(10-MOD(SUM(T885:AC885),10),10)</f>
        <v>6</v>
      </c>
      <c r="AE885" s="1" t="str">
        <f aca="false">S885&amp;AD885</f>
        <v>04240889236</v>
      </c>
      <c r="AF885" s="1" t="n">
        <v>0.880764183477279</v>
      </c>
      <c r="AG885" s="1" t="n">
        <f aca="false">(D885+6935)*AF885</f>
        <v>-775.953245643483</v>
      </c>
      <c r="AH885" s="1" t="n">
        <f aca="false">INT(AG885)</f>
        <v>-776</v>
      </c>
      <c r="AI885" s="4" t="n">
        <f aca="true">TODAY()+AH885</f>
        <v>45125</v>
      </c>
      <c r="AJ885" s="1" t="s">
        <v>893</v>
      </c>
      <c r="AK885" s="1" t="n">
        <v>3836.39027069918</v>
      </c>
      <c r="AL885" s="2" t="n">
        <f aca="false">INT(AK885*100)/100</f>
        <v>3836.39</v>
      </c>
      <c r="AM885" s="1" t="n">
        <v>420.87771233253</v>
      </c>
      <c r="AN885" s="2" t="n">
        <f aca="false">INT(AM885*100)/100</f>
        <v>420.87</v>
      </c>
    </row>
    <row r="886" customFormat="false" ht="15" hidden="false" customHeight="false" outlineLevel="0" collapsed="false">
      <c r="A886" s="1" t="n">
        <v>208</v>
      </c>
      <c r="B886" s="1" t="n">
        <v>0.895840327158422</v>
      </c>
      <c r="C886" s="1" t="n">
        <v>-21350.2420117801</v>
      </c>
      <c r="D886" s="1" t="n">
        <f aca="false">INT(C886)</f>
        <v>-21351</v>
      </c>
      <c r="E886" s="4" t="n">
        <f aca="true">TODAY()+D886</f>
        <v>24550</v>
      </c>
      <c r="F886" s="1" t="n">
        <f aca="false">MOD(YEAR(E886),100)</f>
        <v>67</v>
      </c>
      <c r="G886" s="1" t="n">
        <f aca="false">IF(YEAR(E886)&lt;2000,MONTH(E886),MONTH(E886)+20)</f>
        <v>3</v>
      </c>
      <c r="H886" s="1" t="n">
        <f aca="false">DAY(E886)</f>
        <v>19</v>
      </c>
      <c r="I886" s="1" t="str">
        <f aca="false">FIXED(F886,0,TRUE())</f>
        <v>67</v>
      </c>
      <c r="J886" s="1" t="str">
        <f aca="false">FIXED(G886,0,TRUE())</f>
        <v>3</v>
      </c>
      <c r="K886" s="1" t="str">
        <f aca="false">FIXED(H886,0,TRUE())</f>
        <v>19</v>
      </c>
      <c r="L886" s="1" t="str">
        <f aca="false">IF(LEN(I886)=1,"0"&amp;I886,I886)</f>
        <v>67</v>
      </c>
      <c r="M886" s="1" t="str">
        <f aca="false">IF(LEN(J886)=1,"0"&amp;J886,J886)</f>
        <v>03</v>
      </c>
      <c r="N886" s="1" t="str">
        <f aca="false">IF(LEN(K886)=1,"0"&amp;K886,K886)</f>
        <v>19</v>
      </c>
      <c r="O886" s="1" t="n">
        <v>2264.4779503769</v>
      </c>
      <c r="P886" s="1" t="n">
        <f aca="false">INT(O886)</f>
        <v>2264</v>
      </c>
      <c r="Q886" s="1" t="n">
        <f aca="false">P886*2</f>
        <v>4528</v>
      </c>
      <c r="R886" s="1" t="str">
        <f aca="false">FIXED(Q886,0,TRUE())</f>
        <v>4528</v>
      </c>
      <c r="S886" s="1" t="str">
        <f aca="false">L886&amp;M886&amp;N886&amp;R886</f>
        <v>6703194528</v>
      </c>
      <c r="T886" s="1" t="n">
        <f aca="false">MOD(MID($S886,T$2,1)*T$1,10)</f>
        <v>6</v>
      </c>
      <c r="U886" s="1" t="n">
        <f aca="false">MOD(MID($S886,U$2,1)*U$1,10)</f>
        <v>1</v>
      </c>
      <c r="V886" s="1" t="n">
        <f aca="false">MOD(MID($S886,V$2,1)*V$1,10)</f>
        <v>0</v>
      </c>
      <c r="W886" s="1" t="n">
        <f aca="false">MOD(MID($S886,W$2,1)*W$1,10)</f>
        <v>7</v>
      </c>
      <c r="X886" s="1" t="n">
        <f aca="false">MOD(MID($S886,X$2,1)*X$1,10)</f>
        <v>1</v>
      </c>
      <c r="Y886" s="1" t="n">
        <f aca="false">MOD(MID($S886,Y$2,1)*Y$1,10)</f>
        <v>7</v>
      </c>
      <c r="Z886" s="1" t="n">
        <f aca="false">MOD(MID($S886,Z$2,1)*Z$1,10)</f>
        <v>8</v>
      </c>
      <c r="AA886" s="1" t="n">
        <f aca="false">MOD(MID($S886,AA$2,1)*AA$1,10)</f>
        <v>5</v>
      </c>
      <c r="AB886" s="1" t="n">
        <f aca="false">MOD(MID($S886,AB$2,1)*AB$1,10)</f>
        <v>2</v>
      </c>
      <c r="AC886" s="1" t="n">
        <f aca="false">MOD(MID($S886,AC$2,1)*AC$1,10)</f>
        <v>4</v>
      </c>
      <c r="AD886" s="1" t="n">
        <f aca="false">MOD(10-MOD(SUM(T886:AC886),10),10)</f>
        <v>9</v>
      </c>
      <c r="AE886" s="1" t="str">
        <f aca="false">S886&amp;AD886</f>
        <v>67031945289</v>
      </c>
      <c r="AF886" s="1" t="n">
        <v>0.856379894405957</v>
      </c>
      <c r="AG886" s="1" t="n">
        <f aca="false">(D886+6935)*AF886</f>
        <v>-12345.5725577563</v>
      </c>
      <c r="AH886" s="1" t="n">
        <f aca="false">INT(AG886)</f>
        <v>-12346</v>
      </c>
      <c r="AI886" s="4" t="n">
        <f aca="true">TODAY()+AH886</f>
        <v>33555</v>
      </c>
      <c r="AJ886" s="1" t="s">
        <v>894</v>
      </c>
      <c r="AK886" s="1" t="n">
        <v>4964.84267708365</v>
      </c>
      <c r="AL886" s="2" t="n">
        <f aca="false">INT(AK886*100)/100</f>
        <v>4964.84</v>
      </c>
      <c r="AM886" s="1" t="n">
        <v>485.14969328898</v>
      </c>
      <c r="AN886" s="2" t="n">
        <f aca="false">INT(AM886*100)/100</f>
        <v>485.14</v>
      </c>
    </row>
    <row r="887" customFormat="false" ht="15" hidden="false" customHeight="false" outlineLevel="0" collapsed="false">
      <c r="A887" s="1" t="n">
        <v>598</v>
      </c>
      <c r="B887" s="1" t="n">
        <v>0.897366252632222</v>
      </c>
      <c r="C887" s="1" t="n">
        <v>-17100.8688619648</v>
      </c>
      <c r="D887" s="1" t="n">
        <f aca="false">INT(C887)</f>
        <v>-17101</v>
      </c>
      <c r="E887" s="4" t="n">
        <f aca="true">TODAY()+D887</f>
        <v>28800</v>
      </c>
      <c r="F887" s="1" t="n">
        <f aca="false">MOD(YEAR(E887),100)</f>
        <v>78</v>
      </c>
      <c r="G887" s="1" t="n">
        <f aca="false">IF(YEAR(E887)&lt;2000,MONTH(E887),MONTH(E887)+20)</f>
        <v>11</v>
      </c>
      <c r="H887" s="1" t="n">
        <f aca="false">DAY(E887)</f>
        <v>6</v>
      </c>
      <c r="I887" s="1" t="str">
        <f aca="false">FIXED(F887,0,TRUE())</f>
        <v>78</v>
      </c>
      <c r="J887" s="1" t="str">
        <f aca="false">FIXED(G887,0,TRUE())</f>
        <v>11</v>
      </c>
      <c r="K887" s="1" t="str">
        <f aca="false">FIXED(H887,0,TRUE())</f>
        <v>6</v>
      </c>
      <c r="L887" s="1" t="str">
        <f aca="false">IF(LEN(I887)=1,"0"&amp;I887,I887)</f>
        <v>78</v>
      </c>
      <c r="M887" s="1" t="str">
        <f aca="false">IF(LEN(J887)=1,"0"&amp;J887,J887)</f>
        <v>11</v>
      </c>
      <c r="N887" s="1" t="str">
        <f aca="false">IF(LEN(K887)=1,"0"&amp;K887,K887)</f>
        <v>06</v>
      </c>
      <c r="O887" s="1" t="n">
        <v>2064.42780846583</v>
      </c>
      <c r="P887" s="1" t="n">
        <f aca="false">INT(O887)</f>
        <v>2064</v>
      </c>
      <c r="Q887" s="1" t="n">
        <f aca="false">2*P887+1</f>
        <v>4129</v>
      </c>
      <c r="R887" s="1" t="str">
        <f aca="false">FIXED(Q887,0,TRUE())</f>
        <v>4129</v>
      </c>
      <c r="S887" s="1" t="str">
        <f aca="false">L887&amp;M887&amp;N887&amp;R887</f>
        <v>7811064129</v>
      </c>
      <c r="T887" s="1" t="n">
        <f aca="false">MOD(MID($S887,T$2,1)*T$1,10)</f>
        <v>7</v>
      </c>
      <c r="U887" s="1" t="n">
        <f aca="false">MOD(MID($S887,U$2,1)*U$1,10)</f>
        <v>4</v>
      </c>
      <c r="V887" s="1" t="n">
        <f aca="false">MOD(MID($S887,V$2,1)*V$1,10)</f>
        <v>7</v>
      </c>
      <c r="W887" s="1" t="n">
        <f aca="false">MOD(MID($S887,W$2,1)*W$1,10)</f>
        <v>9</v>
      </c>
      <c r="X887" s="1" t="n">
        <f aca="false">MOD(MID($S887,X$2,1)*X$1,10)</f>
        <v>0</v>
      </c>
      <c r="Y887" s="1" t="n">
        <f aca="false">MOD(MID($S887,Y$2,1)*Y$1,10)</f>
        <v>8</v>
      </c>
      <c r="Z887" s="1" t="n">
        <f aca="false">MOD(MID($S887,Z$2,1)*Z$1,10)</f>
        <v>8</v>
      </c>
      <c r="AA887" s="1" t="n">
        <f aca="false">MOD(MID($S887,AA$2,1)*AA$1,10)</f>
        <v>9</v>
      </c>
      <c r="AB887" s="1" t="n">
        <f aca="false">MOD(MID($S887,AB$2,1)*AB$1,10)</f>
        <v>2</v>
      </c>
      <c r="AC887" s="1" t="n">
        <f aca="false">MOD(MID($S887,AC$2,1)*AC$1,10)</f>
        <v>7</v>
      </c>
      <c r="AD887" s="1" t="n">
        <f aca="false">MOD(10-MOD(SUM(T887:AC887),10),10)</f>
        <v>9</v>
      </c>
      <c r="AE887" s="1" t="str">
        <f aca="false">S887&amp;AD887</f>
        <v>78110641299</v>
      </c>
      <c r="AF887" s="1" t="n">
        <v>0.0686361278115177</v>
      </c>
      <c r="AG887" s="1" t="n">
        <f aca="false">(D887+6935)*AF887</f>
        <v>-697.754875331889</v>
      </c>
      <c r="AH887" s="1" t="n">
        <f aca="false">INT(AG887)</f>
        <v>-698</v>
      </c>
      <c r="AI887" s="4" t="n">
        <f aca="true">TODAY()+AH887</f>
        <v>45203</v>
      </c>
      <c r="AJ887" s="1" t="s">
        <v>895</v>
      </c>
      <c r="AK887" s="1" t="n">
        <v>3860.49989318522</v>
      </c>
      <c r="AL887" s="2" t="n">
        <f aca="false">INT(AK887*100)/100</f>
        <v>3860.49</v>
      </c>
      <c r="AM887" s="1" t="n">
        <v>433.066805017243</v>
      </c>
      <c r="AN887" s="2" t="n">
        <f aca="false">INT(AM887*100)/100</f>
        <v>433.06</v>
      </c>
    </row>
    <row r="888" customFormat="false" ht="15" hidden="false" customHeight="false" outlineLevel="0" collapsed="false">
      <c r="A888" s="1" t="n">
        <v>375</v>
      </c>
      <c r="B888" s="1" t="n">
        <v>0.898586993011261</v>
      </c>
      <c r="C888" s="1" t="n">
        <v>-14125.017548143</v>
      </c>
      <c r="D888" s="1" t="n">
        <f aca="false">INT(C888)</f>
        <v>-14126</v>
      </c>
      <c r="E888" s="4" t="n">
        <f aca="true">TODAY()+D888</f>
        <v>31775</v>
      </c>
      <c r="F888" s="1" t="n">
        <f aca="false">MOD(YEAR(E888),100)</f>
        <v>86</v>
      </c>
      <c r="G888" s="1" t="n">
        <f aca="false">IF(YEAR(E888)&lt;2000,MONTH(E888),MONTH(E888)+20)</f>
        <v>12</v>
      </c>
      <c r="H888" s="1" t="n">
        <f aca="false">DAY(E888)</f>
        <v>29</v>
      </c>
      <c r="I888" s="1" t="str">
        <f aca="false">FIXED(F888,0,TRUE())</f>
        <v>86</v>
      </c>
      <c r="J888" s="1" t="str">
        <f aca="false">FIXED(G888,0,TRUE())</f>
        <v>12</v>
      </c>
      <c r="K888" s="1" t="str">
        <f aca="false">FIXED(H888,0,TRUE())</f>
        <v>29</v>
      </c>
      <c r="L888" s="1" t="str">
        <f aca="false">IF(LEN(I888)=1,"0"&amp;I888,I888)</f>
        <v>86</v>
      </c>
      <c r="M888" s="1" t="str">
        <f aca="false">IF(LEN(J888)=1,"0"&amp;J888,J888)</f>
        <v>12</v>
      </c>
      <c r="N888" s="1" t="str">
        <f aca="false">IF(LEN(K888)=1,"0"&amp;K888,K888)</f>
        <v>29</v>
      </c>
      <c r="O888" s="1" t="n">
        <v>4289.41926328318</v>
      </c>
      <c r="P888" s="1" t="n">
        <f aca="false">INT(O888)</f>
        <v>4289</v>
      </c>
      <c r="Q888" s="1" t="n">
        <f aca="false">P888*2</f>
        <v>8578</v>
      </c>
      <c r="R888" s="1" t="str">
        <f aca="false">FIXED(Q888,0,TRUE())</f>
        <v>8578</v>
      </c>
      <c r="S888" s="1" t="str">
        <f aca="false">L888&amp;M888&amp;N888&amp;R888</f>
        <v>8612298578</v>
      </c>
      <c r="T888" s="1" t="n">
        <f aca="false">MOD(MID($S888,T$2,1)*T$1,10)</f>
        <v>8</v>
      </c>
      <c r="U888" s="1" t="n">
        <f aca="false">MOD(MID($S888,U$2,1)*U$1,10)</f>
        <v>8</v>
      </c>
      <c r="V888" s="1" t="n">
        <f aca="false">MOD(MID($S888,V$2,1)*V$1,10)</f>
        <v>7</v>
      </c>
      <c r="W888" s="1" t="n">
        <f aca="false">MOD(MID($S888,W$2,1)*W$1,10)</f>
        <v>8</v>
      </c>
      <c r="X888" s="1" t="n">
        <f aca="false">MOD(MID($S888,X$2,1)*X$1,10)</f>
        <v>2</v>
      </c>
      <c r="Y888" s="1" t="n">
        <f aca="false">MOD(MID($S888,Y$2,1)*Y$1,10)</f>
        <v>7</v>
      </c>
      <c r="Z888" s="1" t="n">
        <f aca="false">MOD(MID($S888,Z$2,1)*Z$1,10)</f>
        <v>6</v>
      </c>
      <c r="AA888" s="1" t="n">
        <f aca="false">MOD(MID($S888,AA$2,1)*AA$1,10)</f>
        <v>5</v>
      </c>
      <c r="AB888" s="1" t="n">
        <f aca="false">MOD(MID($S888,AB$2,1)*AB$1,10)</f>
        <v>7</v>
      </c>
      <c r="AC888" s="1" t="n">
        <f aca="false">MOD(MID($S888,AC$2,1)*AC$1,10)</f>
        <v>4</v>
      </c>
      <c r="AD888" s="1" t="n">
        <f aca="false">MOD(10-MOD(SUM(T888:AC888),10),10)</f>
        <v>8</v>
      </c>
      <c r="AE888" s="1" t="str">
        <f aca="false">S888&amp;AD888</f>
        <v>86122985788</v>
      </c>
      <c r="AF888" s="1" t="n">
        <v>0.0836817529831843</v>
      </c>
      <c r="AG888" s="1" t="n">
        <f aca="false">(D888+6935)*AF888</f>
        <v>-601.755485702078</v>
      </c>
      <c r="AH888" s="1" t="n">
        <f aca="false">INT(AG888)</f>
        <v>-602</v>
      </c>
      <c r="AI888" s="4" t="n">
        <f aca="true">TODAY()+AH888</f>
        <v>45299</v>
      </c>
      <c r="AJ888" s="1" t="s">
        <v>896</v>
      </c>
      <c r="AK888" s="1" t="n">
        <v>3223.76171147801</v>
      </c>
      <c r="AL888" s="2" t="n">
        <f aca="false">INT(AK888*100)/100</f>
        <v>3223.76</v>
      </c>
      <c r="AM888" s="1" t="n">
        <v>499.853511154515</v>
      </c>
      <c r="AN888" s="2" t="n">
        <f aca="false">INT(AM888*100)/100</f>
        <v>499.85</v>
      </c>
    </row>
    <row r="889" customFormat="false" ht="15" hidden="false" customHeight="false" outlineLevel="0" collapsed="false">
      <c r="A889" s="1" t="n">
        <v>238</v>
      </c>
      <c r="B889" s="1" t="n">
        <v>0.903164769432661</v>
      </c>
      <c r="C889" s="1" t="n">
        <v>-11523.9121677297</v>
      </c>
      <c r="D889" s="1" t="n">
        <f aca="false">INT(C889)</f>
        <v>-11524</v>
      </c>
      <c r="E889" s="4" t="n">
        <f aca="true">TODAY()+D889</f>
        <v>34377</v>
      </c>
      <c r="F889" s="1" t="n">
        <f aca="false">MOD(YEAR(E889),100)</f>
        <v>94</v>
      </c>
      <c r="G889" s="1" t="n">
        <f aca="false">IF(YEAR(E889)&lt;2000,MONTH(E889),MONTH(E889)+20)</f>
        <v>2</v>
      </c>
      <c r="H889" s="1" t="n">
        <f aca="false">DAY(E889)</f>
        <v>12</v>
      </c>
      <c r="I889" s="1" t="str">
        <f aca="false">FIXED(F889,0,TRUE())</f>
        <v>94</v>
      </c>
      <c r="J889" s="1" t="str">
        <f aca="false">FIXED(G889,0,TRUE())</f>
        <v>2</v>
      </c>
      <c r="K889" s="1" t="str">
        <f aca="false">FIXED(H889,0,TRUE())</f>
        <v>12</v>
      </c>
      <c r="L889" s="1" t="str">
        <f aca="false">IF(LEN(I889)=1,"0"&amp;I889,I889)</f>
        <v>94</v>
      </c>
      <c r="M889" s="1" t="str">
        <f aca="false">IF(LEN(J889)=1,"0"&amp;J889,J889)</f>
        <v>02</v>
      </c>
      <c r="N889" s="1" t="str">
        <f aca="false">IF(LEN(K889)=1,"0"&amp;K889,K889)</f>
        <v>12</v>
      </c>
      <c r="O889" s="1" t="n">
        <v>3069.48411511582</v>
      </c>
      <c r="P889" s="1" t="n">
        <f aca="false">INT(O889)</f>
        <v>3069</v>
      </c>
      <c r="Q889" s="1" t="n">
        <f aca="false">P889*2</f>
        <v>6138</v>
      </c>
      <c r="R889" s="1" t="str">
        <f aca="false">FIXED(Q889,0,TRUE())</f>
        <v>6138</v>
      </c>
      <c r="S889" s="1" t="str">
        <f aca="false">L889&amp;M889&amp;N889&amp;R889</f>
        <v>9402126138</v>
      </c>
      <c r="T889" s="1" t="n">
        <f aca="false">MOD(MID($S889,T$2,1)*T$1,10)</f>
        <v>9</v>
      </c>
      <c r="U889" s="1" t="n">
        <f aca="false">MOD(MID($S889,U$2,1)*U$1,10)</f>
        <v>2</v>
      </c>
      <c r="V889" s="1" t="n">
        <f aca="false">MOD(MID($S889,V$2,1)*V$1,10)</f>
        <v>0</v>
      </c>
      <c r="W889" s="1" t="n">
        <f aca="false">MOD(MID($S889,W$2,1)*W$1,10)</f>
        <v>8</v>
      </c>
      <c r="X889" s="1" t="n">
        <f aca="false">MOD(MID($S889,X$2,1)*X$1,10)</f>
        <v>1</v>
      </c>
      <c r="Y889" s="1" t="n">
        <f aca="false">MOD(MID($S889,Y$2,1)*Y$1,10)</f>
        <v>6</v>
      </c>
      <c r="Z889" s="1" t="n">
        <f aca="false">MOD(MID($S889,Z$2,1)*Z$1,10)</f>
        <v>2</v>
      </c>
      <c r="AA889" s="1" t="n">
        <f aca="false">MOD(MID($S889,AA$2,1)*AA$1,10)</f>
        <v>9</v>
      </c>
      <c r="AB889" s="1" t="n">
        <f aca="false">MOD(MID($S889,AB$2,1)*AB$1,10)</f>
        <v>3</v>
      </c>
      <c r="AC889" s="1" t="n">
        <f aca="false">MOD(MID($S889,AC$2,1)*AC$1,10)</f>
        <v>4</v>
      </c>
      <c r="AD889" s="1" t="n">
        <f aca="false">MOD(10-MOD(SUM(T889:AC889),10),10)</f>
        <v>6</v>
      </c>
      <c r="AE889" s="1" t="str">
        <f aca="false">S889&amp;AD889</f>
        <v>94021261386</v>
      </c>
      <c r="AF889" s="1" t="n">
        <v>0.0426648762474441</v>
      </c>
      <c r="AG889" s="1" t="n">
        <f aca="false">(D889+6935)*AF889</f>
        <v>-195.789117099521</v>
      </c>
      <c r="AH889" s="1" t="n">
        <f aca="false">INT(AG889)</f>
        <v>-196</v>
      </c>
      <c r="AI889" s="4" t="n">
        <f aca="true">TODAY()+AH889</f>
        <v>45705</v>
      </c>
      <c r="AJ889" s="1" t="s">
        <v>897</v>
      </c>
      <c r="AK889" s="1" t="n">
        <v>3301.95013275552</v>
      </c>
      <c r="AL889" s="2" t="n">
        <f aca="false">INT(AK889*100)/100</f>
        <v>3301.95</v>
      </c>
      <c r="AM889" s="1" t="n">
        <v>469.731742301706</v>
      </c>
      <c r="AN889" s="2" t="n">
        <f aca="false">INT(AM889*100)/100</f>
        <v>469.73</v>
      </c>
    </row>
    <row r="890" customFormat="false" ht="15" hidden="false" customHeight="false" outlineLevel="0" collapsed="false">
      <c r="A890" s="1" t="n">
        <v>258</v>
      </c>
      <c r="B890" s="1" t="n">
        <v>0.903195287942137</v>
      </c>
      <c r="C890" s="1" t="n">
        <v>-14940.2435377056</v>
      </c>
      <c r="D890" s="1" t="n">
        <f aca="false">INT(C890)</f>
        <v>-14941</v>
      </c>
      <c r="E890" s="4" t="n">
        <f aca="true">TODAY()+D890</f>
        <v>30960</v>
      </c>
      <c r="F890" s="1" t="n">
        <f aca="false">MOD(YEAR(E890),100)</f>
        <v>84</v>
      </c>
      <c r="G890" s="1" t="n">
        <f aca="false">IF(YEAR(E890)&lt;2000,MONTH(E890),MONTH(E890)+20)</f>
        <v>10</v>
      </c>
      <c r="H890" s="1" t="n">
        <f aca="false">DAY(E890)</f>
        <v>5</v>
      </c>
      <c r="I890" s="1" t="str">
        <f aca="false">FIXED(F890,0,TRUE())</f>
        <v>84</v>
      </c>
      <c r="J890" s="1" t="str">
        <f aca="false">FIXED(G890,0,TRUE())</f>
        <v>10</v>
      </c>
      <c r="K890" s="1" t="str">
        <f aca="false">FIXED(H890,0,TRUE())</f>
        <v>5</v>
      </c>
      <c r="L890" s="1" t="str">
        <f aca="false">IF(LEN(I890)=1,"0"&amp;I890,I890)</f>
        <v>84</v>
      </c>
      <c r="M890" s="1" t="str">
        <f aca="false">IF(LEN(J890)=1,"0"&amp;J890,J890)</f>
        <v>10</v>
      </c>
      <c r="N890" s="1" t="str">
        <f aca="false">IF(LEN(K890)=1,"0"&amp;K890,K890)</f>
        <v>05</v>
      </c>
      <c r="O890" s="1" t="n">
        <v>1874.94998016297</v>
      </c>
      <c r="P890" s="1" t="n">
        <f aca="false">INT(O890)</f>
        <v>1874</v>
      </c>
      <c r="Q890" s="1" t="n">
        <f aca="false">P890*2</f>
        <v>3748</v>
      </c>
      <c r="R890" s="1" t="str">
        <f aca="false">FIXED(Q890,0,TRUE())</f>
        <v>3748</v>
      </c>
      <c r="S890" s="1" t="str">
        <f aca="false">L890&amp;M890&amp;N890&amp;R890</f>
        <v>8410053748</v>
      </c>
      <c r="T890" s="1" t="n">
        <f aca="false">MOD(MID($S890,T$2,1)*T$1,10)</f>
        <v>8</v>
      </c>
      <c r="U890" s="1" t="n">
        <f aca="false">MOD(MID($S890,U$2,1)*U$1,10)</f>
        <v>2</v>
      </c>
      <c r="V890" s="1" t="n">
        <f aca="false">MOD(MID($S890,V$2,1)*V$1,10)</f>
        <v>7</v>
      </c>
      <c r="W890" s="1" t="n">
        <f aca="false">MOD(MID($S890,W$2,1)*W$1,10)</f>
        <v>0</v>
      </c>
      <c r="X890" s="1" t="n">
        <f aca="false">MOD(MID($S890,X$2,1)*X$1,10)</f>
        <v>0</v>
      </c>
      <c r="Y890" s="1" t="n">
        <f aca="false">MOD(MID($S890,Y$2,1)*Y$1,10)</f>
        <v>5</v>
      </c>
      <c r="Z890" s="1" t="n">
        <f aca="false">MOD(MID($S890,Z$2,1)*Z$1,10)</f>
        <v>1</v>
      </c>
      <c r="AA890" s="1" t="n">
        <f aca="false">MOD(MID($S890,AA$2,1)*AA$1,10)</f>
        <v>3</v>
      </c>
      <c r="AB890" s="1" t="n">
        <f aca="false">MOD(MID($S890,AB$2,1)*AB$1,10)</f>
        <v>4</v>
      </c>
      <c r="AC890" s="1" t="n">
        <f aca="false">MOD(MID($S890,AC$2,1)*AC$1,10)</f>
        <v>4</v>
      </c>
      <c r="AD890" s="1" t="n">
        <f aca="false">MOD(10-MOD(SUM(T890:AC890),10),10)</f>
        <v>6</v>
      </c>
      <c r="AE890" s="1" t="str">
        <f aca="false">S890&amp;AD890</f>
        <v>84100537486</v>
      </c>
      <c r="AF890" s="1" t="n">
        <v>0.122989593188269</v>
      </c>
      <c r="AG890" s="1" t="n">
        <f aca="false">(D890+6935)*AF890</f>
        <v>-984.654683065279</v>
      </c>
      <c r="AH890" s="1" t="n">
        <f aca="false">INT(AG890)</f>
        <v>-985</v>
      </c>
      <c r="AI890" s="4" t="n">
        <f aca="true">TODAY()+AH890</f>
        <v>44916</v>
      </c>
      <c r="AJ890" s="1" t="s">
        <v>898</v>
      </c>
      <c r="AK890" s="1" t="n">
        <v>4605.39567247536</v>
      </c>
      <c r="AL890" s="2" t="n">
        <f aca="false">INT(AK890*100)/100</f>
        <v>4605.39</v>
      </c>
      <c r="AM890" s="1" t="n">
        <v>443.809320352794</v>
      </c>
      <c r="AN890" s="2" t="n">
        <f aca="false">INT(AM890*100)/100</f>
        <v>443.8</v>
      </c>
    </row>
    <row r="891" customFormat="false" ht="15" hidden="false" customHeight="false" outlineLevel="0" collapsed="false">
      <c r="A891" s="1" t="n">
        <v>643</v>
      </c>
      <c r="B891" s="1" t="n">
        <v>0.903622547074801</v>
      </c>
      <c r="C891" s="1" t="n">
        <v>-12659.2080446791</v>
      </c>
      <c r="D891" s="1" t="n">
        <f aca="false">INT(C891)</f>
        <v>-12660</v>
      </c>
      <c r="E891" s="4" t="n">
        <f aca="true">TODAY()+D891</f>
        <v>33241</v>
      </c>
      <c r="F891" s="1" t="n">
        <f aca="false">MOD(YEAR(E891),100)</f>
        <v>91</v>
      </c>
      <c r="G891" s="1" t="n">
        <f aca="false">IF(YEAR(E891)&lt;2000,MONTH(E891),MONTH(E891)+20)</f>
        <v>1</v>
      </c>
      <c r="H891" s="1" t="n">
        <f aca="false">DAY(E891)</f>
        <v>3</v>
      </c>
      <c r="I891" s="1" t="str">
        <f aca="false">FIXED(F891,0,TRUE())</f>
        <v>91</v>
      </c>
      <c r="J891" s="1" t="str">
        <f aca="false">FIXED(G891,0,TRUE())</f>
        <v>1</v>
      </c>
      <c r="K891" s="1" t="str">
        <f aca="false">FIXED(H891,0,TRUE())</f>
        <v>3</v>
      </c>
      <c r="L891" s="1" t="str">
        <f aca="false">IF(LEN(I891)=1,"0"&amp;I891,I891)</f>
        <v>91</v>
      </c>
      <c r="M891" s="1" t="str">
        <f aca="false">IF(LEN(J891)=1,"0"&amp;J891,J891)</f>
        <v>01</v>
      </c>
      <c r="N891" s="1" t="str">
        <f aca="false">IF(LEN(K891)=1,"0"&amp;K891,K891)</f>
        <v>03</v>
      </c>
      <c r="O891" s="1" t="n">
        <v>3679.52034058657</v>
      </c>
      <c r="P891" s="1" t="n">
        <f aca="false">INT(O891)</f>
        <v>3679</v>
      </c>
      <c r="Q891" s="1" t="n">
        <f aca="false">2*P891+1</f>
        <v>7359</v>
      </c>
      <c r="R891" s="1" t="str">
        <f aca="false">FIXED(Q891,0,TRUE())</f>
        <v>7359</v>
      </c>
      <c r="S891" s="1" t="str">
        <f aca="false">L891&amp;M891&amp;N891&amp;R891</f>
        <v>9101037359</v>
      </c>
      <c r="T891" s="1" t="n">
        <f aca="false">MOD(MID($S891,T$2,1)*T$1,10)</f>
        <v>9</v>
      </c>
      <c r="U891" s="1" t="n">
        <f aca="false">MOD(MID($S891,U$2,1)*U$1,10)</f>
        <v>3</v>
      </c>
      <c r="V891" s="1" t="n">
        <f aca="false">MOD(MID($S891,V$2,1)*V$1,10)</f>
        <v>0</v>
      </c>
      <c r="W891" s="1" t="n">
        <f aca="false">MOD(MID($S891,W$2,1)*W$1,10)</f>
        <v>9</v>
      </c>
      <c r="X891" s="1" t="n">
        <f aca="false">MOD(MID($S891,X$2,1)*X$1,10)</f>
        <v>0</v>
      </c>
      <c r="Y891" s="1" t="n">
        <f aca="false">MOD(MID($S891,Y$2,1)*Y$1,10)</f>
        <v>9</v>
      </c>
      <c r="Z891" s="1" t="n">
        <f aca="false">MOD(MID($S891,Z$2,1)*Z$1,10)</f>
        <v>9</v>
      </c>
      <c r="AA891" s="1" t="n">
        <f aca="false">MOD(MID($S891,AA$2,1)*AA$1,10)</f>
        <v>7</v>
      </c>
      <c r="AB891" s="1" t="n">
        <f aca="false">MOD(MID($S891,AB$2,1)*AB$1,10)</f>
        <v>5</v>
      </c>
      <c r="AC891" s="1" t="n">
        <f aca="false">MOD(MID($S891,AC$2,1)*AC$1,10)</f>
        <v>7</v>
      </c>
      <c r="AD891" s="1" t="n">
        <f aca="false">MOD(10-MOD(SUM(T891:AC891),10),10)</f>
        <v>2</v>
      </c>
      <c r="AE891" s="1" t="str">
        <f aca="false">S891&amp;AD891</f>
        <v>91010373592</v>
      </c>
      <c r="AF891" s="1" t="n">
        <v>0.801660206915494</v>
      </c>
      <c r="AG891" s="1" t="n">
        <f aca="false">(D891+6935)*AF891</f>
        <v>-4589.50468459121</v>
      </c>
      <c r="AH891" s="1" t="n">
        <f aca="false">INT(AG891)</f>
        <v>-4590</v>
      </c>
      <c r="AI891" s="4" t="n">
        <f aca="true">TODAY()+AH891</f>
        <v>41311</v>
      </c>
      <c r="AJ891" s="1" t="s">
        <v>480</v>
      </c>
      <c r="AK891" s="1" t="n">
        <v>4955.504013184</v>
      </c>
      <c r="AL891" s="2" t="n">
        <f aca="false">INT(AK891*100)/100</f>
        <v>4955.5</v>
      </c>
      <c r="AM891" s="1" t="n">
        <v>387.136448255867</v>
      </c>
      <c r="AN891" s="2" t="n">
        <f aca="false">INT(AM891*100)/100</f>
        <v>387.13</v>
      </c>
    </row>
    <row r="892" customFormat="false" ht="15" hidden="false" customHeight="false" outlineLevel="0" collapsed="false">
      <c r="A892" s="1" t="n">
        <v>391</v>
      </c>
      <c r="B892" s="1" t="n">
        <v>0.903744621112705</v>
      </c>
      <c r="C892" s="1" t="n">
        <v>-26120.5734427931</v>
      </c>
      <c r="D892" s="1" t="n">
        <f aca="false">INT(C892)</f>
        <v>-26121</v>
      </c>
      <c r="E892" s="4" t="n">
        <f aca="true">TODAY()+D892</f>
        <v>19780</v>
      </c>
      <c r="F892" s="1" t="n">
        <f aca="false">MOD(YEAR(E892),100)</f>
        <v>54</v>
      </c>
      <c r="G892" s="1" t="n">
        <f aca="false">IF(YEAR(E892)&lt;2000,MONTH(E892),MONTH(E892)+20)</f>
        <v>2</v>
      </c>
      <c r="H892" s="1" t="n">
        <f aca="false">DAY(E892)</f>
        <v>25</v>
      </c>
      <c r="I892" s="1" t="str">
        <f aca="false">FIXED(F892,0,TRUE())</f>
        <v>54</v>
      </c>
      <c r="J892" s="1" t="str">
        <f aca="false">FIXED(G892,0,TRUE())</f>
        <v>2</v>
      </c>
      <c r="K892" s="1" t="str">
        <f aca="false">FIXED(H892,0,TRUE())</f>
        <v>25</v>
      </c>
      <c r="L892" s="1" t="str">
        <f aca="false">IF(LEN(I892)=1,"0"&amp;I892,I892)</f>
        <v>54</v>
      </c>
      <c r="M892" s="1" t="str">
        <f aca="false">IF(LEN(J892)=1,"0"&amp;J892,J892)</f>
        <v>02</v>
      </c>
      <c r="N892" s="1" t="str">
        <f aca="false">IF(LEN(K892)=1,"0"&amp;K892,K892)</f>
        <v>25</v>
      </c>
      <c r="O892" s="1" t="n">
        <v>1013.23776970733</v>
      </c>
      <c r="P892" s="1" t="n">
        <f aca="false">INT(O892)</f>
        <v>1013</v>
      </c>
      <c r="Q892" s="1" t="n">
        <f aca="false">P892*2</f>
        <v>2026</v>
      </c>
      <c r="R892" s="1" t="str">
        <f aca="false">FIXED(Q892,0,TRUE())</f>
        <v>2026</v>
      </c>
      <c r="S892" s="1" t="str">
        <f aca="false">L892&amp;M892&amp;N892&amp;R892</f>
        <v>5402252026</v>
      </c>
      <c r="T892" s="1" t="n">
        <f aca="false">MOD(MID($S892,T$2,1)*T$1,10)</f>
        <v>5</v>
      </c>
      <c r="U892" s="1" t="n">
        <f aca="false">MOD(MID($S892,U$2,1)*U$1,10)</f>
        <v>2</v>
      </c>
      <c r="V892" s="1" t="n">
        <f aca="false">MOD(MID($S892,V$2,1)*V$1,10)</f>
        <v>0</v>
      </c>
      <c r="W892" s="1" t="n">
        <f aca="false">MOD(MID($S892,W$2,1)*W$1,10)</f>
        <v>8</v>
      </c>
      <c r="X892" s="1" t="n">
        <f aca="false">MOD(MID($S892,X$2,1)*X$1,10)</f>
        <v>2</v>
      </c>
      <c r="Y892" s="1" t="n">
        <f aca="false">MOD(MID($S892,Y$2,1)*Y$1,10)</f>
        <v>5</v>
      </c>
      <c r="Z892" s="1" t="n">
        <f aca="false">MOD(MID($S892,Z$2,1)*Z$1,10)</f>
        <v>4</v>
      </c>
      <c r="AA892" s="1" t="n">
        <f aca="false">MOD(MID($S892,AA$2,1)*AA$1,10)</f>
        <v>0</v>
      </c>
      <c r="AB892" s="1" t="n">
        <f aca="false">MOD(MID($S892,AB$2,1)*AB$1,10)</f>
        <v>2</v>
      </c>
      <c r="AC892" s="1" t="n">
        <f aca="false">MOD(MID($S892,AC$2,1)*AC$1,10)</f>
        <v>8</v>
      </c>
      <c r="AD892" s="1" t="n">
        <f aca="false">MOD(10-MOD(SUM(T892:AC892),10),10)</f>
        <v>4</v>
      </c>
      <c r="AE892" s="1" t="str">
        <f aca="false">S892&amp;AD892</f>
        <v>54022520264</v>
      </c>
      <c r="AF892" s="1" t="n">
        <v>0.0524613177892392</v>
      </c>
      <c r="AG892" s="1" t="n">
        <f aca="false">(D892+6935)*AF892</f>
        <v>-1006.52284310434</v>
      </c>
      <c r="AH892" s="1" t="n">
        <f aca="false">INT(AG892)</f>
        <v>-1007</v>
      </c>
      <c r="AI892" s="4" t="n">
        <f aca="true">TODAY()+AH892</f>
        <v>44894</v>
      </c>
      <c r="AJ892" s="1" t="s">
        <v>899</v>
      </c>
      <c r="AK892" s="1" t="n">
        <v>3502.21259193701</v>
      </c>
      <c r="AL892" s="2" t="n">
        <f aca="false">INT(AK892*100)/100</f>
        <v>3502.21</v>
      </c>
      <c r="AM892" s="1" t="n">
        <v>310.327463606677</v>
      </c>
      <c r="AN892" s="2" t="n">
        <f aca="false">INT(AM892*100)/100</f>
        <v>310.32</v>
      </c>
    </row>
    <row r="893" customFormat="false" ht="15" hidden="false" customHeight="false" outlineLevel="0" collapsed="false">
      <c r="A893" s="1" t="n">
        <v>792</v>
      </c>
      <c r="B893" s="1" t="n">
        <v>0.904019287697989</v>
      </c>
      <c r="C893" s="1" t="n">
        <v>-7717.47642445143</v>
      </c>
      <c r="D893" s="1" t="n">
        <f aca="false">INT(C893)</f>
        <v>-7718</v>
      </c>
      <c r="E893" s="4" t="n">
        <f aca="true">TODAY()+D893</f>
        <v>38183</v>
      </c>
      <c r="F893" s="1" t="n">
        <f aca="false">MOD(YEAR(E893),100)</f>
        <v>4</v>
      </c>
      <c r="G893" s="1" t="n">
        <f aca="false">IF(YEAR(E893)&lt;2000,MONTH(E893),MONTH(E893)+20)</f>
        <v>27</v>
      </c>
      <c r="H893" s="1" t="n">
        <f aca="false">DAY(E893)</f>
        <v>15</v>
      </c>
      <c r="I893" s="1" t="str">
        <f aca="false">FIXED(F893,0,TRUE())</f>
        <v>4</v>
      </c>
      <c r="J893" s="1" t="str">
        <f aca="false">FIXED(G893,0,TRUE())</f>
        <v>27</v>
      </c>
      <c r="K893" s="1" t="str">
        <f aca="false">FIXED(H893,0,TRUE())</f>
        <v>15</v>
      </c>
      <c r="L893" s="1" t="str">
        <f aca="false">IF(LEN(I893)=1,"0"&amp;I893,I893)</f>
        <v>04</v>
      </c>
      <c r="M893" s="1" t="str">
        <f aca="false">IF(LEN(J893)=1,"0"&amp;J893,J893)</f>
        <v>27</v>
      </c>
      <c r="N893" s="1" t="str">
        <f aca="false">IF(LEN(K893)=1,"0"&amp;K893,K893)</f>
        <v>15</v>
      </c>
      <c r="O893" s="1" t="n">
        <v>3876.00061037019</v>
      </c>
      <c r="P893" s="1" t="n">
        <f aca="false">INT(O893)</f>
        <v>3876</v>
      </c>
      <c r="Q893" s="1" t="n">
        <f aca="false">2*P893+1</f>
        <v>7753</v>
      </c>
      <c r="R893" s="1" t="str">
        <f aca="false">FIXED(Q893,0,TRUE())</f>
        <v>7753</v>
      </c>
      <c r="S893" s="1" t="str">
        <f aca="false">L893&amp;M893&amp;N893&amp;R893</f>
        <v>0427157753</v>
      </c>
      <c r="T893" s="1" t="n">
        <f aca="false">MOD(MID($S893,T$2,1)*T$1,10)</f>
        <v>0</v>
      </c>
      <c r="U893" s="1" t="n">
        <f aca="false">MOD(MID($S893,U$2,1)*U$1,10)</f>
        <v>2</v>
      </c>
      <c r="V893" s="1" t="n">
        <f aca="false">MOD(MID($S893,V$2,1)*V$1,10)</f>
        <v>4</v>
      </c>
      <c r="W893" s="1" t="n">
        <f aca="false">MOD(MID($S893,W$2,1)*W$1,10)</f>
        <v>3</v>
      </c>
      <c r="X893" s="1" t="n">
        <f aca="false">MOD(MID($S893,X$2,1)*X$1,10)</f>
        <v>1</v>
      </c>
      <c r="Y893" s="1" t="n">
        <f aca="false">MOD(MID($S893,Y$2,1)*Y$1,10)</f>
        <v>5</v>
      </c>
      <c r="Z893" s="1" t="n">
        <f aca="false">MOD(MID($S893,Z$2,1)*Z$1,10)</f>
        <v>9</v>
      </c>
      <c r="AA893" s="1" t="n">
        <f aca="false">MOD(MID($S893,AA$2,1)*AA$1,10)</f>
        <v>3</v>
      </c>
      <c r="AB893" s="1" t="n">
        <f aca="false">MOD(MID($S893,AB$2,1)*AB$1,10)</f>
        <v>5</v>
      </c>
      <c r="AC893" s="1" t="n">
        <f aca="false">MOD(MID($S893,AC$2,1)*AC$1,10)</f>
        <v>9</v>
      </c>
      <c r="AD893" s="1" t="n">
        <f aca="false">MOD(10-MOD(SUM(T893:AC893),10),10)</f>
        <v>9</v>
      </c>
      <c r="AE893" s="1" t="str">
        <f aca="false">S893&amp;AD893</f>
        <v>04271577539</v>
      </c>
      <c r="AF893" s="1" t="n">
        <v>0.761986144596698</v>
      </c>
      <c r="AG893" s="1" t="n">
        <f aca="false">(D893+6935)*AF893</f>
        <v>-596.635151219214</v>
      </c>
      <c r="AH893" s="1" t="n">
        <f aca="false">INT(AG893)</f>
        <v>-597</v>
      </c>
      <c r="AI893" s="4" t="n">
        <f aca="true">TODAY()+AH893</f>
        <v>45304</v>
      </c>
      <c r="AJ893" s="1" t="s">
        <v>900</v>
      </c>
      <c r="AK893" s="1" t="n">
        <v>4936.94875942259</v>
      </c>
      <c r="AL893" s="2" t="n">
        <f aca="false">INT(AK893*100)/100</f>
        <v>4936.94</v>
      </c>
      <c r="AM893" s="1" t="n">
        <v>331.482894375439</v>
      </c>
      <c r="AN893" s="2" t="n">
        <f aca="false">INT(AM893*100)/100</f>
        <v>331.48</v>
      </c>
    </row>
    <row r="894" customFormat="false" ht="15" hidden="false" customHeight="false" outlineLevel="0" collapsed="false">
      <c r="A894" s="1" t="n">
        <v>296</v>
      </c>
      <c r="B894" s="1" t="n">
        <v>0.905270546586505</v>
      </c>
      <c r="C894" s="1" t="n">
        <v>-25138.2476271859</v>
      </c>
      <c r="D894" s="1" t="n">
        <f aca="false">INT(C894)</f>
        <v>-25139</v>
      </c>
      <c r="E894" s="4" t="n">
        <f aca="true">TODAY()+D894</f>
        <v>20762</v>
      </c>
      <c r="F894" s="1" t="n">
        <f aca="false">MOD(YEAR(E894),100)</f>
        <v>56</v>
      </c>
      <c r="G894" s="1" t="n">
        <f aca="false">IF(YEAR(E894)&lt;2000,MONTH(E894),MONTH(E894)+20)</f>
        <v>11</v>
      </c>
      <c r="H894" s="1" t="n">
        <f aca="false">DAY(E894)</f>
        <v>3</v>
      </c>
      <c r="I894" s="1" t="str">
        <f aca="false">FIXED(F894,0,TRUE())</f>
        <v>56</v>
      </c>
      <c r="J894" s="1" t="str">
        <f aca="false">FIXED(G894,0,TRUE())</f>
        <v>11</v>
      </c>
      <c r="K894" s="1" t="str">
        <f aca="false">FIXED(H894,0,TRUE())</f>
        <v>3</v>
      </c>
      <c r="L894" s="1" t="str">
        <f aca="false">IF(LEN(I894)=1,"0"&amp;I894,I894)</f>
        <v>56</v>
      </c>
      <c r="M894" s="1" t="str">
        <f aca="false">IF(LEN(J894)=1,"0"&amp;J894,J894)</f>
        <v>11</v>
      </c>
      <c r="N894" s="1" t="str">
        <f aca="false">IF(LEN(K894)=1,"0"&amp;K894,K894)</f>
        <v>03</v>
      </c>
      <c r="O894" s="1" t="n">
        <v>515.103305154576</v>
      </c>
      <c r="P894" s="1" t="n">
        <f aca="false">INT(O894)</f>
        <v>515</v>
      </c>
      <c r="Q894" s="1" t="n">
        <f aca="false">P894*2</f>
        <v>1030</v>
      </c>
      <c r="R894" s="1" t="str">
        <f aca="false">FIXED(Q894,0,TRUE())</f>
        <v>1030</v>
      </c>
      <c r="S894" s="1" t="str">
        <f aca="false">L894&amp;M894&amp;N894&amp;R894</f>
        <v>5611031030</v>
      </c>
      <c r="T894" s="1" t="n">
        <f aca="false">MOD(MID($S894,T$2,1)*T$1,10)</f>
        <v>5</v>
      </c>
      <c r="U894" s="1" t="n">
        <f aca="false">MOD(MID($S894,U$2,1)*U$1,10)</f>
        <v>8</v>
      </c>
      <c r="V894" s="1" t="n">
        <f aca="false">MOD(MID($S894,V$2,1)*V$1,10)</f>
        <v>7</v>
      </c>
      <c r="W894" s="1" t="n">
        <f aca="false">MOD(MID($S894,W$2,1)*W$1,10)</f>
        <v>9</v>
      </c>
      <c r="X894" s="1" t="n">
        <f aca="false">MOD(MID($S894,X$2,1)*X$1,10)</f>
        <v>0</v>
      </c>
      <c r="Y894" s="1" t="n">
        <f aca="false">MOD(MID($S894,Y$2,1)*Y$1,10)</f>
        <v>9</v>
      </c>
      <c r="Z894" s="1" t="n">
        <f aca="false">MOD(MID($S894,Z$2,1)*Z$1,10)</f>
        <v>7</v>
      </c>
      <c r="AA894" s="1" t="n">
        <f aca="false">MOD(MID($S894,AA$2,1)*AA$1,10)</f>
        <v>0</v>
      </c>
      <c r="AB894" s="1" t="n">
        <f aca="false">MOD(MID($S894,AB$2,1)*AB$1,10)</f>
        <v>3</v>
      </c>
      <c r="AC894" s="1" t="n">
        <f aca="false">MOD(MID($S894,AC$2,1)*AC$1,10)</f>
        <v>0</v>
      </c>
      <c r="AD894" s="1" t="n">
        <f aca="false">MOD(10-MOD(SUM(T894:AC894),10),10)</f>
        <v>2</v>
      </c>
      <c r="AE894" s="1" t="str">
        <f aca="false">S894&amp;AD894</f>
        <v>56110310302</v>
      </c>
      <c r="AF894" s="1" t="n">
        <v>0.238380077517014</v>
      </c>
      <c r="AG894" s="1" t="n">
        <f aca="false">(D894+6935)*AF894</f>
        <v>-4339.47093111972</v>
      </c>
      <c r="AH894" s="1" t="n">
        <f aca="false">INT(AG894)</f>
        <v>-4340</v>
      </c>
      <c r="AI894" s="4" t="n">
        <f aca="true">TODAY()+AH894</f>
        <v>41561</v>
      </c>
      <c r="AJ894" s="1" t="s">
        <v>901</v>
      </c>
      <c r="AK894" s="1" t="n">
        <v>4809.56450086978</v>
      </c>
      <c r="AL894" s="2" t="n">
        <f aca="false">INT(AK894*100)/100</f>
        <v>4809.56</v>
      </c>
      <c r="AM894" s="1" t="n">
        <v>444.956816309091</v>
      </c>
      <c r="AN894" s="2" t="n">
        <f aca="false">INT(AM894*100)/100</f>
        <v>444.95</v>
      </c>
    </row>
    <row r="895" customFormat="false" ht="15" hidden="false" customHeight="false" outlineLevel="0" collapsed="false">
      <c r="A895" s="1" t="n">
        <v>75</v>
      </c>
      <c r="B895" s="1" t="n">
        <v>0.905392620624409</v>
      </c>
      <c r="C895" s="1" t="n">
        <v>-17852.2037415693</v>
      </c>
      <c r="D895" s="1" t="n">
        <f aca="false">INT(C895)</f>
        <v>-17853</v>
      </c>
      <c r="E895" s="4" t="n">
        <f aca="true">TODAY()+D895</f>
        <v>28048</v>
      </c>
      <c r="F895" s="1" t="n">
        <f aca="false">MOD(YEAR(E895),100)</f>
        <v>76</v>
      </c>
      <c r="G895" s="1" t="n">
        <f aca="false">IF(YEAR(E895)&lt;2000,MONTH(E895),MONTH(E895)+20)</f>
        <v>10</v>
      </c>
      <c r="H895" s="1" t="n">
        <f aca="false">DAY(E895)</f>
        <v>15</v>
      </c>
      <c r="I895" s="1" t="str">
        <f aca="false">FIXED(F895,0,TRUE())</f>
        <v>76</v>
      </c>
      <c r="J895" s="1" t="str">
        <f aca="false">FIXED(G895,0,TRUE())</f>
        <v>10</v>
      </c>
      <c r="K895" s="1" t="str">
        <f aca="false">FIXED(H895,0,TRUE())</f>
        <v>15</v>
      </c>
      <c r="L895" s="1" t="str">
        <f aca="false">IF(LEN(I895)=1,"0"&amp;I895,I895)</f>
        <v>76</v>
      </c>
      <c r="M895" s="1" t="str">
        <f aca="false">IF(LEN(J895)=1,"0"&amp;J895,J895)</f>
        <v>10</v>
      </c>
      <c r="N895" s="1" t="str">
        <f aca="false">IF(LEN(K895)=1,"0"&amp;K895,K895)</f>
        <v>15</v>
      </c>
      <c r="O895" s="1" t="n">
        <v>2498.71648304697</v>
      </c>
      <c r="P895" s="1" t="n">
        <f aca="false">INT(O895)</f>
        <v>2498</v>
      </c>
      <c r="Q895" s="1" t="n">
        <f aca="false">P895*2</f>
        <v>4996</v>
      </c>
      <c r="R895" s="1" t="str">
        <f aca="false">FIXED(Q895,0,TRUE())</f>
        <v>4996</v>
      </c>
      <c r="S895" s="1" t="str">
        <f aca="false">L895&amp;M895&amp;N895&amp;R895</f>
        <v>7610154996</v>
      </c>
      <c r="T895" s="1" t="n">
        <f aca="false">MOD(MID($S895,T$2,1)*T$1,10)</f>
        <v>7</v>
      </c>
      <c r="U895" s="1" t="n">
        <f aca="false">MOD(MID($S895,U$2,1)*U$1,10)</f>
        <v>8</v>
      </c>
      <c r="V895" s="1" t="n">
        <f aca="false">MOD(MID($S895,V$2,1)*V$1,10)</f>
        <v>7</v>
      </c>
      <c r="W895" s="1" t="n">
        <f aca="false">MOD(MID($S895,W$2,1)*W$1,10)</f>
        <v>0</v>
      </c>
      <c r="X895" s="1" t="n">
        <f aca="false">MOD(MID($S895,X$2,1)*X$1,10)</f>
        <v>1</v>
      </c>
      <c r="Y895" s="1" t="n">
        <f aca="false">MOD(MID($S895,Y$2,1)*Y$1,10)</f>
        <v>5</v>
      </c>
      <c r="Z895" s="1" t="n">
        <f aca="false">MOD(MID($S895,Z$2,1)*Z$1,10)</f>
        <v>8</v>
      </c>
      <c r="AA895" s="1" t="n">
        <f aca="false">MOD(MID($S895,AA$2,1)*AA$1,10)</f>
        <v>1</v>
      </c>
      <c r="AB895" s="1" t="n">
        <f aca="false">MOD(MID($S895,AB$2,1)*AB$1,10)</f>
        <v>9</v>
      </c>
      <c r="AC895" s="1" t="n">
        <f aca="false">MOD(MID($S895,AC$2,1)*AC$1,10)</f>
        <v>8</v>
      </c>
      <c r="AD895" s="1" t="n">
        <f aca="false">MOD(10-MOD(SUM(T895:AC895),10),10)</f>
        <v>6</v>
      </c>
      <c r="AE895" s="1" t="str">
        <f aca="false">S895&amp;AD895</f>
        <v>76101549966</v>
      </c>
      <c r="AF895" s="1" t="n">
        <v>0.937742240668966</v>
      </c>
      <c r="AG895" s="1" t="n">
        <f aca="false">(D895+6935)*AF895</f>
        <v>-10238.2697836238</v>
      </c>
      <c r="AH895" s="1" t="n">
        <f aca="false">INT(AG895)</f>
        <v>-10239</v>
      </c>
      <c r="AI895" s="4" t="n">
        <f aca="true">TODAY()+AH895</f>
        <v>35662</v>
      </c>
      <c r="AJ895" s="1" t="s">
        <v>902</v>
      </c>
      <c r="AK895" s="1" t="n">
        <v>3457.28934598834</v>
      </c>
      <c r="AL895" s="2" t="n">
        <f aca="false">INT(AK895*100)/100</f>
        <v>3457.28</v>
      </c>
      <c r="AM895" s="1" t="n">
        <v>426.383251442</v>
      </c>
      <c r="AN895" s="2" t="n">
        <f aca="false">INT(AM895*100)/100</f>
        <v>426.38</v>
      </c>
    </row>
    <row r="896" customFormat="false" ht="15" hidden="false" customHeight="false" outlineLevel="0" collapsed="false">
      <c r="A896" s="1" t="n">
        <v>617</v>
      </c>
      <c r="B896" s="1" t="n">
        <v>0.905697805719169</v>
      </c>
      <c r="C896" s="1" t="n">
        <v>-13709.7253334147</v>
      </c>
      <c r="D896" s="1" t="n">
        <f aca="false">INT(C896)</f>
        <v>-13710</v>
      </c>
      <c r="E896" s="4" t="n">
        <f aca="true">TODAY()+D896</f>
        <v>32191</v>
      </c>
      <c r="F896" s="1" t="n">
        <f aca="false">MOD(YEAR(E896),100)</f>
        <v>88</v>
      </c>
      <c r="G896" s="1" t="n">
        <f aca="false">IF(YEAR(E896)&lt;2000,MONTH(E896),MONTH(E896)+20)</f>
        <v>2</v>
      </c>
      <c r="H896" s="1" t="n">
        <f aca="false">DAY(E896)</f>
        <v>18</v>
      </c>
      <c r="I896" s="1" t="str">
        <f aca="false">FIXED(F896,0,TRUE())</f>
        <v>88</v>
      </c>
      <c r="J896" s="1" t="str">
        <f aca="false">FIXED(G896,0,TRUE())</f>
        <v>2</v>
      </c>
      <c r="K896" s="1" t="str">
        <f aca="false">FIXED(H896,0,TRUE())</f>
        <v>18</v>
      </c>
      <c r="L896" s="1" t="str">
        <f aca="false">IF(LEN(I896)=1,"0"&amp;I896,I896)</f>
        <v>88</v>
      </c>
      <c r="M896" s="1" t="str">
        <f aca="false">IF(LEN(J896)=1,"0"&amp;J896,J896)</f>
        <v>02</v>
      </c>
      <c r="N896" s="1" t="str">
        <f aca="false">IF(LEN(K896)=1,"0"&amp;K896,K896)</f>
        <v>18</v>
      </c>
      <c r="O896" s="1" t="n">
        <v>1978.61357463301</v>
      </c>
      <c r="P896" s="1" t="n">
        <f aca="false">INT(O896)</f>
        <v>1978</v>
      </c>
      <c r="Q896" s="1" t="n">
        <f aca="false">2*P896+1</f>
        <v>3957</v>
      </c>
      <c r="R896" s="1" t="str">
        <f aca="false">FIXED(Q896,0,TRUE())</f>
        <v>3957</v>
      </c>
      <c r="S896" s="1" t="str">
        <f aca="false">L896&amp;M896&amp;N896&amp;R896</f>
        <v>8802183957</v>
      </c>
      <c r="T896" s="1" t="n">
        <f aca="false">MOD(MID($S896,T$2,1)*T$1,10)</f>
        <v>8</v>
      </c>
      <c r="U896" s="1" t="n">
        <f aca="false">MOD(MID($S896,U$2,1)*U$1,10)</f>
        <v>4</v>
      </c>
      <c r="V896" s="1" t="n">
        <f aca="false">MOD(MID($S896,V$2,1)*V$1,10)</f>
        <v>0</v>
      </c>
      <c r="W896" s="1" t="n">
        <f aca="false">MOD(MID($S896,W$2,1)*W$1,10)</f>
        <v>8</v>
      </c>
      <c r="X896" s="1" t="n">
        <f aca="false">MOD(MID($S896,X$2,1)*X$1,10)</f>
        <v>1</v>
      </c>
      <c r="Y896" s="1" t="n">
        <f aca="false">MOD(MID($S896,Y$2,1)*Y$1,10)</f>
        <v>4</v>
      </c>
      <c r="Z896" s="1" t="n">
        <f aca="false">MOD(MID($S896,Z$2,1)*Z$1,10)</f>
        <v>1</v>
      </c>
      <c r="AA896" s="1" t="n">
        <f aca="false">MOD(MID($S896,AA$2,1)*AA$1,10)</f>
        <v>1</v>
      </c>
      <c r="AB896" s="1" t="n">
        <f aca="false">MOD(MID($S896,AB$2,1)*AB$1,10)</f>
        <v>5</v>
      </c>
      <c r="AC896" s="1" t="n">
        <f aca="false">MOD(MID($S896,AC$2,1)*AC$1,10)</f>
        <v>1</v>
      </c>
      <c r="AD896" s="1" t="n">
        <f aca="false">MOD(10-MOD(SUM(T896:AC896),10),10)</f>
        <v>7</v>
      </c>
      <c r="AE896" s="1" t="str">
        <f aca="false">S896&amp;AD896</f>
        <v>88021839577</v>
      </c>
      <c r="AF896" s="1" t="n">
        <v>0.770592364268929</v>
      </c>
      <c r="AG896" s="1" t="n">
        <f aca="false">(D896+6935)*AF896</f>
        <v>-5220.76326792199</v>
      </c>
      <c r="AH896" s="1" t="n">
        <f aca="false">INT(AG896)</f>
        <v>-5221</v>
      </c>
      <c r="AI896" s="4" t="n">
        <f aca="true">TODAY()+AH896</f>
        <v>40680</v>
      </c>
      <c r="AJ896" s="1" t="s">
        <v>903</v>
      </c>
      <c r="AK896" s="1" t="n">
        <v>3329.53886532182</v>
      </c>
      <c r="AL896" s="2" t="n">
        <f aca="false">INT(AK896*100)/100</f>
        <v>3329.53</v>
      </c>
      <c r="AM896" s="1" t="n">
        <v>458.671834467605</v>
      </c>
      <c r="AN896" s="2" t="n">
        <f aca="false">INT(AM896*100)/100</f>
        <v>458.67</v>
      </c>
    </row>
    <row r="897" customFormat="false" ht="15" hidden="false" customHeight="false" outlineLevel="0" collapsed="false">
      <c r="A897" s="1" t="n">
        <v>260</v>
      </c>
      <c r="B897" s="1" t="n">
        <v>0.906308175908689</v>
      </c>
      <c r="C897" s="1" t="n">
        <v>-18167.3589281899</v>
      </c>
      <c r="D897" s="1" t="n">
        <f aca="false">INT(C897)</f>
        <v>-18168</v>
      </c>
      <c r="E897" s="4" t="n">
        <f aca="true">TODAY()+D897</f>
        <v>27733</v>
      </c>
      <c r="F897" s="1" t="n">
        <f aca="false">MOD(YEAR(E897),100)</f>
        <v>75</v>
      </c>
      <c r="G897" s="1" t="n">
        <f aca="false">IF(YEAR(E897)&lt;2000,MONTH(E897),MONTH(E897)+20)</f>
        <v>12</v>
      </c>
      <c r="H897" s="1" t="n">
        <f aca="false">DAY(E897)</f>
        <v>5</v>
      </c>
      <c r="I897" s="1" t="str">
        <f aca="false">FIXED(F897,0,TRUE())</f>
        <v>75</v>
      </c>
      <c r="J897" s="1" t="str">
        <f aca="false">FIXED(G897,0,TRUE())</f>
        <v>12</v>
      </c>
      <c r="K897" s="1" t="str">
        <f aca="false">FIXED(H897,0,TRUE())</f>
        <v>5</v>
      </c>
      <c r="L897" s="1" t="str">
        <f aca="false">IF(LEN(I897)=1,"0"&amp;I897,I897)</f>
        <v>75</v>
      </c>
      <c r="M897" s="1" t="str">
        <f aca="false">IF(LEN(J897)=1,"0"&amp;J897,J897)</f>
        <v>12</v>
      </c>
      <c r="N897" s="1" t="str">
        <f aca="false">IF(LEN(K897)=1,"0"&amp;K897,K897)</f>
        <v>05</v>
      </c>
      <c r="O897" s="1" t="n">
        <v>3588.48860133671</v>
      </c>
      <c r="P897" s="1" t="n">
        <f aca="false">INT(O897)</f>
        <v>3588</v>
      </c>
      <c r="Q897" s="1" t="n">
        <f aca="false">P897*2</f>
        <v>7176</v>
      </c>
      <c r="R897" s="1" t="str">
        <f aca="false">FIXED(Q897,0,TRUE())</f>
        <v>7176</v>
      </c>
      <c r="S897" s="1" t="str">
        <f aca="false">L897&amp;M897&amp;N897&amp;R897</f>
        <v>7512057176</v>
      </c>
      <c r="T897" s="1" t="n">
        <f aca="false">MOD(MID($S897,T$2,1)*T$1,10)</f>
        <v>7</v>
      </c>
      <c r="U897" s="1" t="n">
        <f aca="false">MOD(MID($S897,U$2,1)*U$1,10)</f>
        <v>5</v>
      </c>
      <c r="V897" s="1" t="n">
        <f aca="false">MOD(MID($S897,V$2,1)*V$1,10)</f>
        <v>7</v>
      </c>
      <c r="W897" s="1" t="n">
        <f aca="false">MOD(MID($S897,W$2,1)*W$1,10)</f>
        <v>8</v>
      </c>
      <c r="X897" s="1" t="n">
        <f aca="false">MOD(MID($S897,X$2,1)*X$1,10)</f>
        <v>0</v>
      </c>
      <c r="Y897" s="1" t="n">
        <f aca="false">MOD(MID($S897,Y$2,1)*Y$1,10)</f>
        <v>5</v>
      </c>
      <c r="Z897" s="1" t="n">
        <f aca="false">MOD(MID($S897,Z$2,1)*Z$1,10)</f>
        <v>9</v>
      </c>
      <c r="AA897" s="1" t="n">
        <f aca="false">MOD(MID($S897,AA$2,1)*AA$1,10)</f>
        <v>9</v>
      </c>
      <c r="AB897" s="1" t="n">
        <f aca="false">MOD(MID($S897,AB$2,1)*AB$1,10)</f>
        <v>7</v>
      </c>
      <c r="AC897" s="1" t="n">
        <f aca="false">MOD(MID($S897,AC$2,1)*AC$1,10)</f>
        <v>8</v>
      </c>
      <c r="AD897" s="1" t="n">
        <f aca="false">MOD(10-MOD(SUM(T897:AC897),10),10)</f>
        <v>5</v>
      </c>
      <c r="AE897" s="1" t="str">
        <f aca="false">S897&amp;AD897</f>
        <v>75120571765</v>
      </c>
      <c r="AF897" s="1" t="n">
        <v>0.82143620105594</v>
      </c>
      <c r="AG897" s="1" t="n">
        <f aca="false">(D897+6935)*AF897</f>
        <v>-9227.19284646138</v>
      </c>
      <c r="AH897" s="1" t="n">
        <f aca="false">INT(AG897)</f>
        <v>-9228</v>
      </c>
      <c r="AI897" s="4" t="n">
        <f aca="true">TODAY()+AH897</f>
        <v>36673</v>
      </c>
      <c r="AJ897" s="1" t="s">
        <v>904</v>
      </c>
      <c r="AK897" s="1" t="n">
        <v>3429.51750236518</v>
      </c>
      <c r="AL897" s="2" t="n">
        <f aca="false">INT(AK897*100)/100</f>
        <v>3429.51</v>
      </c>
      <c r="AM897" s="1" t="n">
        <v>305.81072420423</v>
      </c>
      <c r="AN897" s="2" t="n">
        <f aca="false">INT(AM897*100)/100</f>
        <v>305.81</v>
      </c>
    </row>
    <row r="898" customFormat="false" ht="15" hidden="false" customHeight="false" outlineLevel="0" collapsed="false">
      <c r="A898" s="1" t="n">
        <v>481</v>
      </c>
      <c r="B898" s="1" t="n">
        <v>0.907925656910916</v>
      </c>
      <c r="C898" s="1" t="n">
        <v>-18065.9932248909</v>
      </c>
      <c r="D898" s="1" t="n">
        <f aca="false">INT(C898)</f>
        <v>-18066</v>
      </c>
      <c r="E898" s="4" t="n">
        <f aca="true">TODAY()+D898</f>
        <v>27835</v>
      </c>
      <c r="F898" s="1" t="n">
        <f aca="false">MOD(YEAR(E898),100)</f>
        <v>76</v>
      </c>
      <c r="G898" s="1" t="n">
        <f aca="false">IF(YEAR(E898)&lt;2000,MONTH(E898),MONTH(E898)+20)</f>
        <v>3</v>
      </c>
      <c r="H898" s="1" t="n">
        <f aca="false">DAY(E898)</f>
        <v>16</v>
      </c>
      <c r="I898" s="1" t="str">
        <f aca="false">FIXED(F898,0,TRUE())</f>
        <v>76</v>
      </c>
      <c r="J898" s="1" t="str">
        <f aca="false">FIXED(G898,0,TRUE())</f>
        <v>3</v>
      </c>
      <c r="K898" s="1" t="str">
        <f aca="false">FIXED(H898,0,TRUE())</f>
        <v>16</v>
      </c>
      <c r="L898" s="1" t="str">
        <f aca="false">IF(LEN(I898)=1,"0"&amp;I898,I898)</f>
        <v>76</v>
      </c>
      <c r="M898" s="1" t="str">
        <f aca="false">IF(LEN(J898)=1,"0"&amp;J898,J898)</f>
        <v>03</v>
      </c>
      <c r="N898" s="1" t="str">
        <f aca="false">IF(LEN(K898)=1,"0"&amp;K898,K898)</f>
        <v>16</v>
      </c>
      <c r="O898" s="1" t="n">
        <v>1514.66750083926</v>
      </c>
      <c r="P898" s="1" t="n">
        <f aca="false">INT(O898)</f>
        <v>1514</v>
      </c>
      <c r="Q898" s="1" t="n">
        <f aca="false">P898*2</f>
        <v>3028</v>
      </c>
      <c r="R898" s="1" t="str">
        <f aca="false">FIXED(Q898,0,TRUE())</f>
        <v>3028</v>
      </c>
      <c r="S898" s="1" t="str">
        <f aca="false">L898&amp;M898&amp;N898&amp;R898</f>
        <v>7603163028</v>
      </c>
      <c r="T898" s="1" t="n">
        <f aca="false">MOD(MID($S898,T$2,1)*T$1,10)</f>
        <v>7</v>
      </c>
      <c r="U898" s="1" t="n">
        <f aca="false">MOD(MID($S898,U$2,1)*U$1,10)</f>
        <v>8</v>
      </c>
      <c r="V898" s="1" t="n">
        <f aca="false">MOD(MID($S898,V$2,1)*V$1,10)</f>
        <v>0</v>
      </c>
      <c r="W898" s="1" t="n">
        <f aca="false">MOD(MID($S898,W$2,1)*W$1,10)</f>
        <v>7</v>
      </c>
      <c r="X898" s="1" t="n">
        <f aca="false">MOD(MID($S898,X$2,1)*X$1,10)</f>
        <v>1</v>
      </c>
      <c r="Y898" s="1" t="n">
        <f aca="false">MOD(MID($S898,Y$2,1)*Y$1,10)</f>
        <v>8</v>
      </c>
      <c r="Z898" s="1" t="n">
        <f aca="false">MOD(MID($S898,Z$2,1)*Z$1,10)</f>
        <v>1</v>
      </c>
      <c r="AA898" s="1" t="n">
        <f aca="false">MOD(MID($S898,AA$2,1)*AA$1,10)</f>
        <v>0</v>
      </c>
      <c r="AB898" s="1" t="n">
        <f aca="false">MOD(MID($S898,AB$2,1)*AB$1,10)</f>
        <v>2</v>
      </c>
      <c r="AC898" s="1" t="n">
        <f aca="false">MOD(MID($S898,AC$2,1)*AC$1,10)</f>
        <v>4</v>
      </c>
      <c r="AD898" s="1" t="n">
        <f aca="false">MOD(10-MOD(SUM(T898:AC898),10),10)</f>
        <v>2</v>
      </c>
      <c r="AE898" s="1" t="str">
        <f aca="false">S898&amp;AD898</f>
        <v>76031630282</v>
      </c>
      <c r="AF898" s="1" t="n">
        <v>0.892239143040254</v>
      </c>
      <c r="AG898" s="1" t="n">
        <f aca="false">(D898+6935)*AF898</f>
        <v>-9931.51390118107</v>
      </c>
      <c r="AH898" s="1" t="n">
        <f aca="false">INT(AG898)</f>
        <v>-9932</v>
      </c>
      <c r="AI898" s="4" t="n">
        <f aca="true">TODAY()+AH898</f>
        <v>35969</v>
      </c>
      <c r="AJ898" s="1" t="s">
        <v>905</v>
      </c>
      <c r="AK898" s="1" t="n">
        <v>3489.7610400708</v>
      </c>
      <c r="AL898" s="2" t="n">
        <f aca="false">INT(AK898*100)/100</f>
        <v>3489.76</v>
      </c>
      <c r="AM898" s="1" t="n">
        <v>411.172826319163</v>
      </c>
      <c r="AN898" s="2" t="n">
        <f aca="false">INT(AM898*100)/100</f>
        <v>411.17</v>
      </c>
    </row>
    <row r="899" customFormat="false" ht="15" hidden="false" customHeight="false" outlineLevel="0" collapsed="false">
      <c r="A899" s="1" t="n">
        <v>103</v>
      </c>
      <c r="B899" s="1" t="n">
        <v>0.908474990081485</v>
      </c>
      <c r="C899" s="1" t="n">
        <v>-16137.5875118259</v>
      </c>
      <c r="D899" s="1" t="n">
        <f aca="false">INT(C899)</f>
        <v>-16138</v>
      </c>
      <c r="E899" s="4" t="n">
        <f aca="true">TODAY()+D899</f>
        <v>29763</v>
      </c>
      <c r="F899" s="1" t="n">
        <f aca="false">MOD(YEAR(E899),100)</f>
        <v>81</v>
      </c>
      <c r="G899" s="1" t="n">
        <f aca="false">IF(YEAR(E899)&lt;2000,MONTH(E899),MONTH(E899)+20)</f>
        <v>6</v>
      </c>
      <c r="H899" s="1" t="n">
        <f aca="false">DAY(E899)</f>
        <v>26</v>
      </c>
      <c r="I899" s="1" t="str">
        <f aca="false">FIXED(F899,0,TRUE())</f>
        <v>81</v>
      </c>
      <c r="J899" s="1" t="str">
        <f aca="false">FIXED(G899,0,TRUE())</f>
        <v>6</v>
      </c>
      <c r="K899" s="1" t="str">
        <f aca="false">FIXED(H899,0,TRUE())</f>
        <v>26</v>
      </c>
      <c r="L899" s="1" t="str">
        <f aca="false">IF(LEN(I899)=1,"0"&amp;I899,I899)</f>
        <v>81</v>
      </c>
      <c r="M899" s="1" t="str">
        <f aca="false">IF(LEN(J899)=1,"0"&amp;J899,J899)</f>
        <v>06</v>
      </c>
      <c r="N899" s="1" t="str">
        <f aca="false">IF(LEN(K899)=1,"0"&amp;K899,K899)</f>
        <v>26</v>
      </c>
      <c r="O899" s="1" t="n">
        <v>4920.32551042207</v>
      </c>
      <c r="P899" s="1" t="n">
        <f aca="false">INT(O899)</f>
        <v>4920</v>
      </c>
      <c r="Q899" s="1" t="n">
        <f aca="false">P899*2</f>
        <v>9840</v>
      </c>
      <c r="R899" s="1" t="str">
        <f aca="false">FIXED(Q899,0,TRUE())</f>
        <v>9840</v>
      </c>
      <c r="S899" s="1" t="str">
        <f aca="false">L899&amp;M899&amp;N899&amp;R899</f>
        <v>8106269840</v>
      </c>
      <c r="T899" s="1" t="n">
        <f aca="false">MOD(MID($S899,T$2,1)*T$1,10)</f>
        <v>8</v>
      </c>
      <c r="U899" s="1" t="n">
        <f aca="false">MOD(MID($S899,U$2,1)*U$1,10)</f>
        <v>3</v>
      </c>
      <c r="V899" s="1" t="n">
        <f aca="false">MOD(MID($S899,V$2,1)*V$1,10)</f>
        <v>0</v>
      </c>
      <c r="W899" s="1" t="n">
        <f aca="false">MOD(MID($S899,W$2,1)*W$1,10)</f>
        <v>4</v>
      </c>
      <c r="X899" s="1" t="n">
        <f aca="false">MOD(MID($S899,X$2,1)*X$1,10)</f>
        <v>2</v>
      </c>
      <c r="Y899" s="1" t="n">
        <f aca="false">MOD(MID($S899,Y$2,1)*Y$1,10)</f>
        <v>8</v>
      </c>
      <c r="Z899" s="1" t="n">
        <f aca="false">MOD(MID($S899,Z$2,1)*Z$1,10)</f>
        <v>3</v>
      </c>
      <c r="AA899" s="1" t="n">
        <f aca="false">MOD(MID($S899,AA$2,1)*AA$1,10)</f>
        <v>2</v>
      </c>
      <c r="AB899" s="1" t="n">
        <f aca="false">MOD(MID($S899,AB$2,1)*AB$1,10)</f>
        <v>4</v>
      </c>
      <c r="AC899" s="1" t="n">
        <f aca="false">MOD(MID($S899,AC$2,1)*AC$1,10)</f>
        <v>0</v>
      </c>
      <c r="AD899" s="1" t="n">
        <f aca="false">MOD(10-MOD(SUM(T899:AC899),10),10)</f>
        <v>6</v>
      </c>
      <c r="AE899" s="1" t="str">
        <f aca="false">S899&amp;AD899</f>
        <v>81062698406</v>
      </c>
      <c r="AF899" s="1" t="n">
        <v>0.10559404278695</v>
      </c>
      <c r="AG899" s="1" t="n">
        <f aca="false">(D899+6935)*AF899</f>
        <v>-971.781975768304</v>
      </c>
      <c r="AH899" s="1" t="n">
        <f aca="false">INT(AG899)</f>
        <v>-972</v>
      </c>
      <c r="AI899" s="4" t="n">
        <f aca="true">TODAY()+AH899</f>
        <v>44929</v>
      </c>
      <c r="AJ899" s="1" t="s">
        <v>298</v>
      </c>
      <c r="AK899" s="1" t="n">
        <v>4696.03564561907</v>
      </c>
      <c r="AL899" s="2" t="n">
        <f aca="false">INT(AK899*100)/100</f>
        <v>4696.03</v>
      </c>
      <c r="AM899" s="1" t="n">
        <v>418.29584643086</v>
      </c>
      <c r="AN899" s="2" t="n">
        <f aca="false">INT(AM899*100)/100</f>
        <v>418.29</v>
      </c>
    </row>
    <row r="900" customFormat="false" ht="15" hidden="false" customHeight="false" outlineLevel="0" collapsed="false">
      <c r="A900" s="1" t="n">
        <v>372</v>
      </c>
      <c r="B900" s="1" t="n">
        <v>0.908841212195196</v>
      </c>
      <c r="C900" s="1" t="n">
        <v>-11359.884029664</v>
      </c>
      <c r="D900" s="1" t="n">
        <f aca="false">INT(C900)</f>
        <v>-11360</v>
      </c>
      <c r="E900" s="4" t="n">
        <f aca="true">TODAY()+D900</f>
        <v>34541</v>
      </c>
      <c r="F900" s="1" t="n">
        <f aca="false">MOD(YEAR(E900),100)</f>
        <v>94</v>
      </c>
      <c r="G900" s="1" t="n">
        <f aca="false">IF(YEAR(E900)&lt;2000,MONTH(E900),MONTH(E900)+20)</f>
        <v>7</v>
      </c>
      <c r="H900" s="1" t="n">
        <f aca="false">DAY(E900)</f>
        <v>26</v>
      </c>
      <c r="I900" s="1" t="str">
        <f aca="false">FIXED(F900,0,TRUE())</f>
        <v>94</v>
      </c>
      <c r="J900" s="1" t="str">
        <f aca="false">FIXED(G900,0,TRUE())</f>
        <v>7</v>
      </c>
      <c r="K900" s="1" t="str">
        <f aca="false">FIXED(H900,0,TRUE())</f>
        <v>26</v>
      </c>
      <c r="L900" s="1" t="str">
        <f aca="false">IF(LEN(I900)=1,"0"&amp;I900,I900)</f>
        <v>94</v>
      </c>
      <c r="M900" s="1" t="str">
        <f aca="false">IF(LEN(J900)=1,"0"&amp;J900,J900)</f>
        <v>07</v>
      </c>
      <c r="N900" s="1" t="str">
        <f aca="false">IF(LEN(K900)=1,"0"&amp;K900,K900)</f>
        <v>26</v>
      </c>
      <c r="O900" s="1" t="n">
        <v>1796.13818781091</v>
      </c>
      <c r="P900" s="1" t="n">
        <f aca="false">INT(O900)</f>
        <v>1796</v>
      </c>
      <c r="Q900" s="1" t="n">
        <f aca="false">P900*2</f>
        <v>3592</v>
      </c>
      <c r="R900" s="1" t="str">
        <f aca="false">FIXED(Q900,0,TRUE())</f>
        <v>3592</v>
      </c>
      <c r="S900" s="1" t="str">
        <f aca="false">L900&amp;M900&amp;N900&amp;R900</f>
        <v>9407263592</v>
      </c>
      <c r="T900" s="1" t="n">
        <f aca="false">MOD(MID($S900,T$2,1)*T$1,10)</f>
        <v>9</v>
      </c>
      <c r="U900" s="1" t="n">
        <f aca="false">MOD(MID($S900,U$2,1)*U$1,10)</f>
        <v>2</v>
      </c>
      <c r="V900" s="1" t="n">
        <f aca="false">MOD(MID($S900,V$2,1)*V$1,10)</f>
        <v>0</v>
      </c>
      <c r="W900" s="1" t="n">
        <f aca="false">MOD(MID($S900,W$2,1)*W$1,10)</f>
        <v>3</v>
      </c>
      <c r="X900" s="1" t="n">
        <f aca="false">MOD(MID($S900,X$2,1)*X$1,10)</f>
        <v>2</v>
      </c>
      <c r="Y900" s="1" t="n">
        <f aca="false">MOD(MID($S900,Y$2,1)*Y$1,10)</f>
        <v>8</v>
      </c>
      <c r="Z900" s="1" t="n">
        <f aca="false">MOD(MID($S900,Z$2,1)*Z$1,10)</f>
        <v>1</v>
      </c>
      <c r="AA900" s="1" t="n">
        <f aca="false">MOD(MID($S900,AA$2,1)*AA$1,10)</f>
        <v>5</v>
      </c>
      <c r="AB900" s="1" t="n">
        <f aca="false">MOD(MID($S900,AB$2,1)*AB$1,10)</f>
        <v>9</v>
      </c>
      <c r="AC900" s="1" t="n">
        <f aca="false">MOD(MID($S900,AC$2,1)*AC$1,10)</f>
        <v>6</v>
      </c>
      <c r="AD900" s="1" t="n">
        <f aca="false">MOD(10-MOD(SUM(T900:AC900),10),10)</f>
        <v>5</v>
      </c>
      <c r="AE900" s="1" t="str">
        <f aca="false">S900&amp;AD900</f>
        <v>94072635925</v>
      </c>
      <c r="AF900" s="1" t="n">
        <v>0.273995178075503</v>
      </c>
      <c r="AG900" s="1" t="n">
        <f aca="false">(D900+6935)*AF900</f>
        <v>-1212.4286629841</v>
      </c>
      <c r="AH900" s="1" t="n">
        <f aca="false">INT(AG900)</f>
        <v>-1213</v>
      </c>
      <c r="AI900" s="4" t="n">
        <f aca="true">TODAY()+AH900</f>
        <v>44688</v>
      </c>
      <c r="AJ900" s="1" t="s">
        <v>906</v>
      </c>
      <c r="AK900" s="1" t="n">
        <v>4513.16873683889</v>
      </c>
      <c r="AL900" s="2" t="n">
        <f aca="false">INT(AK900*100)/100</f>
        <v>4513.16</v>
      </c>
      <c r="AM900" s="1" t="n">
        <v>336.616107669301</v>
      </c>
      <c r="AN900" s="2" t="n">
        <f aca="false">INT(AM900*100)/100</f>
        <v>336.61</v>
      </c>
    </row>
    <row r="901" customFormat="false" ht="15" hidden="false" customHeight="false" outlineLevel="0" collapsed="false">
      <c r="A901" s="1" t="n">
        <v>298</v>
      </c>
      <c r="B901" s="1" t="n">
        <v>0.90942106387524</v>
      </c>
      <c r="C901" s="1" t="n">
        <v>-7541.16153447066</v>
      </c>
      <c r="D901" s="1" t="n">
        <f aca="false">INT(C901)</f>
        <v>-7542</v>
      </c>
      <c r="E901" s="4" t="n">
        <f aca="true">TODAY()+D901</f>
        <v>38359</v>
      </c>
      <c r="F901" s="1" t="n">
        <f aca="false">MOD(YEAR(E901),100)</f>
        <v>5</v>
      </c>
      <c r="G901" s="1" t="n">
        <f aca="false">IF(YEAR(E901)&lt;2000,MONTH(E901),MONTH(E901)+20)</f>
        <v>21</v>
      </c>
      <c r="H901" s="1" t="n">
        <f aca="false">DAY(E901)</f>
        <v>7</v>
      </c>
      <c r="I901" s="1" t="str">
        <f aca="false">FIXED(F901,0,TRUE())</f>
        <v>5</v>
      </c>
      <c r="J901" s="1" t="str">
        <f aca="false">FIXED(G901,0,TRUE())</f>
        <v>21</v>
      </c>
      <c r="K901" s="1" t="str">
        <f aca="false">FIXED(H901,0,TRUE())</f>
        <v>7</v>
      </c>
      <c r="L901" s="1" t="str">
        <f aca="false">IF(LEN(I901)=1,"0"&amp;I901,I901)</f>
        <v>05</v>
      </c>
      <c r="M901" s="1" t="str">
        <f aca="false">IF(LEN(J901)=1,"0"&amp;J901,J901)</f>
        <v>21</v>
      </c>
      <c r="N901" s="1" t="str">
        <f aca="false">IF(LEN(K901)=1,"0"&amp;K901,K901)</f>
        <v>07</v>
      </c>
      <c r="O901" s="1" t="n">
        <v>1112.09576708274</v>
      </c>
      <c r="P901" s="1" t="n">
        <f aca="false">INT(O901)</f>
        <v>1112</v>
      </c>
      <c r="Q901" s="1" t="n">
        <f aca="false">P901*2</f>
        <v>2224</v>
      </c>
      <c r="R901" s="1" t="str">
        <f aca="false">FIXED(Q901,0,TRUE())</f>
        <v>2224</v>
      </c>
      <c r="S901" s="1" t="str">
        <f aca="false">L901&amp;M901&amp;N901&amp;R901</f>
        <v>0521072224</v>
      </c>
      <c r="T901" s="1" t="n">
        <f aca="false">MOD(MID($S901,T$2,1)*T$1,10)</f>
        <v>0</v>
      </c>
      <c r="U901" s="1" t="n">
        <f aca="false">MOD(MID($S901,U$2,1)*U$1,10)</f>
        <v>5</v>
      </c>
      <c r="V901" s="1" t="n">
        <f aca="false">MOD(MID($S901,V$2,1)*V$1,10)</f>
        <v>4</v>
      </c>
      <c r="W901" s="1" t="n">
        <f aca="false">MOD(MID($S901,W$2,1)*W$1,10)</f>
        <v>9</v>
      </c>
      <c r="X901" s="1" t="n">
        <f aca="false">MOD(MID($S901,X$2,1)*X$1,10)</f>
        <v>0</v>
      </c>
      <c r="Y901" s="1" t="n">
        <f aca="false">MOD(MID($S901,Y$2,1)*Y$1,10)</f>
        <v>1</v>
      </c>
      <c r="Z901" s="1" t="n">
        <f aca="false">MOD(MID($S901,Z$2,1)*Z$1,10)</f>
        <v>4</v>
      </c>
      <c r="AA901" s="1" t="n">
        <f aca="false">MOD(MID($S901,AA$2,1)*AA$1,10)</f>
        <v>8</v>
      </c>
      <c r="AB901" s="1" t="n">
        <f aca="false">MOD(MID($S901,AB$2,1)*AB$1,10)</f>
        <v>2</v>
      </c>
      <c r="AC901" s="1" t="n">
        <f aca="false">MOD(MID($S901,AC$2,1)*AC$1,10)</f>
        <v>2</v>
      </c>
      <c r="AD901" s="1" t="n">
        <f aca="false">MOD(10-MOD(SUM(T901:AC901),10),10)</f>
        <v>5</v>
      </c>
      <c r="AE901" s="1" t="str">
        <f aca="false">S901&amp;AD901</f>
        <v>05210722245</v>
      </c>
      <c r="AF901" s="1" t="n">
        <v>0.11307107760857</v>
      </c>
      <c r="AG901" s="1" t="n">
        <f aca="false">(D901+6935)*AF901</f>
        <v>-68.6341441084018</v>
      </c>
      <c r="AH901" s="1" t="n">
        <f aca="false">INT(AG901)</f>
        <v>-69</v>
      </c>
      <c r="AI901" s="4" t="n">
        <f aca="true">TODAY()+AH901</f>
        <v>45832</v>
      </c>
      <c r="AJ901" s="1" t="s">
        <v>907</v>
      </c>
      <c r="AK901" s="1" t="n">
        <v>4964.35438093204</v>
      </c>
      <c r="AL901" s="2" t="n">
        <f aca="false">INT(AK901*100)/100</f>
        <v>4964.35</v>
      </c>
      <c r="AM901" s="1" t="n">
        <v>334.766685995056</v>
      </c>
      <c r="AN901" s="2" t="n">
        <f aca="false">INT(AM901*100)/100</f>
        <v>334.76</v>
      </c>
    </row>
    <row r="902" customFormat="false" ht="15" hidden="false" customHeight="false" outlineLevel="0" collapsed="false">
      <c r="A902" s="1" t="n">
        <v>940</v>
      </c>
      <c r="B902" s="1" t="n">
        <v>0.91003143406476</v>
      </c>
      <c r="C902" s="1" t="n">
        <v>-21199.729300821</v>
      </c>
      <c r="D902" s="1" t="n">
        <f aca="false">INT(C902)</f>
        <v>-21200</v>
      </c>
      <c r="E902" s="4" t="n">
        <f aca="true">TODAY()+D902</f>
        <v>24701</v>
      </c>
      <c r="F902" s="1" t="n">
        <f aca="false">MOD(YEAR(E902),100)</f>
        <v>67</v>
      </c>
      <c r="G902" s="1" t="n">
        <f aca="false">IF(YEAR(E902)&lt;2000,MONTH(E902),MONTH(E902)+20)</f>
        <v>8</v>
      </c>
      <c r="H902" s="1" t="n">
        <f aca="false">DAY(E902)</f>
        <v>17</v>
      </c>
      <c r="I902" s="1" t="str">
        <f aca="false">FIXED(F902,0,TRUE())</f>
        <v>67</v>
      </c>
      <c r="J902" s="1" t="str">
        <f aca="false">FIXED(G902,0,TRUE())</f>
        <v>8</v>
      </c>
      <c r="K902" s="1" t="str">
        <f aca="false">FIXED(H902,0,TRUE())</f>
        <v>17</v>
      </c>
      <c r="L902" s="1" t="str">
        <f aca="false">IF(LEN(I902)=1,"0"&amp;I902,I902)</f>
        <v>67</v>
      </c>
      <c r="M902" s="1" t="str">
        <f aca="false">IF(LEN(J902)=1,"0"&amp;J902,J902)</f>
        <v>08</v>
      </c>
      <c r="N902" s="1" t="str">
        <f aca="false">IF(LEN(K902)=1,"0"&amp;K902,K902)</f>
        <v>17</v>
      </c>
      <c r="O902" s="1" t="n">
        <v>2207.77190466018</v>
      </c>
      <c r="P902" s="1" t="n">
        <f aca="false">INT(O902)</f>
        <v>2207</v>
      </c>
      <c r="Q902" s="1" t="n">
        <f aca="false">2*P902+1</f>
        <v>4415</v>
      </c>
      <c r="R902" s="1" t="str">
        <f aca="false">FIXED(Q902,0,TRUE())</f>
        <v>4415</v>
      </c>
      <c r="S902" s="1" t="str">
        <f aca="false">L902&amp;M902&amp;N902&amp;R902</f>
        <v>6708174415</v>
      </c>
      <c r="T902" s="1" t="n">
        <f aca="false">MOD(MID($S902,T$2,1)*T$1,10)</f>
        <v>6</v>
      </c>
      <c r="U902" s="1" t="n">
        <f aca="false">MOD(MID($S902,U$2,1)*U$1,10)</f>
        <v>1</v>
      </c>
      <c r="V902" s="1" t="n">
        <f aca="false">MOD(MID($S902,V$2,1)*V$1,10)</f>
        <v>0</v>
      </c>
      <c r="W902" s="1" t="n">
        <f aca="false">MOD(MID($S902,W$2,1)*W$1,10)</f>
        <v>2</v>
      </c>
      <c r="X902" s="1" t="n">
        <f aca="false">MOD(MID($S902,X$2,1)*X$1,10)</f>
        <v>1</v>
      </c>
      <c r="Y902" s="1" t="n">
        <f aca="false">MOD(MID($S902,Y$2,1)*Y$1,10)</f>
        <v>1</v>
      </c>
      <c r="Z902" s="1" t="n">
        <f aca="false">MOD(MID($S902,Z$2,1)*Z$1,10)</f>
        <v>8</v>
      </c>
      <c r="AA902" s="1" t="n">
        <f aca="false">MOD(MID($S902,AA$2,1)*AA$1,10)</f>
        <v>6</v>
      </c>
      <c r="AB902" s="1" t="n">
        <f aca="false">MOD(MID($S902,AB$2,1)*AB$1,10)</f>
        <v>1</v>
      </c>
      <c r="AC902" s="1" t="n">
        <f aca="false">MOD(MID($S902,AC$2,1)*AC$1,10)</f>
        <v>5</v>
      </c>
      <c r="AD902" s="1" t="n">
        <f aca="false">MOD(10-MOD(SUM(T902:AC902),10),10)</f>
        <v>9</v>
      </c>
      <c r="AE902" s="1" t="str">
        <f aca="false">S902&amp;AD902</f>
        <v>67081744159</v>
      </c>
      <c r="AF902" s="1" t="n">
        <v>0.480605487228004</v>
      </c>
      <c r="AG902" s="1" t="n">
        <f aca="false">(D902+6935)*AF902</f>
        <v>-6855.83727530747</v>
      </c>
      <c r="AH902" s="1" t="n">
        <f aca="false">INT(AG902)</f>
        <v>-6856</v>
      </c>
      <c r="AI902" s="4" t="n">
        <f aca="true">TODAY()+AH902</f>
        <v>39045</v>
      </c>
      <c r="AJ902" s="1" t="s">
        <v>908</v>
      </c>
      <c r="AK902" s="1" t="n">
        <v>4273.47636341441</v>
      </c>
      <c r="AL902" s="2" t="n">
        <f aca="false">INT(AK902*100)/100</f>
        <v>4273.47</v>
      </c>
      <c r="AM902" s="1" t="n">
        <v>464.464247566149</v>
      </c>
      <c r="AN902" s="2" t="n">
        <f aca="false">INT(AM902*100)/100</f>
        <v>464.46</v>
      </c>
    </row>
    <row r="903" customFormat="false" ht="15" hidden="false" customHeight="false" outlineLevel="0" collapsed="false">
      <c r="A903" s="1" t="n">
        <v>679</v>
      </c>
      <c r="B903" s="1" t="n">
        <v>0.910428174687948</v>
      </c>
      <c r="C903" s="1" t="n">
        <v>-13465.8333079012</v>
      </c>
      <c r="D903" s="1" t="n">
        <f aca="false">INT(C903)</f>
        <v>-13466</v>
      </c>
      <c r="E903" s="4" t="n">
        <f aca="true">TODAY()+D903</f>
        <v>32435</v>
      </c>
      <c r="F903" s="1" t="n">
        <f aca="false">MOD(YEAR(E903),100)</f>
        <v>88</v>
      </c>
      <c r="G903" s="1" t="n">
        <f aca="false">IF(YEAR(E903)&lt;2000,MONTH(E903),MONTH(E903)+20)</f>
        <v>10</v>
      </c>
      <c r="H903" s="1" t="n">
        <f aca="false">DAY(E903)</f>
        <v>19</v>
      </c>
      <c r="I903" s="1" t="str">
        <f aca="false">FIXED(F903,0,TRUE())</f>
        <v>88</v>
      </c>
      <c r="J903" s="1" t="str">
        <f aca="false">FIXED(G903,0,TRUE())</f>
        <v>10</v>
      </c>
      <c r="K903" s="1" t="str">
        <f aca="false">FIXED(H903,0,TRUE())</f>
        <v>19</v>
      </c>
      <c r="L903" s="1" t="str">
        <f aca="false">IF(LEN(I903)=1,"0"&amp;I903,I903)</f>
        <v>88</v>
      </c>
      <c r="M903" s="1" t="str">
        <f aca="false">IF(LEN(J903)=1,"0"&amp;J903,J903)</f>
        <v>10</v>
      </c>
      <c r="N903" s="1" t="str">
        <f aca="false">IF(LEN(K903)=1,"0"&amp;K903,K903)</f>
        <v>19</v>
      </c>
      <c r="O903" s="1" t="n">
        <v>1421.71352275155</v>
      </c>
      <c r="P903" s="1" t="n">
        <f aca="false">INT(O903)</f>
        <v>1421</v>
      </c>
      <c r="Q903" s="1" t="n">
        <f aca="false">2*P903+1</f>
        <v>2843</v>
      </c>
      <c r="R903" s="1" t="str">
        <f aca="false">FIXED(Q903,0,TRUE())</f>
        <v>2843</v>
      </c>
      <c r="S903" s="1" t="str">
        <f aca="false">L903&amp;M903&amp;N903&amp;R903</f>
        <v>8810192843</v>
      </c>
      <c r="T903" s="1" t="n">
        <f aca="false">MOD(MID($S903,T$2,1)*T$1,10)</f>
        <v>8</v>
      </c>
      <c r="U903" s="1" t="n">
        <f aca="false">MOD(MID($S903,U$2,1)*U$1,10)</f>
        <v>4</v>
      </c>
      <c r="V903" s="1" t="n">
        <f aca="false">MOD(MID($S903,V$2,1)*V$1,10)</f>
        <v>7</v>
      </c>
      <c r="W903" s="1" t="n">
        <f aca="false">MOD(MID($S903,W$2,1)*W$1,10)</f>
        <v>0</v>
      </c>
      <c r="X903" s="1" t="n">
        <f aca="false">MOD(MID($S903,X$2,1)*X$1,10)</f>
        <v>1</v>
      </c>
      <c r="Y903" s="1" t="n">
        <f aca="false">MOD(MID($S903,Y$2,1)*Y$1,10)</f>
        <v>7</v>
      </c>
      <c r="Z903" s="1" t="n">
        <f aca="false">MOD(MID($S903,Z$2,1)*Z$1,10)</f>
        <v>4</v>
      </c>
      <c r="AA903" s="1" t="n">
        <f aca="false">MOD(MID($S903,AA$2,1)*AA$1,10)</f>
        <v>2</v>
      </c>
      <c r="AB903" s="1" t="n">
        <f aca="false">MOD(MID($S903,AB$2,1)*AB$1,10)</f>
        <v>4</v>
      </c>
      <c r="AC903" s="1" t="n">
        <f aca="false">MOD(MID($S903,AC$2,1)*AC$1,10)</f>
        <v>9</v>
      </c>
      <c r="AD903" s="1" t="n">
        <f aca="false">MOD(10-MOD(SUM(T903:AC903),10),10)</f>
        <v>4</v>
      </c>
      <c r="AE903" s="1" t="str">
        <f aca="false">S903&amp;AD903</f>
        <v>88101928434</v>
      </c>
      <c r="AF903" s="1" t="n">
        <v>0.865291299172948</v>
      </c>
      <c r="AG903" s="1" t="n">
        <f aca="false">(D903+6935)*AF903</f>
        <v>-5651.21747489853</v>
      </c>
      <c r="AH903" s="1" t="n">
        <f aca="false">INT(AG903)</f>
        <v>-5652</v>
      </c>
      <c r="AI903" s="4" t="n">
        <f aca="true">TODAY()+AH903</f>
        <v>40249</v>
      </c>
      <c r="AJ903" s="1" t="s">
        <v>909</v>
      </c>
      <c r="AK903" s="1" t="n">
        <v>4247.65770439772</v>
      </c>
      <c r="AL903" s="2" t="n">
        <f aca="false">INT(AK903*100)/100</f>
        <v>4247.65</v>
      </c>
      <c r="AM903" s="1" t="n">
        <v>452.458265938292</v>
      </c>
      <c r="AN903" s="2" t="n">
        <f aca="false">INT(AM903*100)/100</f>
        <v>452.45</v>
      </c>
    </row>
    <row r="904" customFormat="false" ht="15" hidden="false" customHeight="false" outlineLevel="0" collapsed="false">
      <c r="A904" s="1" t="n">
        <v>228</v>
      </c>
      <c r="B904" s="1" t="n">
        <v>0.910916470839564</v>
      </c>
      <c r="C904" s="1" t="n">
        <v>-20298.496047853</v>
      </c>
      <c r="D904" s="1" t="n">
        <f aca="false">INT(C904)</f>
        <v>-20299</v>
      </c>
      <c r="E904" s="4" t="n">
        <f aca="true">TODAY()+D904</f>
        <v>25602</v>
      </c>
      <c r="F904" s="1" t="n">
        <f aca="false">MOD(YEAR(E904),100)</f>
        <v>70</v>
      </c>
      <c r="G904" s="1" t="n">
        <f aca="false">IF(YEAR(E904)&lt;2000,MONTH(E904),MONTH(E904)+20)</f>
        <v>2</v>
      </c>
      <c r="H904" s="1" t="n">
        <f aca="false">DAY(E904)</f>
        <v>3</v>
      </c>
      <c r="I904" s="1" t="str">
        <f aca="false">FIXED(F904,0,TRUE())</f>
        <v>70</v>
      </c>
      <c r="J904" s="1" t="str">
        <f aca="false">FIXED(G904,0,TRUE())</f>
        <v>2</v>
      </c>
      <c r="K904" s="1" t="str">
        <f aca="false">FIXED(H904,0,TRUE())</f>
        <v>3</v>
      </c>
      <c r="L904" s="1" t="str">
        <f aca="false">IF(LEN(I904)=1,"0"&amp;I904,I904)</f>
        <v>70</v>
      </c>
      <c r="M904" s="1" t="str">
        <f aca="false">IF(LEN(J904)=1,"0"&amp;J904,J904)</f>
        <v>02</v>
      </c>
      <c r="N904" s="1" t="str">
        <f aca="false">IF(LEN(K904)=1,"0"&amp;K904,K904)</f>
        <v>03</v>
      </c>
      <c r="O904" s="1" t="n">
        <v>1748.35682241279</v>
      </c>
      <c r="P904" s="1" t="n">
        <f aca="false">INT(O904)</f>
        <v>1748</v>
      </c>
      <c r="Q904" s="1" t="n">
        <f aca="false">P904*2</f>
        <v>3496</v>
      </c>
      <c r="R904" s="1" t="str">
        <f aca="false">FIXED(Q904,0,TRUE())</f>
        <v>3496</v>
      </c>
      <c r="S904" s="1" t="str">
        <f aca="false">L904&amp;M904&amp;N904&amp;R904</f>
        <v>7002033496</v>
      </c>
      <c r="T904" s="1" t="n">
        <f aca="false">MOD(MID($S904,T$2,1)*T$1,10)</f>
        <v>7</v>
      </c>
      <c r="U904" s="1" t="n">
        <f aca="false">MOD(MID($S904,U$2,1)*U$1,10)</f>
        <v>0</v>
      </c>
      <c r="V904" s="1" t="n">
        <f aca="false">MOD(MID($S904,V$2,1)*V$1,10)</f>
        <v>0</v>
      </c>
      <c r="W904" s="1" t="n">
        <f aca="false">MOD(MID($S904,W$2,1)*W$1,10)</f>
        <v>8</v>
      </c>
      <c r="X904" s="1" t="n">
        <f aca="false">MOD(MID($S904,X$2,1)*X$1,10)</f>
        <v>0</v>
      </c>
      <c r="Y904" s="1" t="n">
        <f aca="false">MOD(MID($S904,Y$2,1)*Y$1,10)</f>
        <v>9</v>
      </c>
      <c r="Z904" s="1" t="n">
        <f aca="false">MOD(MID($S904,Z$2,1)*Z$1,10)</f>
        <v>1</v>
      </c>
      <c r="AA904" s="1" t="n">
        <f aca="false">MOD(MID($S904,AA$2,1)*AA$1,10)</f>
        <v>6</v>
      </c>
      <c r="AB904" s="1" t="n">
        <f aca="false">MOD(MID($S904,AB$2,1)*AB$1,10)</f>
        <v>9</v>
      </c>
      <c r="AC904" s="1" t="n">
        <f aca="false">MOD(MID($S904,AC$2,1)*AC$1,10)</f>
        <v>8</v>
      </c>
      <c r="AD904" s="1" t="n">
        <f aca="false">MOD(10-MOD(SUM(T904:AC904),10),10)</f>
        <v>2</v>
      </c>
      <c r="AE904" s="1" t="str">
        <f aca="false">S904&amp;AD904</f>
        <v>70020334962</v>
      </c>
      <c r="AF904" s="1" t="n">
        <v>0.772637104403821</v>
      </c>
      <c r="AG904" s="1" t="n">
        <f aca="false">(D904+6935)*AF904</f>
        <v>-10325.5222632527</v>
      </c>
      <c r="AH904" s="1" t="n">
        <f aca="false">INT(AG904)</f>
        <v>-10326</v>
      </c>
      <c r="AI904" s="4" t="n">
        <f aca="true">TODAY()+AH904</f>
        <v>35575</v>
      </c>
      <c r="AJ904" s="1" t="s">
        <v>910</v>
      </c>
      <c r="AK904" s="1" t="n">
        <v>3951.38401440474</v>
      </c>
      <c r="AL904" s="2" t="n">
        <f aca="false">INT(AK904*100)/100</f>
        <v>3951.38</v>
      </c>
      <c r="AM904" s="1" t="n">
        <v>408.725241859188</v>
      </c>
      <c r="AN904" s="2" t="n">
        <f aca="false">INT(AM904*100)/100</f>
        <v>408.72</v>
      </c>
    </row>
    <row r="905" customFormat="false" ht="15" hidden="false" customHeight="false" outlineLevel="0" collapsed="false">
      <c r="A905" s="1" t="n">
        <v>479</v>
      </c>
      <c r="B905" s="1" t="n">
        <v>0.910916470839564</v>
      </c>
      <c r="C905" s="1" t="n">
        <v>-22711.6141239662</v>
      </c>
      <c r="D905" s="1" t="n">
        <f aca="false">INT(C905)</f>
        <v>-22712</v>
      </c>
      <c r="E905" s="4" t="n">
        <f aca="true">TODAY()+D905</f>
        <v>23189</v>
      </c>
      <c r="F905" s="1" t="n">
        <f aca="false">MOD(YEAR(E905),100)</f>
        <v>63</v>
      </c>
      <c r="G905" s="1" t="n">
        <f aca="false">IF(YEAR(E905)&lt;2000,MONTH(E905),MONTH(E905)+20)</f>
        <v>6</v>
      </c>
      <c r="H905" s="1" t="n">
        <f aca="false">DAY(E905)</f>
        <v>27</v>
      </c>
      <c r="I905" s="1" t="str">
        <f aca="false">FIXED(F905,0,TRUE())</f>
        <v>63</v>
      </c>
      <c r="J905" s="1" t="str">
        <f aca="false">FIXED(G905,0,TRUE())</f>
        <v>6</v>
      </c>
      <c r="K905" s="1" t="str">
        <f aca="false">FIXED(H905,0,TRUE())</f>
        <v>27</v>
      </c>
      <c r="L905" s="1" t="str">
        <f aca="false">IF(LEN(I905)=1,"0"&amp;I905,I905)</f>
        <v>63</v>
      </c>
      <c r="M905" s="1" t="str">
        <f aca="false">IF(LEN(J905)=1,"0"&amp;J905,J905)</f>
        <v>06</v>
      </c>
      <c r="N905" s="1" t="str">
        <f aca="false">IF(LEN(K905)=1,"0"&amp;K905,K905)</f>
        <v>27</v>
      </c>
      <c r="O905" s="1" t="n">
        <v>2125.5275429548</v>
      </c>
      <c r="P905" s="1" t="n">
        <f aca="false">INT(O905)</f>
        <v>2125</v>
      </c>
      <c r="Q905" s="1" t="n">
        <f aca="false">P905*2</f>
        <v>4250</v>
      </c>
      <c r="R905" s="1" t="str">
        <f aca="false">FIXED(Q905,0,TRUE())</f>
        <v>4250</v>
      </c>
      <c r="S905" s="1" t="str">
        <f aca="false">L905&amp;M905&amp;N905&amp;R905</f>
        <v>6306274250</v>
      </c>
      <c r="T905" s="1" t="n">
        <f aca="false">MOD(MID($S905,T$2,1)*T$1,10)</f>
        <v>6</v>
      </c>
      <c r="U905" s="1" t="n">
        <f aca="false">MOD(MID($S905,U$2,1)*U$1,10)</f>
        <v>9</v>
      </c>
      <c r="V905" s="1" t="n">
        <f aca="false">MOD(MID($S905,V$2,1)*V$1,10)</f>
        <v>0</v>
      </c>
      <c r="W905" s="1" t="n">
        <f aca="false">MOD(MID($S905,W$2,1)*W$1,10)</f>
        <v>4</v>
      </c>
      <c r="X905" s="1" t="n">
        <f aca="false">MOD(MID($S905,X$2,1)*X$1,10)</f>
        <v>2</v>
      </c>
      <c r="Y905" s="1" t="n">
        <f aca="false">MOD(MID($S905,Y$2,1)*Y$1,10)</f>
        <v>1</v>
      </c>
      <c r="Z905" s="1" t="n">
        <f aca="false">MOD(MID($S905,Z$2,1)*Z$1,10)</f>
        <v>8</v>
      </c>
      <c r="AA905" s="1" t="n">
        <f aca="false">MOD(MID($S905,AA$2,1)*AA$1,10)</f>
        <v>8</v>
      </c>
      <c r="AB905" s="1" t="n">
        <f aca="false">MOD(MID($S905,AB$2,1)*AB$1,10)</f>
        <v>5</v>
      </c>
      <c r="AC905" s="1" t="n">
        <f aca="false">MOD(MID($S905,AC$2,1)*AC$1,10)</f>
        <v>0</v>
      </c>
      <c r="AD905" s="1" t="n">
        <f aca="false">MOD(10-MOD(SUM(T905:AC905),10),10)</f>
        <v>7</v>
      </c>
      <c r="AE905" s="1" t="str">
        <f aca="false">S905&amp;AD905</f>
        <v>63062742507</v>
      </c>
      <c r="AF905" s="1" t="n">
        <v>0.732718894009217</v>
      </c>
      <c r="AG905" s="1" t="n">
        <f aca="false">(D905+6935)*AF905</f>
        <v>-11560.1059907834</v>
      </c>
      <c r="AH905" s="1" t="n">
        <f aca="false">INT(AG905)</f>
        <v>-11561</v>
      </c>
      <c r="AI905" s="4" t="n">
        <f aca="true">TODAY()+AH905</f>
        <v>34340</v>
      </c>
      <c r="AJ905" s="1" t="s">
        <v>911</v>
      </c>
      <c r="AK905" s="1" t="n">
        <v>4968.07763908811</v>
      </c>
      <c r="AL905" s="2" t="n">
        <f aca="false">INT(AK905*100)/100</f>
        <v>4968.07</v>
      </c>
      <c r="AM905" s="1" t="n">
        <v>324.774925992615</v>
      </c>
      <c r="AN905" s="2" t="n">
        <f aca="false">INT(AM905*100)/100</f>
        <v>324.77</v>
      </c>
    </row>
    <row r="906" customFormat="false" ht="15" hidden="false" customHeight="false" outlineLevel="0" collapsed="false">
      <c r="A906" s="1" t="n">
        <v>217</v>
      </c>
      <c r="B906" s="1" t="n">
        <v>0.911526841029084</v>
      </c>
      <c r="C906" s="1" t="n">
        <v>-11650.4657124546</v>
      </c>
      <c r="D906" s="1" t="n">
        <f aca="false">INT(C906)</f>
        <v>-11651</v>
      </c>
      <c r="E906" s="4" t="n">
        <f aca="true">TODAY()+D906</f>
        <v>34250</v>
      </c>
      <c r="F906" s="1" t="n">
        <f aca="false">MOD(YEAR(E906),100)</f>
        <v>93</v>
      </c>
      <c r="G906" s="1" t="n">
        <f aca="false">IF(YEAR(E906)&lt;2000,MONTH(E906),MONTH(E906)+20)</f>
        <v>10</v>
      </c>
      <c r="H906" s="1" t="n">
        <f aca="false">DAY(E906)</f>
        <v>8</v>
      </c>
      <c r="I906" s="1" t="str">
        <f aca="false">FIXED(F906,0,TRUE())</f>
        <v>93</v>
      </c>
      <c r="J906" s="1" t="str">
        <f aca="false">FIXED(G906,0,TRUE())</f>
        <v>10</v>
      </c>
      <c r="K906" s="1" t="str">
        <f aca="false">FIXED(H906,0,TRUE())</f>
        <v>8</v>
      </c>
      <c r="L906" s="1" t="str">
        <f aca="false">IF(LEN(I906)=1,"0"&amp;I906,I906)</f>
        <v>93</v>
      </c>
      <c r="M906" s="1" t="str">
        <f aca="false">IF(LEN(J906)=1,"0"&amp;J906,J906)</f>
        <v>10</v>
      </c>
      <c r="N906" s="1" t="str">
        <f aca="false">IF(LEN(K906)=1,"0"&amp;K906,K906)</f>
        <v>08</v>
      </c>
      <c r="O906" s="1" t="n">
        <v>2409.19507431257</v>
      </c>
      <c r="P906" s="1" t="n">
        <f aca="false">INT(O906)</f>
        <v>2409</v>
      </c>
      <c r="Q906" s="1" t="n">
        <f aca="false">P906*2</f>
        <v>4818</v>
      </c>
      <c r="R906" s="1" t="str">
        <f aca="false">FIXED(Q906,0,TRUE())</f>
        <v>4818</v>
      </c>
      <c r="S906" s="1" t="str">
        <f aca="false">L906&amp;M906&amp;N906&amp;R906</f>
        <v>9310084818</v>
      </c>
      <c r="T906" s="1" t="n">
        <f aca="false">MOD(MID($S906,T$2,1)*T$1,10)</f>
        <v>9</v>
      </c>
      <c r="U906" s="1" t="n">
        <f aca="false">MOD(MID($S906,U$2,1)*U$1,10)</f>
        <v>9</v>
      </c>
      <c r="V906" s="1" t="n">
        <f aca="false">MOD(MID($S906,V$2,1)*V$1,10)</f>
        <v>7</v>
      </c>
      <c r="W906" s="1" t="n">
        <f aca="false">MOD(MID($S906,W$2,1)*W$1,10)</f>
        <v>0</v>
      </c>
      <c r="X906" s="1" t="n">
        <f aca="false">MOD(MID($S906,X$2,1)*X$1,10)</f>
        <v>0</v>
      </c>
      <c r="Y906" s="1" t="n">
        <f aca="false">MOD(MID($S906,Y$2,1)*Y$1,10)</f>
        <v>4</v>
      </c>
      <c r="Z906" s="1" t="n">
        <f aca="false">MOD(MID($S906,Z$2,1)*Z$1,10)</f>
        <v>8</v>
      </c>
      <c r="AA906" s="1" t="n">
        <f aca="false">MOD(MID($S906,AA$2,1)*AA$1,10)</f>
        <v>2</v>
      </c>
      <c r="AB906" s="1" t="n">
        <f aca="false">MOD(MID($S906,AB$2,1)*AB$1,10)</f>
        <v>1</v>
      </c>
      <c r="AC906" s="1" t="n">
        <f aca="false">MOD(MID($S906,AC$2,1)*AC$1,10)</f>
        <v>4</v>
      </c>
      <c r="AD906" s="1" t="n">
        <f aca="false">MOD(10-MOD(SUM(T906:AC906),10),10)</f>
        <v>6</v>
      </c>
      <c r="AE906" s="1" t="str">
        <f aca="false">S906&amp;AD906</f>
        <v>93100848186</v>
      </c>
      <c r="AF906" s="1" t="n">
        <v>0.450300607318339</v>
      </c>
      <c r="AG906" s="1" t="n">
        <f aca="false">(D906+6935)*AF906</f>
        <v>-2123.61766411328</v>
      </c>
      <c r="AH906" s="1" t="n">
        <f aca="false">INT(AG906)</f>
        <v>-2124</v>
      </c>
      <c r="AI906" s="4" t="n">
        <f aca="true">TODAY()+AH906</f>
        <v>43777</v>
      </c>
      <c r="AJ906" s="1" t="s">
        <v>912</v>
      </c>
      <c r="AK906" s="1" t="n">
        <v>3513.87066255684</v>
      </c>
      <c r="AL906" s="2" t="n">
        <f aca="false">INT(AK906*100)/100</f>
        <v>3513.87</v>
      </c>
      <c r="AM906" s="1" t="n">
        <v>485.229041413617</v>
      </c>
      <c r="AN906" s="2" t="n">
        <f aca="false">INT(AM906*100)/100</f>
        <v>485.22</v>
      </c>
    </row>
    <row r="907" customFormat="false" ht="15" hidden="false" customHeight="false" outlineLevel="0" collapsed="false">
      <c r="A907" s="1" t="n">
        <v>389</v>
      </c>
      <c r="B907" s="1" t="n">
        <v>0.9143040253914</v>
      </c>
      <c r="C907" s="1" t="n">
        <v>-17084.8960844752</v>
      </c>
      <c r="D907" s="1" t="n">
        <f aca="false">INT(C907)</f>
        <v>-17085</v>
      </c>
      <c r="E907" s="4" t="n">
        <f aca="true">TODAY()+D907</f>
        <v>28816</v>
      </c>
      <c r="F907" s="1" t="n">
        <f aca="false">MOD(YEAR(E907),100)</f>
        <v>78</v>
      </c>
      <c r="G907" s="1" t="n">
        <f aca="false">IF(YEAR(E907)&lt;2000,MONTH(E907),MONTH(E907)+20)</f>
        <v>11</v>
      </c>
      <c r="H907" s="1" t="n">
        <f aca="false">DAY(E907)</f>
        <v>22</v>
      </c>
      <c r="I907" s="1" t="str">
        <f aca="false">FIXED(F907,0,TRUE())</f>
        <v>78</v>
      </c>
      <c r="J907" s="1" t="str">
        <f aca="false">FIXED(G907,0,TRUE())</f>
        <v>11</v>
      </c>
      <c r="K907" s="1" t="str">
        <f aca="false">FIXED(H907,0,TRUE())</f>
        <v>22</v>
      </c>
      <c r="L907" s="1" t="str">
        <f aca="false">IF(LEN(I907)=1,"0"&amp;I907,I907)</f>
        <v>78</v>
      </c>
      <c r="M907" s="1" t="str">
        <f aca="false">IF(LEN(J907)=1,"0"&amp;J907,J907)</f>
        <v>11</v>
      </c>
      <c r="N907" s="1" t="str">
        <f aca="false">IF(LEN(K907)=1,"0"&amp;K907,K907)</f>
        <v>22</v>
      </c>
      <c r="O907" s="1" t="n">
        <v>904.356669820246</v>
      </c>
      <c r="P907" s="1" t="n">
        <f aca="false">INT(O907)</f>
        <v>904</v>
      </c>
      <c r="Q907" s="1" t="n">
        <f aca="false">P907*2</f>
        <v>1808</v>
      </c>
      <c r="R907" s="1" t="str">
        <f aca="false">FIXED(Q907,0,TRUE())</f>
        <v>1808</v>
      </c>
      <c r="S907" s="1" t="str">
        <f aca="false">L907&amp;M907&amp;N907&amp;R907</f>
        <v>7811221808</v>
      </c>
      <c r="T907" s="1" t="n">
        <f aca="false">MOD(MID($S907,T$2,1)*T$1,10)</f>
        <v>7</v>
      </c>
      <c r="U907" s="1" t="n">
        <f aca="false">MOD(MID($S907,U$2,1)*U$1,10)</f>
        <v>4</v>
      </c>
      <c r="V907" s="1" t="n">
        <f aca="false">MOD(MID($S907,V$2,1)*V$1,10)</f>
        <v>7</v>
      </c>
      <c r="W907" s="1" t="n">
        <f aca="false">MOD(MID($S907,W$2,1)*W$1,10)</f>
        <v>9</v>
      </c>
      <c r="X907" s="1" t="n">
        <f aca="false">MOD(MID($S907,X$2,1)*X$1,10)</f>
        <v>2</v>
      </c>
      <c r="Y907" s="1" t="n">
        <f aca="false">MOD(MID($S907,Y$2,1)*Y$1,10)</f>
        <v>6</v>
      </c>
      <c r="Z907" s="1" t="n">
        <f aca="false">MOD(MID($S907,Z$2,1)*Z$1,10)</f>
        <v>7</v>
      </c>
      <c r="AA907" s="1" t="n">
        <f aca="false">MOD(MID($S907,AA$2,1)*AA$1,10)</f>
        <v>2</v>
      </c>
      <c r="AB907" s="1" t="n">
        <f aca="false">MOD(MID($S907,AB$2,1)*AB$1,10)</f>
        <v>0</v>
      </c>
      <c r="AC907" s="1" t="n">
        <f aca="false">MOD(MID($S907,AC$2,1)*AC$1,10)</f>
        <v>4</v>
      </c>
      <c r="AD907" s="1" t="n">
        <f aca="false">MOD(10-MOD(SUM(T907:AC907),10),10)</f>
        <v>2</v>
      </c>
      <c r="AE907" s="1" t="str">
        <f aca="false">S907&amp;AD907</f>
        <v>78112218082</v>
      </c>
      <c r="AF907" s="1" t="n">
        <v>0.317758720664083</v>
      </c>
      <c r="AG907" s="1" t="n">
        <f aca="false">(D907+6935)*AF907</f>
        <v>-3225.25101474044</v>
      </c>
      <c r="AH907" s="1" t="n">
        <f aca="false">INT(AG907)</f>
        <v>-3226</v>
      </c>
      <c r="AI907" s="4" t="n">
        <f aca="true">TODAY()+AH907</f>
        <v>42675</v>
      </c>
      <c r="AJ907" s="1" t="s">
        <v>913</v>
      </c>
      <c r="AK907" s="1" t="n">
        <v>4150.669881283</v>
      </c>
      <c r="AL907" s="2" t="n">
        <f aca="false">INT(AK907*100)/100</f>
        <v>4150.66</v>
      </c>
      <c r="AM907" s="1" t="n">
        <v>388.503677480392</v>
      </c>
      <c r="AN907" s="2" t="n">
        <f aca="false">INT(AM907*100)/100</f>
        <v>388.5</v>
      </c>
    </row>
    <row r="908" customFormat="false" ht="15" hidden="false" customHeight="false" outlineLevel="0" collapsed="false">
      <c r="A908" s="1" t="n">
        <v>292</v>
      </c>
      <c r="B908" s="1" t="n">
        <v>0.914334543900876</v>
      </c>
      <c r="C908" s="1" t="n">
        <v>-9440.07904293954</v>
      </c>
      <c r="D908" s="1" t="n">
        <f aca="false">INT(C908)</f>
        <v>-9441</v>
      </c>
      <c r="E908" s="4" t="n">
        <f aca="true">TODAY()+D908</f>
        <v>36460</v>
      </c>
      <c r="F908" s="1" t="n">
        <f aca="false">MOD(YEAR(E908),100)</f>
        <v>99</v>
      </c>
      <c r="G908" s="1" t="n">
        <f aca="false">IF(YEAR(E908)&lt;2000,MONTH(E908),MONTH(E908)+20)</f>
        <v>10</v>
      </c>
      <c r="H908" s="1" t="n">
        <f aca="false">DAY(E908)</f>
        <v>27</v>
      </c>
      <c r="I908" s="1" t="str">
        <f aca="false">FIXED(F908,0,TRUE())</f>
        <v>99</v>
      </c>
      <c r="J908" s="1" t="str">
        <f aca="false">FIXED(G908,0,TRUE())</f>
        <v>10</v>
      </c>
      <c r="K908" s="1" t="str">
        <f aca="false">FIXED(H908,0,TRUE())</f>
        <v>27</v>
      </c>
      <c r="L908" s="1" t="str">
        <f aca="false">IF(LEN(I908)=1,"0"&amp;I908,I908)</f>
        <v>99</v>
      </c>
      <c r="M908" s="1" t="str">
        <f aca="false">IF(LEN(J908)=1,"0"&amp;J908,J908)</f>
        <v>10</v>
      </c>
      <c r="N908" s="1" t="str">
        <f aca="false">IF(LEN(K908)=1,"0"&amp;K908,K908)</f>
        <v>27</v>
      </c>
      <c r="O908" s="1" t="n">
        <v>2489.92910550249</v>
      </c>
      <c r="P908" s="1" t="n">
        <f aca="false">INT(O908)</f>
        <v>2489</v>
      </c>
      <c r="Q908" s="1" t="n">
        <f aca="false">P908*2</f>
        <v>4978</v>
      </c>
      <c r="R908" s="1" t="str">
        <f aca="false">FIXED(Q908,0,TRUE())</f>
        <v>4978</v>
      </c>
      <c r="S908" s="1" t="str">
        <f aca="false">L908&amp;M908&amp;N908&amp;R908</f>
        <v>9910274978</v>
      </c>
      <c r="T908" s="1" t="n">
        <f aca="false">MOD(MID($S908,T$2,1)*T$1,10)</f>
        <v>9</v>
      </c>
      <c r="U908" s="1" t="n">
        <f aca="false">MOD(MID($S908,U$2,1)*U$1,10)</f>
        <v>7</v>
      </c>
      <c r="V908" s="1" t="n">
        <f aca="false">MOD(MID($S908,V$2,1)*V$1,10)</f>
        <v>7</v>
      </c>
      <c r="W908" s="1" t="n">
        <f aca="false">MOD(MID($S908,W$2,1)*W$1,10)</f>
        <v>0</v>
      </c>
      <c r="X908" s="1" t="n">
        <f aca="false">MOD(MID($S908,X$2,1)*X$1,10)</f>
        <v>2</v>
      </c>
      <c r="Y908" s="1" t="n">
        <f aca="false">MOD(MID($S908,Y$2,1)*Y$1,10)</f>
        <v>1</v>
      </c>
      <c r="Z908" s="1" t="n">
        <f aca="false">MOD(MID($S908,Z$2,1)*Z$1,10)</f>
        <v>8</v>
      </c>
      <c r="AA908" s="1" t="n">
        <f aca="false">MOD(MID($S908,AA$2,1)*AA$1,10)</f>
        <v>1</v>
      </c>
      <c r="AB908" s="1" t="n">
        <f aca="false">MOD(MID($S908,AB$2,1)*AB$1,10)</f>
        <v>7</v>
      </c>
      <c r="AC908" s="1" t="n">
        <f aca="false">MOD(MID($S908,AC$2,1)*AC$1,10)</f>
        <v>4</v>
      </c>
      <c r="AD908" s="1" t="n">
        <f aca="false">MOD(10-MOD(SUM(T908:AC908),10),10)</f>
        <v>4</v>
      </c>
      <c r="AE908" s="1" t="str">
        <f aca="false">S908&amp;AD908</f>
        <v>99102749784</v>
      </c>
      <c r="AF908" s="1" t="n">
        <v>0.270363475447859</v>
      </c>
      <c r="AG908" s="1" t="n">
        <f aca="false">(D908+6935)*AF908</f>
        <v>-677.530869472335</v>
      </c>
      <c r="AH908" s="1" t="n">
        <f aca="false">INT(AG908)</f>
        <v>-678</v>
      </c>
      <c r="AI908" s="4" t="n">
        <f aca="true">TODAY()+AH908</f>
        <v>45223</v>
      </c>
      <c r="AJ908" s="1" t="s">
        <v>914</v>
      </c>
      <c r="AK908" s="1" t="n">
        <v>3232.73415326396</v>
      </c>
      <c r="AL908" s="2" t="n">
        <f aca="false">INT(AK908*100)/100</f>
        <v>3232.73</v>
      </c>
      <c r="AM908" s="1" t="n">
        <v>493.438520462661</v>
      </c>
      <c r="AN908" s="2" t="n">
        <f aca="false">INT(AM908*100)/100</f>
        <v>493.43</v>
      </c>
    </row>
    <row r="909" customFormat="false" ht="15" hidden="false" customHeight="false" outlineLevel="0" collapsed="false">
      <c r="A909" s="1" t="n">
        <v>230</v>
      </c>
      <c r="B909" s="1" t="n">
        <v>0.914883877071444</v>
      </c>
      <c r="C909" s="1" t="n">
        <v>-16947.2844630268</v>
      </c>
      <c r="D909" s="1" t="n">
        <f aca="false">INT(C909)</f>
        <v>-16948</v>
      </c>
      <c r="E909" s="4" t="n">
        <f aca="true">TODAY()+D909</f>
        <v>28953</v>
      </c>
      <c r="F909" s="1" t="n">
        <f aca="false">MOD(YEAR(E909),100)</f>
        <v>79</v>
      </c>
      <c r="G909" s="1" t="n">
        <f aca="false">IF(YEAR(E909)&lt;2000,MONTH(E909),MONTH(E909)+20)</f>
        <v>4</v>
      </c>
      <c r="H909" s="1" t="n">
        <f aca="false">DAY(E909)</f>
        <v>8</v>
      </c>
      <c r="I909" s="1" t="str">
        <f aca="false">FIXED(F909,0,TRUE())</f>
        <v>79</v>
      </c>
      <c r="J909" s="1" t="str">
        <f aca="false">FIXED(G909,0,TRUE())</f>
        <v>4</v>
      </c>
      <c r="K909" s="1" t="str">
        <f aca="false">FIXED(H909,0,TRUE())</f>
        <v>8</v>
      </c>
      <c r="L909" s="1" t="str">
        <f aca="false">IF(LEN(I909)=1,"0"&amp;I909,I909)</f>
        <v>79</v>
      </c>
      <c r="M909" s="1" t="str">
        <f aca="false">IF(LEN(J909)=1,"0"&amp;J909,J909)</f>
        <v>04</v>
      </c>
      <c r="N909" s="1" t="str">
        <f aca="false">IF(LEN(K909)=1,"0"&amp;K909,K909)</f>
        <v>08</v>
      </c>
      <c r="O909" s="1" t="n">
        <v>1989.73509933775</v>
      </c>
      <c r="P909" s="1" t="n">
        <f aca="false">INT(O909)</f>
        <v>1989</v>
      </c>
      <c r="Q909" s="1" t="n">
        <f aca="false">P909*2</f>
        <v>3978</v>
      </c>
      <c r="R909" s="1" t="str">
        <f aca="false">FIXED(Q909,0,TRUE())</f>
        <v>3978</v>
      </c>
      <c r="S909" s="1" t="str">
        <f aca="false">L909&amp;M909&amp;N909&amp;R909</f>
        <v>7904083978</v>
      </c>
      <c r="T909" s="1" t="n">
        <f aca="false">MOD(MID($S909,T$2,1)*T$1,10)</f>
        <v>7</v>
      </c>
      <c r="U909" s="1" t="n">
        <f aca="false">MOD(MID($S909,U$2,1)*U$1,10)</f>
        <v>7</v>
      </c>
      <c r="V909" s="1" t="n">
        <f aca="false">MOD(MID($S909,V$2,1)*V$1,10)</f>
        <v>0</v>
      </c>
      <c r="W909" s="1" t="n">
        <f aca="false">MOD(MID($S909,W$2,1)*W$1,10)</f>
        <v>6</v>
      </c>
      <c r="X909" s="1" t="n">
        <f aca="false">MOD(MID($S909,X$2,1)*X$1,10)</f>
        <v>0</v>
      </c>
      <c r="Y909" s="1" t="n">
        <f aca="false">MOD(MID($S909,Y$2,1)*Y$1,10)</f>
        <v>4</v>
      </c>
      <c r="Z909" s="1" t="n">
        <f aca="false">MOD(MID($S909,Z$2,1)*Z$1,10)</f>
        <v>1</v>
      </c>
      <c r="AA909" s="1" t="n">
        <f aca="false">MOD(MID($S909,AA$2,1)*AA$1,10)</f>
        <v>1</v>
      </c>
      <c r="AB909" s="1" t="n">
        <f aca="false">MOD(MID($S909,AB$2,1)*AB$1,10)</f>
        <v>7</v>
      </c>
      <c r="AC909" s="1" t="n">
        <f aca="false">MOD(MID($S909,AC$2,1)*AC$1,10)</f>
        <v>4</v>
      </c>
      <c r="AD909" s="1" t="n">
        <f aca="false">MOD(10-MOD(SUM(T909:AC909),10),10)</f>
        <v>3</v>
      </c>
      <c r="AE909" s="1" t="str">
        <f aca="false">S909&amp;AD909</f>
        <v>79040839783</v>
      </c>
      <c r="AF909" s="1" t="n">
        <v>0.213110751670888</v>
      </c>
      <c r="AG909" s="1" t="n">
        <f aca="false">(D909+6935)*AF909</f>
        <v>-2133.87795648061</v>
      </c>
      <c r="AH909" s="1" t="n">
        <f aca="false">INT(AG909)</f>
        <v>-2134</v>
      </c>
      <c r="AI909" s="4" t="n">
        <f aca="true">TODAY()+AH909</f>
        <v>43767</v>
      </c>
      <c r="AJ909" s="1" t="s">
        <v>915</v>
      </c>
      <c r="AK909" s="1" t="n">
        <v>4563.21909237953</v>
      </c>
      <c r="AL909" s="2" t="n">
        <f aca="false">INT(AK909*100)/100</f>
        <v>4563.21</v>
      </c>
      <c r="AM909" s="1" t="n">
        <v>328.406628620258</v>
      </c>
      <c r="AN909" s="2" t="n">
        <f aca="false">INT(AM909*100)/100</f>
        <v>328.4</v>
      </c>
    </row>
    <row r="910" customFormat="false" ht="15" hidden="false" customHeight="false" outlineLevel="0" collapsed="false">
      <c r="A910" s="1" t="n">
        <v>768</v>
      </c>
      <c r="B910" s="1" t="n">
        <v>0.915280617694632</v>
      </c>
      <c r="C910" s="1" t="n">
        <v>-9558.64619891964</v>
      </c>
      <c r="D910" s="1" t="n">
        <f aca="false">INT(C910)</f>
        <v>-9559</v>
      </c>
      <c r="E910" s="4" t="n">
        <f aca="true">TODAY()+D910</f>
        <v>36342</v>
      </c>
      <c r="F910" s="1" t="n">
        <f aca="false">MOD(YEAR(E910),100)</f>
        <v>99</v>
      </c>
      <c r="G910" s="1" t="n">
        <f aca="false">IF(YEAR(E910)&lt;2000,MONTH(E910),MONTH(E910)+20)</f>
        <v>7</v>
      </c>
      <c r="H910" s="1" t="n">
        <f aca="false">DAY(E910)</f>
        <v>1</v>
      </c>
      <c r="I910" s="1" t="str">
        <f aca="false">FIXED(F910,0,TRUE())</f>
        <v>99</v>
      </c>
      <c r="J910" s="1" t="str">
        <f aca="false">FIXED(G910,0,TRUE())</f>
        <v>7</v>
      </c>
      <c r="K910" s="1" t="str">
        <f aca="false">FIXED(H910,0,TRUE())</f>
        <v>1</v>
      </c>
      <c r="L910" s="1" t="str">
        <f aca="false">IF(LEN(I910)=1,"0"&amp;I910,I910)</f>
        <v>99</v>
      </c>
      <c r="M910" s="1" t="str">
        <f aca="false">IF(LEN(J910)=1,"0"&amp;J910,J910)</f>
        <v>07</v>
      </c>
      <c r="N910" s="1" t="str">
        <f aca="false">IF(LEN(K910)=1,"0"&amp;K910,K910)</f>
        <v>01</v>
      </c>
      <c r="O910" s="1" t="n">
        <v>1136.67296365246</v>
      </c>
      <c r="P910" s="1" t="n">
        <f aca="false">INT(O910)</f>
        <v>1136</v>
      </c>
      <c r="Q910" s="1" t="n">
        <f aca="false">2*P910+1</f>
        <v>2273</v>
      </c>
      <c r="R910" s="1" t="str">
        <f aca="false">FIXED(Q910,0,TRUE())</f>
        <v>2273</v>
      </c>
      <c r="S910" s="1" t="str">
        <f aca="false">L910&amp;M910&amp;N910&amp;R910</f>
        <v>9907012273</v>
      </c>
      <c r="T910" s="1" t="n">
        <f aca="false">MOD(MID($S910,T$2,1)*T$1,10)</f>
        <v>9</v>
      </c>
      <c r="U910" s="1" t="n">
        <f aca="false">MOD(MID($S910,U$2,1)*U$1,10)</f>
        <v>7</v>
      </c>
      <c r="V910" s="1" t="n">
        <f aca="false">MOD(MID($S910,V$2,1)*V$1,10)</f>
        <v>0</v>
      </c>
      <c r="W910" s="1" t="n">
        <f aca="false">MOD(MID($S910,W$2,1)*W$1,10)</f>
        <v>3</v>
      </c>
      <c r="X910" s="1" t="n">
        <f aca="false">MOD(MID($S910,X$2,1)*X$1,10)</f>
        <v>0</v>
      </c>
      <c r="Y910" s="1" t="n">
        <f aca="false">MOD(MID($S910,Y$2,1)*Y$1,10)</f>
        <v>3</v>
      </c>
      <c r="Z910" s="1" t="n">
        <f aca="false">MOD(MID($S910,Z$2,1)*Z$1,10)</f>
        <v>4</v>
      </c>
      <c r="AA910" s="1" t="n">
        <f aca="false">MOD(MID($S910,AA$2,1)*AA$1,10)</f>
        <v>8</v>
      </c>
      <c r="AB910" s="1" t="n">
        <f aca="false">MOD(MID($S910,AB$2,1)*AB$1,10)</f>
        <v>7</v>
      </c>
      <c r="AC910" s="1" t="n">
        <f aca="false">MOD(MID($S910,AC$2,1)*AC$1,10)</f>
        <v>9</v>
      </c>
      <c r="AD910" s="1" t="n">
        <f aca="false">MOD(10-MOD(SUM(T910:AC910),10),10)</f>
        <v>0</v>
      </c>
      <c r="AE910" s="1" t="str">
        <f aca="false">S910&amp;AD910</f>
        <v>99070122730</v>
      </c>
      <c r="AF910" s="1" t="n">
        <v>0.115329447309793</v>
      </c>
      <c r="AG910" s="1" t="n">
        <f aca="false">(D910+6935)*AF910</f>
        <v>-302.624469740898</v>
      </c>
      <c r="AH910" s="1" t="n">
        <f aca="false">INT(AG910)</f>
        <v>-303</v>
      </c>
      <c r="AI910" s="4" t="n">
        <f aca="true">TODAY()+AH910</f>
        <v>45598</v>
      </c>
      <c r="AJ910" s="1" t="s">
        <v>916</v>
      </c>
      <c r="AK910" s="1" t="n">
        <v>3180.30335398419</v>
      </c>
      <c r="AL910" s="2" t="n">
        <f aca="false">INT(AK910*100)/100</f>
        <v>3180.3</v>
      </c>
      <c r="AM910" s="1" t="n">
        <v>492.022461622974</v>
      </c>
      <c r="AN910" s="2" t="n">
        <f aca="false">INT(AM910*100)/100</f>
        <v>492.02</v>
      </c>
    </row>
    <row r="911" customFormat="false" ht="15" hidden="false" customHeight="false" outlineLevel="0" collapsed="false">
      <c r="A911" s="1" t="n">
        <v>221</v>
      </c>
      <c r="B911" s="1" t="n">
        <v>0.917233802301096</v>
      </c>
      <c r="C911" s="1" t="n">
        <v>-18597.3952452162</v>
      </c>
      <c r="D911" s="1" t="n">
        <f aca="false">INT(C911)</f>
        <v>-18598</v>
      </c>
      <c r="E911" s="4" t="n">
        <f aca="true">TODAY()+D911</f>
        <v>27303</v>
      </c>
      <c r="F911" s="1" t="n">
        <f aca="false">MOD(YEAR(E911),100)</f>
        <v>74</v>
      </c>
      <c r="G911" s="1" t="n">
        <f aca="false">IF(YEAR(E911)&lt;2000,MONTH(E911),MONTH(E911)+20)</f>
        <v>10</v>
      </c>
      <c r="H911" s="1" t="n">
        <f aca="false">DAY(E911)</f>
        <v>1</v>
      </c>
      <c r="I911" s="1" t="str">
        <f aca="false">FIXED(F911,0,TRUE())</f>
        <v>74</v>
      </c>
      <c r="J911" s="1" t="str">
        <f aca="false">FIXED(G911,0,TRUE())</f>
        <v>10</v>
      </c>
      <c r="K911" s="1" t="str">
        <f aca="false">FIXED(H911,0,TRUE())</f>
        <v>1</v>
      </c>
      <c r="L911" s="1" t="str">
        <f aca="false">IF(LEN(I911)=1,"0"&amp;I911,I911)</f>
        <v>74</v>
      </c>
      <c r="M911" s="1" t="str">
        <f aca="false">IF(LEN(J911)=1,"0"&amp;J911,J911)</f>
        <v>10</v>
      </c>
      <c r="N911" s="1" t="str">
        <f aca="false">IF(LEN(K911)=1,"0"&amp;K911,K911)</f>
        <v>01</v>
      </c>
      <c r="O911" s="1" t="n">
        <v>4844.67168187506</v>
      </c>
      <c r="P911" s="1" t="n">
        <f aca="false">INT(O911)</f>
        <v>4844</v>
      </c>
      <c r="Q911" s="1" t="n">
        <f aca="false">P911*2</f>
        <v>9688</v>
      </c>
      <c r="R911" s="1" t="str">
        <f aca="false">FIXED(Q911,0,TRUE())</f>
        <v>9688</v>
      </c>
      <c r="S911" s="1" t="str">
        <f aca="false">L911&amp;M911&amp;N911&amp;R911</f>
        <v>7410019688</v>
      </c>
      <c r="T911" s="1" t="n">
        <f aca="false">MOD(MID($S911,T$2,1)*T$1,10)</f>
        <v>7</v>
      </c>
      <c r="U911" s="1" t="n">
        <f aca="false">MOD(MID($S911,U$2,1)*U$1,10)</f>
        <v>2</v>
      </c>
      <c r="V911" s="1" t="n">
        <f aca="false">MOD(MID($S911,V$2,1)*V$1,10)</f>
        <v>7</v>
      </c>
      <c r="W911" s="1" t="n">
        <f aca="false">MOD(MID($S911,W$2,1)*W$1,10)</f>
        <v>0</v>
      </c>
      <c r="X911" s="1" t="n">
        <f aca="false">MOD(MID($S911,X$2,1)*X$1,10)</f>
        <v>0</v>
      </c>
      <c r="Y911" s="1" t="n">
        <f aca="false">MOD(MID($S911,Y$2,1)*Y$1,10)</f>
        <v>3</v>
      </c>
      <c r="Z911" s="1" t="n">
        <f aca="false">MOD(MID($S911,Z$2,1)*Z$1,10)</f>
        <v>3</v>
      </c>
      <c r="AA911" s="1" t="n">
        <f aca="false">MOD(MID($S911,AA$2,1)*AA$1,10)</f>
        <v>4</v>
      </c>
      <c r="AB911" s="1" t="n">
        <f aca="false">MOD(MID($S911,AB$2,1)*AB$1,10)</f>
        <v>8</v>
      </c>
      <c r="AC911" s="1" t="n">
        <f aca="false">MOD(MID($S911,AC$2,1)*AC$1,10)</f>
        <v>4</v>
      </c>
      <c r="AD911" s="1" t="n">
        <f aca="false">MOD(10-MOD(SUM(T911:AC911),10),10)</f>
        <v>2</v>
      </c>
      <c r="AE911" s="1" t="str">
        <f aca="false">S911&amp;AD911</f>
        <v>74100196882</v>
      </c>
      <c r="AF911" s="1" t="n">
        <v>0.460371715445418</v>
      </c>
      <c r="AG911" s="1" t="n">
        <f aca="false">(D911+6935)*AF911</f>
        <v>-5369.31531723991</v>
      </c>
      <c r="AH911" s="1" t="n">
        <f aca="false">INT(AG911)</f>
        <v>-5370</v>
      </c>
      <c r="AI911" s="4" t="n">
        <f aca="true">TODAY()+AH911</f>
        <v>40531</v>
      </c>
      <c r="AJ911" s="1" t="s">
        <v>917</v>
      </c>
      <c r="AK911" s="1" t="n">
        <v>3486.64815210425</v>
      </c>
      <c r="AL911" s="2" t="n">
        <f aca="false">INT(AK911*100)/100</f>
        <v>3486.64</v>
      </c>
      <c r="AM911" s="1" t="n">
        <v>341.993469038972</v>
      </c>
      <c r="AN911" s="2" t="n">
        <f aca="false">INT(AM911*100)/100</f>
        <v>341.99</v>
      </c>
    </row>
    <row r="912" customFormat="false" ht="15" hidden="false" customHeight="false" outlineLevel="0" collapsed="false">
      <c r="A912" s="1" t="n">
        <v>185</v>
      </c>
      <c r="B912" s="1" t="n">
        <v>0.917935728019044</v>
      </c>
      <c r="C912" s="1" t="n">
        <v>-11853.1971190527</v>
      </c>
      <c r="D912" s="1" t="n">
        <f aca="false">INT(C912)</f>
        <v>-11854</v>
      </c>
      <c r="E912" s="4" t="n">
        <f aca="true">TODAY()+D912</f>
        <v>34047</v>
      </c>
      <c r="F912" s="1" t="n">
        <f aca="false">MOD(YEAR(E912),100)</f>
        <v>93</v>
      </c>
      <c r="G912" s="1" t="n">
        <f aca="false">IF(YEAR(E912)&lt;2000,MONTH(E912),MONTH(E912)+20)</f>
        <v>3</v>
      </c>
      <c r="H912" s="1" t="n">
        <f aca="false">DAY(E912)</f>
        <v>19</v>
      </c>
      <c r="I912" s="1" t="str">
        <f aca="false">FIXED(F912,0,TRUE())</f>
        <v>93</v>
      </c>
      <c r="J912" s="1" t="str">
        <f aca="false">FIXED(G912,0,TRUE())</f>
        <v>3</v>
      </c>
      <c r="K912" s="1" t="str">
        <f aca="false">FIXED(H912,0,TRUE())</f>
        <v>19</v>
      </c>
      <c r="L912" s="1" t="str">
        <f aca="false">IF(LEN(I912)=1,"0"&amp;I912,I912)</f>
        <v>93</v>
      </c>
      <c r="M912" s="1" t="str">
        <f aca="false">IF(LEN(J912)=1,"0"&amp;J912,J912)</f>
        <v>03</v>
      </c>
      <c r="N912" s="1" t="str">
        <f aca="false">IF(LEN(K912)=1,"0"&amp;K912,K912)</f>
        <v>19</v>
      </c>
      <c r="O912" s="1" t="n">
        <v>1635.35663930174</v>
      </c>
      <c r="P912" s="1" t="n">
        <f aca="false">INT(O912)</f>
        <v>1635</v>
      </c>
      <c r="Q912" s="1" t="n">
        <f aca="false">P912*2</f>
        <v>3270</v>
      </c>
      <c r="R912" s="1" t="str">
        <f aca="false">FIXED(Q912,0,TRUE())</f>
        <v>3270</v>
      </c>
      <c r="S912" s="1" t="str">
        <f aca="false">L912&amp;M912&amp;N912&amp;R912</f>
        <v>9303193270</v>
      </c>
      <c r="T912" s="1" t="n">
        <f aca="false">MOD(MID($S912,T$2,1)*T$1,10)</f>
        <v>9</v>
      </c>
      <c r="U912" s="1" t="n">
        <f aca="false">MOD(MID($S912,U$2,1)*U$1,10)</f>
        <v>9</v>
      </c>
      <c r="V912" s="1" t="n">
        <f aca="false">MOD(MID($S912,V$2,1)*V$1,10)</f>
        <v>0</v>
      </c>
      <c r="W912" s="1" t="n">
        <f aca="false">MOD(MID($S912,W$2,1)*W$1,10)</f>
        <v>7</v>
      </c>
      <c r="X912" s="1" t="n">
        <f aca="false">MOD(MID($S912,X$2,1)*X$1,10)</f>
        <v>1</v>
      </c>
      <c r="Y912" s="1" t="n">
        <f aca="false">MOD(MID($S912,Y$2,1)*Y$1,10)</f>
        <v>7</v>
      </c>
      <c r="Z912" s="1" t="n">
        <f aca="false">MOD(MID($S912,Z$2,1)*Z$1,10)</f>
        <v>1</v>
      </c>
      <c r="AA912" s="1" t="n">
        <f aca="false">MOD(MID($S912,AA$2,1)*AA$1,10)</f>
        <v>8</v>
      </c>
      <c r="AB912" s="1" t="n">
        <f aca="false">MOD(MID($S912,AB$2,1)*AB$1,10)</f>
        <v>7</v>
      </c>
      <c r="AC912" s="1" t="n">
        <f aca="false">MOD(MID($S912,AC$2,1)*AC$1,10)</f>
        <v>0</v>
      </c>
      <c r="AD912" s="1" t="n">
        <f aca="false">MOD(10-MOD(SUM(T912:AC912),10),10)</f>
        <v>1</v>
      </c>
      <c r="AE912" s="1" t="str">
        <f aca="false">S912&amp;AD912</f>
        <v>93031932701</v>
      </c>
      <c r="AF912" s="1" t="n">
        <v>0.151463362529374</v>
      </c>
      <c r="AG912" s="1" t="n">
        <f aca="false">(D912+6935)*AF912</f>
        <v>-745.048280281991</v>
      </c>
      <c r="AH912" s="1" t="n">
        <f aca="false">INT(AG912)</f>
        <v>-746</v>
      </c>
      <c r="AI912" s="4" t="n">
        <f aca="true">TODAY()+AH912</f>
        <v>45155</v>
      </c>
      <c r="AJ912" s="1" t="s">
        <v>918</v>
      </c>
      <c r="AK912" s="1" t="n">
        <v>3144.47462385937</v>
      </c>
      <c r="AL912" s="2" t="n">
        <f aca="false">INT(AK912*100)/100</f>
        <v>3144.47</v>
      </c>
      <c r="AM912" s="1" t="n">
        <v>430.497146519364</v>
      </c>
      <c r="AN912" s="2" t="n">
        <f aca="false">INT(AM912*100)/100</f>
        <v>430.49</v>
      </c>
    </row>
    <row r="913" customFormat="false" ht="15" hidden="false" customHeight="false" outlineLevel="0" collapsed="false">
      <c r="A913" s="1" t="n">
        <v>225</v>
      </c>
      <c r="B913" s="1" t="n">
        <v>0.918179876094852</v>
      </c>
      <c r="C913" s="1" t="n">
        <v>-15324.2045350505</v>
      </c>
      <c r="D913" s="1" t="n">
        <f aca="false">INT(C913)</f>
        <v>-15325</v>
      </c>
      <c r="E913" s="4" t="n">
        <f aca="true">TODAY()+D913</f>
        <v>30576</v>
      </c>
      <c r="F913" s="1" t="n">
        <f aca="false">MOD(YEAR(E913),100)</f>
        <v>83</v>
      </c>
      <c r="G913" s="1" t="n">
        <f aca="false">IF(YEAR(E913)&lt;2000,MONTH(E913),MONTH(E913)+20)</f>
        <v>9</v>
      </c>
      <c r="H913" s="1" t="n">
        <f aca="false">DAY(E913)</f>
        <v>17</v>
      </c>
      <c r="I913" s="1" t="str">
        <f aca="false">FIXED(F913,0,TRUE())</f>
        <v>83</v>
      </c>
      <c r="J913" s="1" t="str">
        <f aca="false">FIXED(G913,0,TRUE())</f>
        <v>9</v>
      </c>
      <c r="K913" s="1" t="str">
        <f aca="false">FIXED(H913,0,TRUE())</f>
        <v>17</v>
      </c>
      <c r="L913" s="1" t="str">
        <f aca="false">IF(LEN(I913)=1,"0"&amp;I913,I913)</f>
        <v>83</v>
      </c>
      <c r="M913" s="1" t="str">
        <f aca="false">IF(LEN(J913)=1,"0"&amp;J913,J913)</f>
        <v>09</v>
      </c>
      <c r="N913" s="1" t="str">
        <f aca="false">IF(LEN(K913)=1,"0"&amp;K913,K913)</f>
        <v>17</v>
      </c>
      <c r="O913" s="1" t="n">
        <v>2080.7668385876</v>
      </c>
      <c r="P913" s="1" t="n">
        <f aca="false">INT(O913)</f>
        <v>2080</v>
      </c>
      <c r="Q913" s="1" t="n">
        <f aca="false">P913*2</f>
        <v>4160</v>
      </c>
      <c r="R913" s="1" t="str">
        <f aca="false">FIXED(Q913,0,TRUE())</f>
        <v>4160</v>
      </c>
      <c r="S913" s="1" t="str">
        <f aca="false">L913&amp;M913&amp;N913&amp;R913</f>
        <v>8309174160</v>
      </c>
      <c r="T913" s="1" t="n">
        <f aca="false">MOD(MID($S913,T$2,1)*T$1,10)</f>
        <v>8</v>
      </c>
      <c r="U913" s="1" t="n">
        <f aca="false">MOD(MID($S913,U$2,1)*U$1,10)</f>
        <v>9</v>
      </c>
      <c r="V913" s="1" t="n">
        <f aca="false">MOD(MID($S913,V$2,1)*V$1,10)</f>
        <v>0</v>
      </c>
      <c r="W913" s="1" t="n">
        <f aca="false">MOD(MID($S913,W$2,1)*W$1,10)</f>
        <v>1</v>
      </c>
      <c r="X913" s="1" t="n">
        <f aca="false">MOD(MID($S913,X$2,1)*X$1,10)</f>
        <v>1</v>
      </c>
      <c r="Y913" s="1" t="n">
        <f aca="false">MOD(MID($S913,Y$2,1)*Y$1,10)</f>
        <v>1</v>
      </c>
      <c r="Z913" s="1" t="n">
        <f aca="false">MOD(MID($S913,Z$2,1)*Z$1,10)</f>
        <v>8</v>
      </c>
      <c r="AA913" s="1" t="n">
        <f aca="false">MOD(MID($S913,AA$2,1)*AA$1,10)</f>
        <v>9</v>
      </c>
      <c r="AB913" s="1" t="n">
        <f aca="false">MOD(MID($S913,AB$2,1)*AB$1,10)</f>
        <v>6</v>
      </c>
      <c r="AC913" s="1" t="n">
        <f aca="false">MOD(MID($S913,AC$2,1)*AC$1,10)</f>
        <v>0</v>
      </c>
      <c r="AD913" s="1" t="n">
        <f aca="false">MOD(10-MOD(SUM(T913:AC913),10),10)</f>
        <v>7</v>
      </c>
      <c r="AE913" s="1" t="str">
        <f aca="false">S913&amp;AD913</f>
        <v>83091741607</v>
      </c>
      <c r="AF913" s="1" t="n">
        <v>0.433729056672872</v>
      </c>
      <c r="AG913" s="1" t="n">
        <f aca="false">(D913+6935)*AF913</f>
        <v>-3638.9867854854</v>
      </c>
      <c r="AH913" s="1" t="n">
        <f aca="false">INT(AG913)</f>
        <v>-3639</v>
      </c>
      <c r="AI913" s="4" t="n">
        <f aca="true">TODAY()+AH913</f>
        <v>42262</v>
      </c>
      <c r="AJ913" s="1" t="s">
        <v>919</v>
      </c>
      <c r="AK913" s="1" t="n">
        <v>4291.17709891049</v>
      </c>
      <c r="AL913" s="2" t="n">
        <f aca="false">INT(AK913*100)/100</f>
        <v>4291.17</v>
      </c>
      <c r="AM913" s="1" t="n">
        <v>367.17123935667</v>
      </c>
      <c r="AN913" s="2" t="n">
        <f aca="false">INT(AM913*100)/100</f>
        <v>367.17</v>
      </c>
    </row>
    <row r="914" customFormat="false" ht="15" hidden="false" customHeight="false" outlineLevel="0" collapsed="false">
      <c r="A914" s="1" t="n">
        <v>347</v>
      </c>
      <c r="B914" s="1" t="n">
        <v>0.91872920926542</v>
      </c>
      <c r="C914" s="1" t="n">
        <v>-8594.13617358928</v>
      </c>
      <c r="D914" s="1" t="n">
        <f aca="false">INT(C914)</f>
        <v>-8595</v>
      </c>
      <c r="E914" s="4" t="n">
        <f aca="true">TODAY()+D914</f>
        <v>37306</v>
      </c>
      <c r="F914" s="1" t="n">
        <f aca="false">MOD(YEAR(E914),100)</f>
        <v>2</v>
      </c>
      <c r="G914" s="1" t="n">
        <f aca="false">IF(YEAR(E914)&lt;2000,MONTH(E914),MONTH(E914)+20)</f>
        <v>22</v>
      </c>
      <c r="H914" s="1" t="n">
        <f aca="false">DAY(E914)</f>
        <v>19</v>
      </c>
      <c r="I914" s="1" t="str">
        <f aca="false">FIXED(F914,0,TRUE())</f>
        <v>2</v>
      </c>
      <c r="J914" s="1" t="str">
        <f aca="false">FIXED(G914,0,TRUE())</f>
        <v>22</v>
      </c>
      <c r="K914" s="1" t="str">
        <f aca="false">FIXED(H914,0,TRUE())</f>
        <v>19</v>
      </c>
      <c r="L914" s="1" t="str">
        <f aca="false">IF(LEN(I914)=1,"0"&amp;I914,I914)</f>
        <v>02</v>
      </c>
      <c r="M914" s="1" t="str">
        <f aca="false">IF(LEN(J914)=1,"0"&amp;J914,J914)</f>
        <v>22</v>
      </c>
      <c r="N914" s="1" t="str">
        <f aca="false">IF(LEN(K914)=1,"0"&amp;K914,K914)</f>
        <v>19</v>
      </c>
      <c r="O914" s="1" t="n">
        <v>854.790368358409</v>
      </c>
      <c r="P914" s="1" t="n">
        <f aca="false">INT(O914)</f>
        <v>854</v>
      </c>
      <c r="Q914" s="1" t="n">
        <f aca="false">P914*2</f>
        <v>1708</v>
      </c>
      <c r="R914" s="1" t="str">
        <f aca="false">FIXED(Q914,0,TRUE())</f>
        <v>1708</v>
      </c>
      <c r="S914" s="1" t="str">
        <f aca="false">L914&amp;M914&amp;N914&amp;R914</f>
        <v>0222191708</v>
      </c>
      <c r="T914" s="1" t="n">
        <f aca="false">MOD(MID($S914,T$2,1)*T$1,10)</f>
        <v>0</v>
      </c>
      <c r="U914" s="1" t="n">
        <f aca="false">MOD(MID($S914,U$2,1)*U$1,10)</f>
        <v>6</v>
      </c>
      <c r="V914" s="1" t="n">
        <f aca="false">MOD(MID($S914,V$2,1)*V$1,10)</f>
        <v>4</v>
      </c>
      <c r="W914" s="1" t="n">
        <f aca="false">MOD(MID($S914,W$2,1)*W$1,10)</f>
        <v>8</v>
      </c>
      <c r="X914" s="1" t="n">
        <f aca="false">MOD(MID($S914,X$2,1)*X$1,10)</f>
        <v>1</v>
      </c>
      <c r="Y914" s="1" t="n">
        <f aca="false">MOD(MID($S914,Y$2,1)*Y$1,10)</f>
        <v>7</v>
      </c>
      <c r="Z914" s="1" t="n">
        <f aca="false">MOD(MID($S914,Z$2,1)*Z$1,10)</f>
        <v>7</v>
      </c>
      <c r="AA914" s="1" t="n">
        <f aca="false">MOD(MID($S914,AA$2,1)*AA$1,10)</f>
        <v>3</v>
      </c>
      <c r="AB914" s="1" t="n">
        <f aca="false">MOD(MID($S914,AB$2,1)*AB$1,10)</f>
        <v>0</v>
      </c>
      <c r="AC914" s="1" t="n">
        <f aca="false">MOD(MID($S914,AC$2,1)*AC$1,10)</f>
        <v>4</v>
      </c>
      <c r="AD914" s="1" t="n">
        <f aca="false">MOD(10-MOD(SUM(T914:AC914),10),10)</f>
        <v>0</v>
      </c>
      <c r="AE914" s="1" t="str">
        <f aca="false">S914&amp;AD914</f>
        <v>02221917080</v>
      </c>
      <c r="AF914" s="1" t="n">
        <v>0.19144260994293</v>
      </c>
      <c r="AG914" s="1" t="n">
        <f aca="false">(D914+6935)*AF914</f>
        <v>-317.794732505264</v>
      </c>
      <c r="AH914" s="1" t="n">
        <f aca="false">INT(AG914)</f>
        <v>-318</v>
      </c>
      <c r="AI914" s="4" t="n">
        <f aca="true">TODAY()+AH914</f>
        <v>45583</v>
      </c>
      <c r="AJ914" s="1" t="s">
        <v>920</v>
      </c>
      <c r="AK914" s="1" t="n">
        <v>3939.11557359539</v>
      </c>
      <c r="AL914" s="2" t="n">
        <f aca="false">INT(AK914*100)/100</f>
        <v>3939.11</v>
      </c>
      <c r="AM914" s="1" t="n">
        <v>498.174993133335</v>
      </c>
      <c r="AN914" s="2" t="n">
        <f aca="false">INT(AM914*100)/100</f>
        <v>498.17</v>
      </c>
    </row>
    <row r="915" customFormat="false" ht="15" hidden="false" customHeight="false" outlineLevel="0" collapsed="false">
      <c r="A915" s="1" t="n">
        <v>67</v>
      </c>
      <c r="B915" s="1" t="n">
        <v>0.919248023926511</v>
      </c>
      <c r="C915" s="1" t="n">
        <v>-24393.0561235389</v>
      </c>
      <c r="D915" s="1" t="n">
        <f aca="false">INT(C915)</f>
        <v>-24394</v>
      </c>
      <c r="E915" s="4" t="n">
        <f aca="true">TODAY()+D915</f>
        <v>21507</v>
      </c>
      <c r="F915" s="1" t="n">
        <f aca="false">MOD(YEAR(E915),100)</f>
        <v>58</v>
      </c>
      <c r="G915" s="1" t="n">
        <f aca="false">IF(YEAR(E915)&lt;2000,MONTH(E915),MONTH(E915)+20)</f>
        <v>11</v>
      </c>
      <c r="H915" s="1" t="n">
        <f aca="false">DAY(E915)</f>
        <v>18</v>
      </c>
      <c r="I915" s="1" t="str">
        <f aca="false">FIXED(F915,0,TRUE())</f>
        <v>58</v>
      </c>
      <c r="J915" s="1" t="str">
        <f aca="false">FIXED(G915,0,TRUE())</f>
        <v>11</v>
      </c>
      <c r="K915" s="1" t="str">
        <f aca="false">FIXED(H915,0,TRUE())</f>
        <v>18</v>
      </c>
      <c r="L915" s="1" t="str">
        <f aca="false">IF(LEN(I915)=1,"0"&amp;I915,I915)</f>
        <v>58</v>
      </c>
      <c r="M915" s="1" t="str">
        <f aca="false">IF(LEN(J915)=1,"0"&amp;J915,J915)</f>
        <v>11</v>
      </c>
      <c r="N915" s="1" t="str">
        <f aca="false">IF(LEN(K915)=1,"0"&amp;K915,K915)</f>
        <v>18</v>
      </c>
      <c r="O915" s="1" t="n">
        <v>1047.97537156285</v>
      </c>
      <c r="P915" s="1" t="n">
        <f aca="false">INT(O915)</f>
        <v>1047</v>
      </c>
      <c r="Q915" s="1" t="n">
        <f aca="false">P915*2</f>
        <v>2094</v>
      </c>
      <c r="R915" s="1" t="str">
        <f aca="false">FIXED(Q915,0,TRUE())</f>
        <v>2094</v>
      </c>
      <c r="S915" s="1" t="str">
        <f aca="false">L915&amp;M915&amp;N915&amp;R915</f>
        <v>5811182094</v>
      </c>
      <c r="T915" s="1" t="n">
        <f aca="false">MOD(MID($S915,T$2,1)*T$1,10)</f>
        <v>5</v>
      </c>
      <c r="U915" s="1" t="n">
        <f aca="false">MOD(MID($S915,U$2,1)*U$1,10)</f>
        <v>4</v>
      </c>
      <c r="V915" s="1" t="n">
        <f aca="false">MOD(MID($S915,V$2,1)*V$1,10)</f>
        <v>7</v>
      </c>
      <c r="W915" s="1" t="n">
        <f aca="false">MOD(MID($S915,W$2,1)*W$1,10)</f>
        <v>9</v>
      </c>
      <c r="X915" s="1" t="n">
        <f aca="false">MOD(MID($S915,X$2,1)*X$1,10)</f>
        <v>1</v>
      </c>
      <c r="Y915" s="1" t="n">
        <f aca="false">MOD(MID($S915,Y$2,1)*Y$1,10)</f>
        <v>4</v>
      </c>
      <c r="Z915" s="1" t="n">
        <f aca="false">MOD(MID($S915,Z$2,1)*Z$1,10)</f>
        <v>4</v>
      </c>
      <c r="AA915" s="1" t="n">
        <f aca="false">MOD(MID($S915,AA$2,1)*AA$1,10)</f>
        <v>0</v>
      </c>
      <c r="AB915" s="1" t="n">
        <f aca="false">MOD(MID($S915,AB$2,1)*AB$1,10)</f>
        <v>9</v>
      </c>
      <c r="AC915" s="1" t="n">
        <f aca="false">MOD(MID($S915,AC$2,1)*AC$1,10)</f>
        <v>2</v>
      </c>
      <c r="AD915" s="1" t="n">
        <f aca="false">MOD(10-MOD(SUM(T915:AC915),10),10)</f>
        <v>5</v>
      </c>
      <c r="AE915" s="1" t="str">
        <f aca="false">S915&amp;AD915</f>
        <v>58111820945</v>
      </c>
      <c r="AF915" s="1" t="n">
        <v>0.706167790765099</v>
      </c>
      <c r="AG915" s="1" t="n">
        <f aca="false">(D915+6935)*AF915</f>
        <v>-12328.9834589679</v>
      </c>
      <c r="AH915" s="1" t="n">
        <f aca="false">INT(AG915)</f>
        <v>-12329</v>
      </c>
      <c r="AI915" s="4" t="n">
        <f aca="true">TODAY()+AH915</f>
        <v>33572</v>
      </c>
      <c r="AJ915" s="1" t="s">
        <v>921</v>
      </c>
      <c r="AK915" s="1" t="n">
        <v>4386.5169225135</v>
      </c>
      <c r="AL915" s="2" t="n">
        <f aca="false">INT(AK915*100)/100</f>
        <v>4386.51</v>
      </c>
      <c r="AM915" s="1" t="n">
        <v>339.423810541093</v>
      </c>
      <c r="AN915" s="2" t="n">
        <f aca="false">INT(AM915*100)/100</f>
        <v>339.42</v>
      </c>
    </row>
    <row r="916" customFormat="false" ht="15" hidden="false" customHeight="false" outlineLevel="0" collapsed="false">
      <c r="A916" s="1" t="n">
        <v>840</v>
      </c>
      <c r="B916" s="1" t="n">
        <v>0.919370097964415</v>
      </c>
      <c r="C916" s="1" t="n">
        <v>-20772.7646717734</v>
      </c>
      <c r="D916" s="1" t="n">
        <f aca="false">INT(C916)</f>
        <v>-20773</v>
      </c>
      <c r="E916" s="4" t="n">
        <f aca="true">TODAY()+D916</f>
        <v>25128</v>
      </c>
      <c r="F916" s="1" t="n">
        <f aca="false">MOD(YEAR(E916),100)</f>
        <v>68</v>
      </c>
      <c r="G916" s="1" t="n">
        <f aca="false">IF(YEAR(E916)&lt;2000,MONTH(E916),MONTH(E916)+20)</f>
        <v>10</v>
      </c>
      <c r="H916" s="1" t="n">
        <f aca="false">DAY(E916)</f>
        <v>17</v>
      </c>
      <c r="I916" s="1" t="str">
        <f aca="false">FIXED(F916,0,TRUE())</f>
        <v>68</v>
      </c>
      <c r="J916" s="1" t="str">
        <f aca="false">FIXED(G916,0,TRUE())</f>
        <v>10</v>
      </c>
      <c r="K916" s="1" t="str">
        <f aca="false">FIXED(H916,0,TRUE())</f>
        <v>17</v>
      </c>
      <c r="L916" s="1" t="str">
        <f aca="false">IF(LEN(I916)=1,"0"&amp;I916,I916)</f>
        <v>68</v>
      </c>
      <c r="M916" s="1" t="str">
        <f aca="false">IF(LEN(J916)=1,"0"&amp;J916,J916)</f>
        <v>10</v>
      </c>
      <c r="N916" s="1" t="str">
        <f aca="false">IF(LEN(K916)=1,"0"&amp;K916,K916)</f>
        <v>17</v>
      </c>
      <c r="O916" s="1" t="n">
        <v>3299.60356456191</v>
      </c>
      <c r="P916" s="1" t="n">
        <f aca="false">INT(O916)</f>
        <v>3299</v>
      </c>
      <c r="Q916" s="1" t="n">
        <f aca="false">2*P916+1</f>
        <v>6599</v>
      </c>
      <c r="R916" s="1" t="str">
        <f aca="false">FIXED(Q916,0,TRUE())</f>
        <v>6599</v>
      </c>
      <c r="S916" s="1" t="str">
        <f aca="false">L916&amp;M916&amp;N916&amp;R916</f>
        <v>6810176599</v>
      </c>
      <c r="T916" s="1" t="n">
        <f aca="false">MOD(MID($S916,T$2,1)*T$1,10)</f>
        <v>6</v>
      </c>
      <c r="U916" s="1" t="n">
        <f aca="false">MOD(MID($S916,U$2,1)*U$1,10)</f>
        <v>4</v>
      </c>
      <c r="V916" s="1" t="n">
        <f aca="false">MOD(MID($S916,V$2,1)*V$1,10)</f>
        <v>7</v>
      </c>
      <c r="W916" s="1" t="n">
        <f aca="false">MOD(MID($S916,W$2,1)*W$1,10)</f>
        <v>0</v>
      </c>
      <c r="X916" s="1" t="n">
        <f aca="false">MOD(MID($S916,X$2,1)*X$1,10)</f>
        <v>1</v>
      </c>
      <c r="Y916" s="1" t="n">
        <f aca="false">MOD(MID($S916,Y$2,1)*Y$1,10)</f>
        <v>1</v>
      </c>
      <c r="Z916" s="1" t="n">
        <f aca="false">MOD(MID($S916,Z$2,1)*Z$1,10)</f>
        <v>2</v>
      </c>
      <c r="AA916" s="1" t="n">
        <f aca="false">MOD(MID($S916,AA$2,1)*AA$1,10)</f>
        <v>5</v>
      </c>
      <c r="AB916" s="1" t="n">
        <f aca="false">MOD(MID($S916,AB$2,1)*AB$1,10)</f>
        <v>9</v>
      </c>
      <c r="AC916" s="1" t="n">
        <f aca="false">MOD(MID($S916,AC$2,1)*AC$1,10)</f>
        <v>7</v>
      </c>
      <c r="AD916" s="1" t="n">
        <f aca="false">MOD(10-MOD(SUM(T916:AC916),10),10)</f>
        <v>8</v>
      </c>
      <c r="AE916" s="1" t="str">
        <f aca="false">S916&amp;AD916</f>
        <v>68101765998</v>
      </c>
      <c r="AF916" s="1" t="n">
        <v>0.770317697683645</v>
      </c>
      <c r="AG916" s="1" t="n">
        <f aca="false">(D916+6935)*AF916</f>
        <v>-10659.6563005463</v>
      </c>
      <c r="AH916" s="1" t="n">
        <f aca="false">INT(AG916)</f>
        <v>-10660</v>
      </c>
      <c r="AI916" s="4" t="n">
        <f aca="true">TODAY()+AH916</f>
        <v>35241</v>
      </c>
      <c r="AJ916" s="1" t="s">
        <v>922</v>
      </c>
      <c r="AK916" s="1" t="n">
        <v>3904.69069490646</v>
      </c>
      <c r="AL916" s="2" t="n">
        <f aca="false">INT(AK916*100)/100</f>
        <v>3904.69</v>
      </c>
      <c r="AM916" s="1" t="n">
        <v>440.92837305826</v>
      </c>
      <c r="AN916" s="2" t="n">
        <f aca="false">INT(AM916*100)/100</f>
        <v>440.92</v>
      </c>
    </row>
    <row r="917" customFormat="false" ht="15" hidden="false" customHeight="false" outlineLevel="0" collapsed="false">
      <c r="A917" s="1" t="n">
        <v>712</v>
      </c>
      <c r="B917" s="1" t="n">
        <v>0.921872615741447</v>
      </c>
      <c r="C917" s="1" t="n">
        <v>-25740.9128086184</v>
      </c>
      <c r="D917" s="1" t="n">
        <f aca="false">INT(C917)</f>
        <v>-25741</v>
      </c>
      <c r="E917" s="4" t="n">
        <f aca="true">TODAY()+D917</f>
        <v>20160</v>
      </c>
      <c r="F917" s="1" t="n">
        <f aca="false">MOD(YEAR(E917),100)</f>
        <v>55</v>
      </c>
      <c r="G917" s="1" t="n">
        <f aca="false">IF(YEAR(E917)&lt;2000,MONTH(E917),MONTH(E917)+20)</f>
        <v>3</v>
      </c>
      <c r="H917" s="1" t="n">
        <f aca="false">DAY(E917)</f>
        <v>12</v>
      </c>
      <c r="I917" s="1" t="str">
        <f aca="false">FIXED(F917,0,TRUE())</f>
        <v>55</v>
      </c>
      <c r="J917" s="1" t="str">
        <f aca="false">FIXED(G917,0,TRUE())</f>
        <v>3</v>
      </c>
      <c r="K917" s="1" t="str">
        <f aca="false">FIXED(H917,0,TRUE())</f>
        <v>12</v>
      </c>
      <c r="L917" s="1" t="str">
        <f aca="false">IF(LEN(I917)=1,"0"&amp;I917,I917)</f>
        <v>55</v>
      </c>
      <c r="M917" s="1" t="str">
        <f aca="false">IF(LEN(J917)=1,"0"&amp;J917,J917)</f>
        <v>03</v>
      </c>
      <c r="N917" s="1" t="str">
        <f aca="false">IF(LEN(K917)=1,"0"&amp;K917,K917)</f>
        <v>12</v>
      </c>
      <c r="O917" s="1" t="n">
        <v>2225.75856807154</v>
      </c>
      <c r="P917" s="1" t="n">
        <f aca="false">INT(O917)</f>
        <v>2225</v>
      </c>
      <c r="Q917" s="1" t="n">
        <f aca="false">2*P917+1</f>
        <v>4451</v>
      </c>
      <c r="R917" s="1" t="str">
        <f aca="false">FIXED(Q917,0,TRUE())</f>
        <v>4451</v>
      </c>
      <c r="S917" s="1" t="str">
        <f aca="false">L917&amp;M917&amp;N917&amp;R917</f>
        <v>5503124451</v>
      </c>
      <c r="T917" s="1" t="n">
        <f aca="false">MOD(MID($S917,T$2,1)*T$1,10)</f>
        <v>5</v>
      </c>
      <c r="U917" s="1" t="n">
        <f aca="false">MOD(MID($S917,U$2,1)*U$1,10)</f>
        <v>5</v>
      </c>
      <c r="V917" s="1" t="n">
        <f aca="false">MOD(MID($S917,V$2,1)*V$1,10)</f>
        <v>0</v>
      </c>
      <c r="W917" s="1" t="n">
        <f aca="false">MOD(MID($S917,W$2,1)*W$1,10)</f>
        <v>7</v>
      </c>
      <c r="X917" s="1" t="n">
        <f aca="false">MOD(MID($S917,X$2,1)*X$1,10)</f>
        <v>1</v>
      </c>
      <c r="Y917" s="1" t="n">
        <f aca="false">MOD(MID($S917,Y$2,1)*Y$1,10)</f>
        <v>6</v>
      </c>
      <c r="Z917" s="1" t="n">
        <f aca="false">MOD(MID($S917,Z$2,1)*Z$1,10)</f>
        <v>8</v>
      </c>
      <c r="AA917" s="1" t="n">
        <f aca="false">MOD(MID($S917,AA$2,1)*AA$1,10)</f>
        <v>6</v>
      </c>
      <c r="AB917" s="1" t="n">
        <f aca="false">MOD(MID($S917,AB$2,1)*AB$1,10)</f>
        <v>5</v>
      </c>
      <c r="AC917" s="1" t="n">
        <f aca="false">MOD(MID($S917,AC$2,1)*AC$1,10)</f>
        <v>3</v>
      </c>
      <c r="AD917" s="1" t="n">
        <f aca="false">MOD(10-MOD(SUM(T917:AC917),10),10)</f>
        <v>4</v>
      </c>
      <c r="AE917" s="1" t="str">
        <f aca="false">S917&amp;AD917</f>
        <v>55031244514</v>
      </c>
      <c r="AF917" s="1" t="n">
        <v>0.146763512070071</v>
      </c>
      <c r="AG917" s="1" t="n">
        <f aca="false">(D917+6935)*AF917</f>
        <v>-2760.03460798975</v>
      </c>
      <c r="AH917" s="1" t="n">
        <f aca="false">INT(AG917)</f>
        <v>-2761</v>
      </c>
      <c r="AI917" s="4" t="n">
        <f aca="true">TODAY()+AH917</f>
        <v>43140</v>
      </c>
      <c r="AJ917" s="1" t="s">
        <v>923</v>
      </c>
      <c r="AK917" s="1" t="n">
        <v>4666.61580248421</v>
      </c>
      <c r="AL917" s="2" t="n">
        <f aca="false">INT(AK917*100)/100</f>
        <v>4666.61</v>
      </c>
      <c r="AM917" s="1" t="n">
        <v>376.522110660115</v>
      </c>
      <c r="AN917" s="2" t="n">
        <f aca="false">INT(AM917*100)/100</f>
        <v>376.52</v>
      </c>
    </row>
    <row r="918" customFormat="false" ht="15" hidden="false" customHeight="false" outlineLevel="0" collapsed="false">
      <c r="A918" s="1" t="n">
        <v>339</v>
      </c>
      <c r="B918" s="1" t="n">
        <v>0.923673207800531</v>
      </c>
      <c r="C918" s="1" t="n">
        <v>-15029.9368266854</v>
      </c>
      <c r="D918" s="1" t="n">
        <f aca="false">INT(C918)</f>
        <v>-15030</v>
      </c>
      <c r="E918" s="4" t="n">
        <f aca="true">TODAY()+D918</f>
        <v>30871</v>
      </c>
      <c r="F918" s="1" t="n">
        <f aca="false">MOD(YEAR(E918),100)</f>
        <v>84</v>
      </c>
      <c r="G918" s="1" t="n">
        <f aca="false">IF(YEAR(E918)&lt;2000,MONTH(E918),MONTH(E918)+20)</f>
        <v>7</v>
      </c>
      <c r="H918" s="1" t="n">
        <f aca="false">DAY(E918)</f>
        <v>8</v>
      </c>
      <c r="I918" s="1" t="str">
        <f aca="false">FIXED(F918,0,TRUE())</f>
        <v>84</v>
      </c>
      <c r="J918" s="1" t="str">
        <f aca="false">FIXED(G918,0,TRUE())</f>
        <v>7</v>
      </c>
      <c r="K918" s="1" t="str">
        <f aca="false">FIXED(H918,0,TRUE())</f>
        <v>8</v>
      </c>
      <c r="L918" s="1" t="str">
        <f aca="false">IF(LEN(I918)=1,"0"&amp;I918,I918)</f>
        <v>84</v>
      </c>
      <c r="M918" s="1" t="str">
        <f aca="false">IF(LEN(J918)=1,"0"&amp;J918,J918)</f>
        <v>07</v>
      </c>
      <c r="N918" s="1" t="str">
        <f aca="false">IF(LEN(K918)=1,"0"&amp;K918,K918)</f>
        <v>08</v>
      </c>
      <c r="O918" s="1" t="n">
        <v>889.390667439802</v>
      </c>
      <c r="P918" s="1" t="n">
        <f aca="false">INT(O918)</f>
        <v>889</v>
      </c>
      <c r="Q918" s="1" t="n">
        <f aca="false">P918*2</f>
        <v>1778</v>
      </c>
      <c r="R918" s="1" t="str">
        <f aca="false">FIXED(Q918,0,TRUE())</f>
        <v>1778</v>
      </c>
      <c r="S918" s="1" t="str">
        <f aca="false">L918&amp;M918&amp;N918&amp;R918</f>
        <v>8407081778</v>
      </c>
      <c r="T918" s="1" t="n">
        <f aca="false">MOD(MID($S918,T$2,1)*T$1,10)</f>
        <v>8</v>
      </c>
      <c r="U918" s="1" t="n">
        <f aca="false">MOD(MID($S918,U$2,1)*U$1,10)</f>
        <v>2</v>
      </c>
      <c r="V918" s="1" t="n">
        <f aca="false">MOD(MID($S918,V$2,1)*V$1,10)</f>
        <v>0</v>
      </c>
      <c r="W918" s="1" t="n">
        <f aca="false">MOD(MID($S918,W$2,1)*W$1,10)</f>
        <v>3</v>
      </c>
      <c r="X918" s="1" t="n">
        <f aca="false">MOD(MID($S918,X$2,1)*X$1,10)</f>
        <v>0</v>
      </c>
      <c r="Y918" s="1" t="n">
        <f aca="false">MOD(MID($S918,Y$2,1)*Y$1,10)</f>
        <v>4</v>
      </c>
      <c r="Z918" s="1" t="n">
        <f aca="false">MOD(MID($S918,Z$2,1)*Z$1,10)</f>
        <v>7</v>
      </c>
      <c r="AA918" s="1" t="n">
        <f aca="false">MOD(MID($S918,AA$2,1)*AA$1,10)</f>
        <v>3</v>
      </c>
      <c r="AB918" s="1" t="n">
        <f aca="false">MOD(MID($S918,AB$2,1)*AB$1,10)</f>
        <v>7</v>
      </c>
      <c r="AC918" s="1" t="n">
        <f aca="false">MOD(MID($S918,AC$2,1)*AC$1,10)</f>
        <v>4</v>
      </c>
      <c r="AD918" s="1" t="n">
        <f aca="false">MOD(10-MOD(SUM(T918:AC918),10),10)</f>
        <v>2</v>
      </c>
      <c r="AE918" s="1" t="str">
        <f aca="false">S918&amp;AD918</f>
        <v>84070817782</v>
      </c>
      <c r="AF918" s="1" t="n">
        <v>0.531876583147679</v>
      </c>
      <c r="AG918" s="1" t="n">
        <f aca="false">(D918+6935)*AF918</f>
        <v>-4305.54094058046</v>
      </c>
      <c r="AH918" s="1" t="n">
        <f aca="false">INT(AG918)</f>
        <v>-4306</v>
      </c>
      <c r="AI918" s="4" t="n">
        <f aca="true">TODAY()+AH918</f>
        <v>41595</v>
      </c>
      <c r="AJ918" s="1" t="s">
        <v>924</v>
      </c>
      <c r="AK918" s="1" t="n">
        <v>3738.9751884518</v>
      </c>
      <c r="AL918" s="2" t="n">
        <f aca="false">INT(AK918*100)/100</f>
        <v>3738.97</v>
      </c>
      <c r="AM918" s="1" t="n">
        <v>401.687673574023</v>
      </c>
      <c r="AN918" s="2" t="n">
        <f aca="false">INT(AM918*100)/100</f>
        <v>401.68</v>
      </c>
    </row>
    <row r="919" customFormat="false" ht="15" hidden="false" customHeight="false" outlineLevel="0" collapsed="false">
      <c r="A919" s="1" t="n">
        <v>586</v>
      </c>
      <c r="B919" s="1" t="n">
        <v>0.926480910672323</v>
      </c>
      <c r="C919" s="1" t="n">
        <v>-11638.7932981353</v>
      </c>
      <c r="D919" s="1" t="n">
        <f aca="false">INT(C919)</f>
        <v>-11639</v>
      </c>
      <c r="E919" s="4" t="n">
        <f aca="true">TODAY()+D919</f>
        <v>34262</v>
      </c>
      <c r="F919" s="1" t="n">
        <f aca="false">MOD(YEAR(E919),100)</f>
        <v>93</v>
      </c>
      <c r="G919" s="1" t="n">
        <f aca="false">IF(YEAR(E919)&lt;2000,MONTH(E919),MONTH(E919)+20)</f>
        <v>10</v>
      </c>
      <c r="H919" s="1" t="n">
        <f aca="false">DAY(E919)</f>
        <v>20</v>
      </c>
      <c r="I919" s="1" t="str">
        <f aca="false">FIXED(F919,0,TRUE())</f>
        <v>93</v>
      </c>
      <c r="J919" s="1" t="str">
        <f aca="false">FIXED(G919,0,TRUE())</f>
        <v>10</v>
      </c>
      <c r="K919" s="1" t="str">
        <f aca="false">FIXED(H919,0,TRUE())</f>
        <v>20</v>
      </c>
      <c r="L919" s="1" t="str">
        <f aca="false">IF(LEN(I919)=1,"0"&amp;I919,I919)</f>
        <v>93</v>
      </c>
      <c r="M919" s="1" t="str">
        <f aca="false">IF(LEN(J919)=1,"0"&amp;J919,J919)</f>
        <v>10</v>
      </c>
      <c r="N919" s="1" t="str">
        <f aca="false">IF(LEN(K919)=1,"0"&amp;K919,K919)</f>
        <v>20</v>
      </c>
      <c r="O919" s="1" t="n">
        <v>2030.10211493271</v>
      </c>
      <c r="P919" s="1" t="n">
        <f aca="false">INT(O919)</f>
        <v>2030</v>
      </c>
      <c r="Q919" s="1" t="n">
        <f aca="false">2*P919+1</f>
        <v>4061</v>
      </c>
      <c r="R919" s="1" t="str">
        <f aca="false">FIXED(Q919,0,TRUE())</f>
        <v>4061</v>
      </c>
      <c r="S919" s="1" t="str">
        <f aca="false">L919&amp;M919&amp;N919&amp;R919</f>
        <v>9310204061</v>
      </c>
      <c r="T919" s="1" t="n">
        <f aca="false">MOD(MID($S919,T$2,1)*T$1,10)</f>
        <v>9</v>
      </c>
      <c r="U919" s="1" t="n">
        <f aca="false">MOD(MID($S919,U$2,1)*U$1,10)</f>
        <v>9</v>
      </c>
      <c r="V919" s="1" t="n">
        <f aca="false">MOD(MID($S919,V$2,1)*V$1,10)</f>
        <v>7</v>
      </c>
      <c r="W919" s="1" t="n">
        <f aca="false">MOD(MID($S919,W$2,1)*W$1,10)</f>
        <v>0</v>
      </c>
      <c r="X919" s="1" t="n">
        <f aca="false">MOD(MID($S919,X$2,1)*X$1,10)</f>
        <v>2</v>
      </c>
      <c r="Y919" s="1" t="n">
        <f aca="false">MOD(MID($S919,Y$2,1)*Y$1,10)</f>
        <v>0</v>
      </c>
      <c r="Z919" s="1" t="n">
        <f aca="false">MOD(MID($S919,Z$2,1)*Z$1,10)</f>
        <v>8</v>
      </c>
      <c r="AA919" s="1" t="n">
        <f aca="false">MOD(MID($S919,AA$2,1)*AA$1,10)</f>
        <v>0</v>
      </c>
      <c r="AB919" s="1" t="n">
        <f aca="false">MOD(MID($S919,AB$2,1)*AB$1,10)</f>
        <v>6</v>
      </c>
      <c r="AC919" s="1" t="n">
        <f aca="false">MOD(MID($S919,AC$2,1)*AC$1,10)</f>
        <v>3</v>
      </c>
      <c r="AD919" s="1" t="n">
        <f aca="false">MOD(10-MOD(SUM(T919:AC919),10),10)</f>
        <v>6</v>
      </c>
      <c r="AE919" s="1" t="str">
        <f aca="false">S919&amp;AD919</f>
        <v>93102040616</v>
      </c>
      <c r="AF919" s="1" t="n">
        <v>0.0471205786309397</v>
      </c>
      <c r="AG919" s="1" t="n">
        <f aca="false">(D919+6935)*AF919</f>
        <v>-221.65520187994</v>
      </c>
      <c r="AH919" s="1" t="n">
        <f aca="false">INT(AG919)</f>
        <v>-222</v>
      </c>
      <c r="AI919" s="4" t="n">
        <f aca="true">TODAY()+AH919</f>
        <v>45679</v>
      </c>
      <c r="AJ919" s="1" t="s">
        <v>341</v>
      </c>
      <c r="AK919" s="1" t="n">
        <v>3524.43006683554</v>
      </c>
      <c r="AL919" s="2" t="n">
        <f aca="false">INT(AK919*100)/100</f>
        <v>3524.43</v>
      </c>
      <c r="AM919" s="1" t="n">
        <v>473.607593005158</v>
      </c>
      <c r="AN919" s="2" t="n">
        <f aca="false">INT(AM919*100)/100</f>
        <v>473.6</v>
      </c>
    </row>
    <row r="920" customFormat="false" ht="15" hidden="false" customHeight="false" outlineLevel="0" collapsed="false">
      <c r="A920" s="1" t="n">
        <v>668</v>
      </c>
      <c r="B920" s="1" t="n">
        <v>0.926572466200751</v>
      </c>
      <c r="C920" s="1" t="n">
        <v>-19870.9170812098</v>
      </c>
      <c r="D920" s="1" t="n">
        <f aca="false">INT(C920)</f>
        <v>-19871</v>
      </c>
      <c r="E920" s="4" t="n">
        <f aca="true">TODAY()+D920</f>
        <v>26030</v>
      </c>
      <c r="F920" s="1" t="n">
        <f aca="false">MOD(YEAR(E920),100)</f>
        <v>71</v>
      </c>
      <c r="G920" s="1" t="n">
        <f aca="false">IF(YEAR(E920)&lt;2000,MONTH(E920),MONTH(E920)+20)</f>
        <v>4</v>
      </c>
      <c r="H920" s="1" t="n">
        <f aca="false">DAY(E920)</f>
        <v>7</v>
      </c>
      <c r="I920" s="1" t="str">
        <f aca="false">FIXED(F920,0,TRUE())</f>
        <v>71</v>
      </c>
      <c r="J920" s="1" t="str">
        <f aca="false">FIXED(G920,0,TRUE())</f>
        <v>4</v>
      </c>
      <c r="K920" s="1" t="str">
        <f aca="false">FIXED(H920,0,TRUE())</f>
        <v>7</v>
      </c>
      <c r="L920" s="1" t="str">
        <f aca="false">IF(LEN(I920)=1,"0"&amp;I920,I920)</f>
        <v>71</v>
      </c>
      <c r="M920" s="1" t="str">
        <f aca="false">IF(LEN(J920)=1,"0"&amp;J920,J920)</f>
        <v>04</v>
      </c>
      <c r="N920" s="1" t="str">
        <f aca="false">IF(LEN(K920)=1,"0"&amp;K920,K920)</f>
        <v>07</v>
      </c>
      <c r="O920" s="1" t="n">
        <v>4766.82100894192</v>
      </c>
      <c r="P920" s="1" t="n">
        <f aca="false">INT(O920)</f>
        <v>4766</v>
      </c>
      <c r="Q920" s="1" t="n">
        <f aca="false">2*P920+1</f>
        <v>9533</v>
      </c>
      <c r="R920" s="1" t="str">
        <f aca="false">FIXED(Q920,0,TRUE())</f>
        <v>9533</v>
      </c>
      <c r="S920" s="1" t="str">
        <f aca="false">L920&amp;M920&amp;N920&amp;R920</f>
        <v>7104079533</v>
      </c>
      <c r="T920" s="1" t="n">
        <f aca="false">MOD(MID($S920,T$2,1)*T$1,10)</f>
        <v>7</v>
      </c>
      <c r="U920" s="1" t="n">
        <f aca="false">MOD(MID($S920,U$2,1)*U$1,10)</f>
        <v>3</v>
      </c>
      <c r="V920" s="1" t="n">
        <f aca="false">MOD(MID($S920,V$2,1)*V$1,10)</f>
        <v>0</v>
      </c>
      <c r="W920" s="1" t="n">
        <f aca="false">MOD(MID($S920,W$2,1)*W$1,10)</f>
        <v>6</v>
      </c>
      <c r="X920" s="1" t="n">
        <f aca="false">MOD(MID($S920,X$2,1)*X$1,10)</f>
        <v>0</v>
      </c>
      <c r="Y920" s="1" t="n">
        <f aca="false">MOD(MID($S920,Y$2,1)*Y$1,10)</f>
        <v>1</v>
      </c>
      <c r="Z920" s="1" t="n">
        <f aca="false">MOD(MID($S920,Z$2,1)*Z$1,10)</f>
        <v>3</v>
      </c>
      <c r="AA920" s="1" t="n">
        <f aca="false">MOD(MID($S920,AA$2,1)*AA$1,10)</f>
        <v>5</v>
      </c>
      <c r="AB920" s="1" t="n">
        <f aca="false">MOD(MID($S920,AB$2,1)*AB$1,10)</f>
        <v>3</v>
      </c>
      <c r="AC920" s="1" t="n">
        <f aca="false">MOD(MID($S920,AC$2,1)*AC$1,10)</f>
        <v>9</v>
      </c>
      <c r="AD920" s="1" t="n">
        <f aca="false">MOD(10-MOD(SUM(T920:AC920),10),10)</f>
        <v>3</v>
      </c>
      <c r="AE920" s="1" t="str">
        <f aca="false">S920&amp;AD920</f>
        <v>71040795333</v>
      </c>
      <c r="AF920" s="1" t="n">
        <v>0.669850764488662</v>
      </c>
      <c r="AG920" s="1" t="n">
        <f aca="false">(D920+6935)*AF920</f>
        <v>-8665.18948942534</v>
      </c>
      <c r="AH920" s="1" t="n">
        <f aca="false">INT(AG920)</f>
        <v>-8666</v>
      </c>
      <c r="AI920" s="4" t="n">
        <f aca="true">TODAY()+AH920</f>
        <v>37235</v>
      </c>
      <c r="AJ920" s="1" t="s">
        <v>925</v>
      </c>
      <c r="AK920" s="1" t="n">
        <v>4928.95290993988</v>
      </c>
      <c r="AL920" s="2" t="n">
        <f aca="false">INT(AK920*100)/100</f>
        <v>4928.95</v>
      </c>
      <c r="AM920" s="1" t="n">
        <v>385.84856715598</v>
      </c>
      <c r="AN920" s="2" t="n">
        <f aca="false">INT(AM920*100)/100</f>
        <v>385.84</v>
      </c>
    </row>
    <row r="921" customFormat="false" ht="15" hidden="false" customHeight="false" outlineLevel="0" collapsed="false">
      <c r="A921" s="1" t="n">
        <v>299</v>
      </c>
      <c r="B921" s="1" t="n">
        <v>0.926664021729179</v>
      </c>
      <c r="C921" s="1" t="n">
        <v>-25899.4119083224</v>
      </c>
      <c r="D921" s="1" t="n">
        <f aca="false">INT(C921)</f>
        <v>-25900</v>
      </c>
      <c r="E921" s="4" t="n">
        <f aca="true">TODAY()+D921</f>
        <v>20001</v>
      </c>
      <c r="F921" s="1" t="n">
        <f aca="false">MOD(YEAR(E921),100)</f>
        <v>54</v>
      </c>
      <c r="G921" s="1" t="n">
        <f aca="false">IF(YEAR(E921)&lt;2000,MONTH(E921),MONTH(E921)+20)</f>
        <v>10</v>
      </c>
      <c r="H921" s="1" t="n">
        <f aca="false">DAY(E921)</f>
        <v>4</v>
      </c>
      <c r="I921" s="1" t="str">
        <f aca="false">FIXED(F921,0,TRUE())</f>
        <v>54</v>
      </c>
      <c r="J921" s="1" t="str">
        <f aca="false">FIXED(G921,0,TRUE())</f>
        <v>10</v>
      </c>
      <c r="K921" s="1" t="str">
        <f aca="false">FIXED(H921,0,TRUE())</f>
        <v>4</v>
      </c>
      <c r="L921" s="1" t="str">
        <f aca="false">IF(LEN(I921)=1,"0"&amp;I921,I921)</f>
        <v>54</v>
      </c>
      <c r="M921" s="1" t="str">
        <f aca="false">IF(LEN(J921)=1,"0"&amp;J921,J921)</f>
        <v>10</v>
      </c>
      <c r="N921" s="1" t="str">
        <f aca="false">IF(LEN(K921)=1,"0"&amp;K921,K921)</f>
        <v>04</v>
      </c>
      <c r="O921" s="1" t="n">
        <v>3704.92135380108</v>
      </c>
      <c r="P921" s="1" t="n">
        <f aca="false">INT(O921)</f>
        <v>3704</v>
      </c>
      <c r="Q921" s="1" t="n">
        <f aca="false">P921*2</f>
        <v>7408</v>
      </c>
      <c r="R921" s="1" t="str">
        <f aca="false">FIXED(Q921,0,TRUE())</f>
        <v>7408</v>
      </c>
      <c r="S921" s="1" t="str">
        <f aca="false">L921&amp;M921&amp;N921&amp;R921</f>
        <v>5410047408</v>
      </c>
      <c r="T921" s="1" t="n">
        <f aca="false">MOD(MID($S921,T$2,1)*T$1,10)</f>
        <v>5</v>
      </c>
      <c r="U921" s="1" t="n">
        <f aca="false">MOD(MID($S921,U$2,1)*U$1,10)</f>
        <v>2</v>
      </c>
      <c r="V921" s="1" t="n">
        <f aca="false">MOD(MID($S921,V$2,1)*V$1,10)</f>
        <v>7</v>
      </c>
      <c r="W921" s="1" t="n">
        <f aca="false">MOD(MID($S921,W$2,1)*W$1,10)</f>
        <v>0</v>
      </c>
      <c r="X921" s="1" t="n">
        <f aca="false">MOD(MID($S921,X$2,1)*X$1,10)</f>
        <v>0</v>
      </c>
      <c r="Y921" s="1" t="n">
        <f aca="false">MOD(MID($S921,Y$2,1)*Y$1,10)</f>
        <v>2</v>
      </c>
      <c r="Z921" s="1" t="n">
        <f aca="false">MOD(MID($S921,Z$2,1)*Z$1,10)</f>
        <v>9</v>
      </c>
      <c r="AA921" s="1" t="n">
        <f aca="false">MOD(MID($S921,AA$2,1)*AA$1,10)</f>
        <v>6</v>
      </c>
      <c r="AB921" s="1" t="n">
        <f aca="false">MOD(MID($S921,AB$2,1)*AB$1,10)</f>
        <v>0</v>
      </c>
      <c r="AC921" s="1" t="n">
        <f aca="false">MOD(MID($S921,AC$2,1)*AC$1,10)</f>
        <v>4</v>
      </c>
      <c r="AD921" s="1" t="n">
        <f aca="false">MOD(10-MOD(SUM(T921:AC921),10),10)</f>
        <v>5</v>
      </c>
      <c r="AE921" s="1" t="str">
        <f aca="false">S921&amp;AD921</f>
        <v>54100474085</v>
      </c>
      <c r="AF921" s="1" t="n">
        <v>0.0133365886410108</v>
      </c>
      <c r="AG921" s="1" t="n">
        <f aca="false">(D921+6935)*AF921</f>
        <v>-252.928403576769</v>
      </c>
      <c r="AH921" s="1" t="n">
        <f aca="false">INT(AG921)</f>
        <v>-253</v>
      </c>
      <c r="AI921" s="4" t="n">
        <f aca="true">TODAY()+AH921</f>
        <v>45648</v>
      </c>
      <c r="AJ921" s="1" t="s">
        <v>926</v>
      </c>
      <c r="AK921" s="1" t="n">
        <v>4127.47581408124</v>
      </c>
      <c r="AL921" s="2" t="n">
        <f aca="false">INT(AK921*100)/100</f>
        <v>4127.47</v>
      </c>
      <c r="AM921" s="1" t="n">
        <v>454.460280159917</v>
      </c>
      <c r="AN921" s="2" t="n">
        <f aca="false">INT(AM921*100)/100</f>
        <v>454.46</v>
      </c>
    </row>
    <row r="922" customFormat="false" ht="15" hidden="false" customHeight="false" outlineLevel="0" collapsed="false">
      <c r="A922" s="1" t="n">
        <v>654</v>
      </c>
      <c r="B922" s="1" t="n">
        <v>0.928281502731407</v>
      </c>
      <c r="C922" s="1" t="n">
        <v>-14435.2580339976</v>
      </c>
      <c r="D922" s="1" t="n">
        <f aca="false">INT(C922)</f>
        <v>-14436</v>
      </c>
      <c r="E922" s="4" t="n">
        <f aca="true">TODAY()+D922</f>
        <v>31465</v>
      </c>
      <c r="F922" s="1" t="n">
        <f aca="false">MOD(YEAR(E922),100)</f>
        <v>86</v>
      </c>
      <c r="G922" s="1" t="n">
        <f aca="false">IF(YEAR(E922)&lt;2000,MONTH(E922),MONTH(E922)+20)</f>
        <v>2</v>
      </c>
      <c r="H922" s="1" t="n">
        <f aca="false">DAY(E922)</f>
        <v>22</v>
      </c>
      <c r="I922" s="1" t="str">
        <f aca="false">FIXED(F922,0,TRUE())</f>
        <v>86</v>
      </c>
      <c r="J922" s="1" t="str">
        <f aca="false">FIXED(G922,0,TRUE())</f>
        <v>2</v>
      </c>
      <c r="K922" s="1" t="str">
        <f aca="false">FIXED(H922,0,TRUE())</f>
        <v>22</v>
      </c>
      <c r="L922" s="1" t="str">
        <f aca="false">IF(LEN(I922)=1,"0"&amp;I922,I922)</f>
        <v>86</v>
      </c>
      <c r="M922" s="1" t="str">
        <f aca="false">IF(LEN(J922)=1,"0"&amp;J922,J922)</f>
        <v>02</v>
      </c>
      <c r="N922" s="1" t="str">
        <f aca="false">IF(LEN(K922)=1,"0"&amp;K922,K922)</f>
        <v>22</v>
      </c>
      <c r="O922" s="1" t="n">
        <v>4950.80672627949</v>
      </c>
      <c r="P922" s="1" t="n">
        <f aca="false">INT(O922)</f>
        <v>4950</v>
      </c>
      <c r="Q922" s="1" t="n">
        <f aca="false">2*P922+1</f>
        <v>9901</v>
      </c>
      <c r="R922" s="1" t="str">
        <f aca="false">FIXED(Q922,0,TRUE())</f>
        <v>9901</v>
      </c>
      <c r="S922" s="1" t="str">
        <f aca="false">L922&amp;M922&amp;N922&amp;R922</f>
        <v>8602229901</v>
      </c>
      <c r="T922" s="1" t="n">
        <f aca="false">MOD(MID($S922,T$2,1)*T$1,10)</f>
        <v>8</v>
      </c>
      <c r="U922" s="1" t="n">
        <f aca="false">MOD(MID($S922,U$2,1)*U$1,10)</f>
        <v>8</v>
      </c>
      <c r="V922" s="1" t="n">
        <f aca="false">MOD(MID($S922,V$2,1)*V$1,10)</f>
        <v>0</v>
      </c>
      <c r="W922" s="1" t="n">
        <f aca="false">MOD(MID($S922,W$2,1)*W$1,10)</f>
        <v>8</v>
      </c>
      <c r="X922" s="1" t="n">
        <f aca="false">MOD(MID($S922,X$2,1)*X$1,10)</f>
        <v>2</v>
      </c>
      <c r="Y922" s="1" t="n">
        <f aca="false">MOD(MID($S922,Y$2,1)*Y$1,10)</f>
        <v>6</v>
      </c>
      <c r="Z922" s="1" t="n">
        <f aca="false">MOD(MID($S922,Z$2,1)*Z$1,10)</f>
        <v>3</v>
      </c>
      <c r="AA922" s="1" t="n">
        <f aca="false">MOD(MID($S922,AA$2,1)*AA$1,10)</f>
        <v>1</v>
      </c>
      <c r="AB922" s="1" t="n">
        <f aca="false">MOD(MID($S922,AB$2,1)*AB$1,10)</f>
        <v>0</v>
      </c>
      <c r="AC922" s="1" t="n">
        <f aca="false">MOD(MID($S922,AC$2,1)*AC$1,10)</f>
        <v>3</v>
      </c>
      <c r="AD922" s="1" t="n">
        <f aca="false">MOD(10-MOD(SUM(T922:AC922),10),10)</f>
        <v>1</v>
      </c>
      <c r="AE922" s="1" t="str">
        <f aca="false">S922&amp;AD922</f>
        <v>86022299011</v>
      </c>
      <c r="AF922" s="1" t="n">
        <v>0.321481978820154</v>
      </c>
      <c r="AG922" s="1" t="n">
        <f aca="false">(D922+6935)*AF922</f>
        <v>-2411.43632312998</v>
      </c>
      <c r="AH922" s="1" t="n">
        <f aca="false">INT(AG922)</f>
        <v>-2412</v>
      </c>
      <c r="AI922" s="4" t="n">
        <f aca="true">TODAY()+AH922</f>
        <v>43489</v>
      </c>
      <c r="AJ922" s="1" t="s">
        <v>927</v>
      </c>
      <c r="AK922" s="1" t="n">
        <v>4212.68349253822</v>
      </c>
      <c r="AL922" s="2" t="n">
        <f aca="false">INT(AK922*100)/100</f>
        <v>4212.68</v>
      </c>
      <c r="AM922" s="1" t="n">
        <v>364.552751243629</v>
      </c>
      <c r="AN922" s="2" t="n">
        <f aca="false">INT(AM922*100)/100</f>
        <v>364.55</v>
      </c>
    </row>
    <row r="923" customFormat="false" ht="15" hidden="false" customHeight="false" outlineLevel="0" collapsed="false">
      <c r="A923" s="1" t="n">
        <v>750</v>
      </c>
      <c r="B923" s="1" t="n">
        <v>0.928647724845119</v>
      </c>
      <c r="C923" s="1" t="n">
        <v>-26324.5335245827</v>
      </c>
      <c r="D923" s="1" t="n">
        <f aca="false">INT(C923)</f>
        <v>-26325</v>
      </c>
      <c r="E923" s="4" t="n">
        <f aca="true">TODAY()+D923</f>
        <v>19576</v>
      </c>
      <c r="F923" s="1" t="n">
        <f aca="false">MOD(YEAR(E923),100)</f>
        <v>53</v>
      </c>
      <c r="G923" s="1" t="n">
        <f aca="false">IF(YEAR(E923)&lt;2000,MONTH(E923),MONTH(E923)+20)</f>
        <v>8</v>
      </c>
      <c r="H923" s="1" t="n">
        <f aca="false">DAY(E923)</f>
        <v>5</v>
      </c>
      <c r="I923" s="1" t="str">
        <f aca="false">FIXED(F923,0,TRUE())</f>
        <v>53</v>
      </c>
      <c r="J923" s="1" t="str">
        <f aca="false">FIXED(G923,0,TRUE())</f>
        <v>8</v>
      </c>
      <c r="K923" s="1" t="str">
        <f aca="false">FIXED(H923,0,TRUE())</f>
        <v>5</v>
      </c>
      <c r="L923" s="1" t="str">
        <f aca="false">IF(LEN(I923)=1,"0"&amp;I923,I923)</f>
        <v>53</v>
      </c>
      <c r="M923" s="1" t="str">
        <f aca="false">IF(LEN(J923)=1,"0"&amp;J923,J923)</f>
        <v>08</v>
      </c>
      <c r="N923" s="1" t="str">
        <f aca="false">IF(LEN(K923)=1,"0"&amp;K923,K923)</f>
        <v>05</v>
      </c>
      <c r="O923" s="1" t="n">
        <v>2692.58800012207</v>
      </c>
      <c r="P923" s="1" t="n">
        <f aca="false">INT(O923)</f>
        <v>2692</v>
      </c>
      <c r="Q923" s="1" t="n">
        <f aca="false">2*P923+1</f>
        <v>5385</v>
      </c>
      <c r="R923" s="1" t="str">
        <f aca="false">FIXED(Q923,0,TRUE())</f>
        <v>5385</v>
      </c>
      <c r="S923" s="1" t="str">
        <f aca="false">L923&amp;M923&amp;N923&amp;R923</f>
        <v>5308055385</v>
      </c>
      <c r="T923" s="1" t="n">
        <f aca="false">MOD(MID($S923,T$2,1)*T$1,10)</f>
        <v>5</v>
      </c>
      <c r="U923" s="1" t="n">
        <f aca="false">MOD(MID($S923,U$2,1)*U$1,10)</f>
        <v>9</v>
      </c>
      <c r="V923" s="1" t="n">
        <f aca="false">MOD(MID($S923,V$2,1)*V$1,10)</f>
        <v>0</v>
      </c>
      <c r="W923" s="1" t="n">
        <f aca="false">MOD(MID($S923,W$2,1)*W$1,10)</f>
        <v>2</v>
      </c>
      <c r="X923" s="1" t="n">
        <f aca="false">MOD(MID($S923,X$2,1)*X$1,10)</f>
        <v>0</v>
      </c>
      <c r="Y923" s="1" t="n">
        <f aca="false">MOD(MID($S923,Y$2,1)*Y$1,10)</f>
        <v>5</v>
      </c>
      <c r="Z923" s="1" t="n">
        <f aca="false">MOD(MID($S923,Z$2,1)*Z$1,10)</f>
        <v>5</v>
      </c>
      <c r="AA923" s="1" t="n">
        <f aca="false">MOD(MID($S923,AA$2,1)*AA$1,10)</f>
        <v>7</v>
      </c>
      <c r="AB923" s="1" t="n">
        <f aca="false">MOD(MID($S923,AB$2,1)*AB$1,10)</f>
        <v>8</v>
      </c>
      <c r="AC923" s="1" t="n">
        <f aca="false">MOD(MID($S923,AC$2,1)*AC$1,10)</f>
        <v>5</v>
      </c>
      <c r="AD923" s="1" t="n">
        <f aca="false">MOD(10-MOD(SUM(T923:AC923),10),10)</f>
        <v>4</v>
      </c>
      <c r="AE923" s="1" t="str">
        <f aca="false">S923&amp;AD923</f>
        <v>53080553854</v>
      </c>
      <c r="AF923" s="1" t="n">
        <v>0.774163029877621</v>
      </c>
      <c r="AG923" s="1" t="n">
        <f aca="false">(D923+6935)*AF923</f>
        <v>-15011.0211493271</v>
      </c>
      <c r="AH923" s="1" t="n">
        <f aca="false">INT(AG923)</f>
        <v>-15012</v>
      </c>
      <c r="AI923" s="4" t="n">
        <f aca="true">TODAY()+AH923</f>
        <v>30889</v>
      </c>
      <c r="AJ923" s="1" t="s">
        <v>928</v>
      </c>
      <c r="AK923" s="1" t="n">
        <v>4163.48765526292</v>
      </c>
      <c r="AL923" s="2" t="n">
        <f aca="false">INT(AK923*100)/100</f>
        <v>4163.48</v>
      </c>
      <c r="AM923" s="1" t="n">
        <v>390.701010162664</v>
      </c>
      <c r="AN923" s="2" t="n">
        <f aca="false">INT(AM923*100)/100</f>
        <v>390.7</v>
      </c>
    </row>
    <row r="924" customFormat="false" ht="15" hidden="false" customHeight="false" outlineLevel="0" collapsed="false">
      <c r="A924" s="1" t="n">
        <v>332</v>
      </c>
      <c r="B924" s="1" t="n">
        <v>0.93206579790643</v>
      </c>
      <c r="C924" s="1" t="n">
        <v>-8490.31311990722</v>
      </c>
      <c r="D924" s="1" t="n">
        <f aca="false">INT(C924)</f>
        <v>-8491</v>
      </c>
      <c r="E924" s="4" t="n">
        <f aca="true">TODAY()+D924</f>
        <v>37410</v>
      </c>
      <c r="F924" s="1" t="n">
        <f aca="false">MOD(YEAR(E924),100)</f>
        <v>2</v>
      </c>
      <c r="G924" s="1" t="n">
        <f aca="false">IF(YEAR(E924)&lt;2000,MONTH(E924),MONTH(E924)+20)</f>
        <v>26</v>
      </c>
      <c r="H924" s="1" t="n">
        <f aca="false">DAY(E924)</f>
        <v>3</v>
      </c>
      <c r="I924" s="1" t="str">
        <f aca="false">FIXED(F924,0,TRUE())</f>
        <v>2</v>
      </c>
      <c r="J924" s="1" t="str">
        <f aca="false">FIXED(G924,0,TRUE())</f>
        <v>26</v>
      </c>
      <c r="K924" s="1" t="str">
        <f aca="false">FIXED(H924,0,TRUE())</f>
        <v>3</v>
      </c>
      <c r="L924" s="1" t="str">
        <f aca="false">IF(LEN(I924)=1,"0"&amp;I924,I924)</f>
        <v>02</v>
      </c>
      <c r="M924" s="1" t="str">
        <f aca="false">IF(LEN(J924)=1,"0"&amp;J924,J924)</f>
        <v>26</v>
      </c>
      <c r="N924" s="1" t="str">
        <f aca="false">IF(LEN(K924)=1,"0"&amp;K924,K924)</f>
        <v>03</v>
      </c>
      <c r="O924" s="1" t="n">
        <v>2973.23487044893</v>
      </c>
      <c r="P924" s="1" t="n">
        <f aca="false">INT(O924)</f>
        <v>2973</v>
      </c>
      <c r="Q924" s="1" t="n">
        <f aca="false">P924*2</f>
        <v>5946</v>
      </c>
      <c r="R924" s="1" t="str">
        <f aca="false">FIXED(Q924,0,TRUE())</f>
        <v>5946</v>
      </c>
      <c r="S924" s="1" t="str">
        <f aca="false">L924&amp;M924&amp;N924&amp;R924</f>
        <v>0226035946</v>
      </c>
      <c r="T924" s="1" t="n">
        <f aca="false">MOD(MID($S924,T$2,1)*T$1,10)</f>
        <v>0</v>
      </c>
      <c r="U924" s="1" t="n">
        <f aca="false">MOD(MID($S924,U$2,1)*U$1,10)</f>
        <v>6</v>
      </c>
      <c r="V924" s="1" t="n">
        <f aca="false">MOD(MID($S924,V$2,1)*V$1,10)</f>
        <v>4</v>
      </c>
      <c r="W924" s="1" t="n">
        <f aca="false">MOD(MID($S924,W$2,1)*W$1,10)</f>
        <v>4</v>
      </c>
      <c r="X924" s="1" t="n">
        <f aca="false">MOD(MID($S924,X$2,1)*X$1,10)</f>
        <v>0</v>
      </c>
      <c r="Y924" s="1" t="n">
        <f aca="false">MOD(MID($S924,Y$2,1)*Y$1,10)</f>
        <v>9</v>
      </c>
      <c r="Z924" s="1" t="n">
        <f aca="false">MOD(MID($S924,Z$2,1)*Z$1,10)</f>
        <v>5</v>
      </c>
      <c r="AA924" s="1" t="n">
        <f aca="false">MOD(MID($S924,AA$2,1)*AA$1,10)</f>
        <v>1</v>
      </c>
      <c r="AB924" s="1" t="n">
        <f aca="false">MOD(MID($S924,AB$2,1)*AB$1,10)</f>
        <v>4</v>
      </c>
      <c r="AC924" s="1" t="n">
        <f aca="false">MOD(MID($S924,AC$2,1)*AC$1,10)</f>
        <v>8</v>
      </c>
      <c r="AD924" s="1" t="n">
        <f aca="false">MOD(10-MOD(SUM(T924:AC924),10),10)</f>
        <v>9</v>
      </c>
      <c r="AE924" s="1" t="str">
        <f aca="false">S924&amp;AD924</f>
        <v>02260359469</v>
      </c>
      <c r="AF924" s="1" t="n">
        <v>0.728141117587817</v>
      </c>
      <c r="AG924" s="1" t="n">
        <f aca="false">(D924+6935)*AF924</f>
        <v>-1132.98757896664</v>
      </c>
      <c r="AH924" s="1" t="n">
        <f aca="false">INT(AG924)</f>
        <v>-1133</v>
      </c>
      <c r="AI924" s="4" t="n">
        <f aca="true">TODAY()+AH924</f>
        <v>44768</v>
      </c>
      <c r="AJ924" s="1" t="s">
        <v>929</v>
      </c>
      <c r="AK924" s="1" t="n">
        <v>4944.8225348674</v>
      </c>
      <c r="AL924" s="2" t="n">
        <f aca="false">INT(AK924*100)/100</f>
        <v>4944.82</v>
      </c>
      <c r="AM924" s="1" t="n">
        <v>430.368968779565</v>
      </c>
      <c r="AN924" s="2" t="n">
        <f aca="false">INT(AM924*100)/100</f>
        <v>430.36</v>
      </c>
    </row>
    <row r="925" customFormat="false" ht="15" hidden="false" customHeight="false" outlineLevel="0" collapsed="false">
      <c r="A925" s="1" t="n">
        <v>433</v>
      </c>
      <c r="B925" s="1" t="n">
        <v>0.932309945982238</v>
      </c>
      <c r="C925" s="1" t="n">
        <v>-20574.3336283456</v>
      </c>
      <c r="D925" s="1" t="n">
        <f aca="false">INT(C925)</f>
        <v>-20575</v>
      </c>
      <c r="E925" s="4" t="n">
        <f aca="true">TODAY()+D925</f>
        <v>25326</v>
      </c>
      <c r="F925" s="1" t="n">
        <f aca="false">MOD(YEAR(E925),100)</f>
        <v>69</v>
      </c>
      <c r="G925" s="1" t="n">
        <f aca="false">IF(YEAR(E925)&lt;2000,MONTH(E925),MONTH(E925)+20)</f>
        <v>5</v>
      </c>
      <c r="H925" s="1" t="n">
        <f aca="false">DAY(E925)</f>
        <v>3</v>
      </c>
      <c r="I925" s="1" t="str">
        <f aca="false">FIXED(F925,0,TRUE())</f>
        <v>69</v>
      </c>
      <c r="J925" s="1" t="str">
        <f aca="false">FIXED(G925,0,TRUE())</f>
        <v>5</v>
      </c>
      <c r="K925" s="1" t="str">
        <f aca="false">FIXED(H925,0,TRUE())</f>
        <v>3</v>
      </c>
      <c r="L925" s="1" t="str">
        <f aca="false">IF(LEN(I925)=1,"0"&amp;I925,I925)</f>
        <v>69</v>
      </c>
      <c r="M925" s="1" t="str">
        <f aca="false">IF(LEN(J925)=1,"0"&amp;J925,J925)</f>
        <v>05</v>
      </c>
      <c r="N925" s="1" t="str">
        <f aca="false">IF(LEN(K925)=1,"0"&amp;K925,K925)</f>
        <v>03</v>
      </c>
      <c r="O925" s="1" t="n">
        <v>754.284737693411</v>
      </c>
      <c r="P925" s="1" t="n">
        <f aca="false">INT(O925)</f>
        <v>754</v>
      </c>
      <c r="Q925" s="1" t="n">
        <f aca="false">P925*2</f>
        <v>1508</v>
      </c>
      <c r="R925" s="1" t="str">
        <f aca="false">FIXED(Q925,0,TRUE())</f>
        <v>1508</v>
      </c>
      <c r="S925" s="1" t="str">
        <f aca="false">L925&amp;M925&amp;N925&amp;R925</f>
        <v>6905031508</v>
      </c>
      <c r="T925" s="1" t="n">
        <f aca="false">MOD(MID($S925,T$2,1)*T$1,10)</f>
        <v>6</v>
      </c>
      <c r="U925" s="1" t="n">
        <f aca="false">MOD(MID($S925,U$2,1)*U$1,10)</f>
        <v>7</v>
      </c>
      <c r="V925" s="1" t="n">
        <f aca="false">MOD(MID($S925,V$2,1)*V$1,10)</f>
        <v>0</v>
      </c>
      <c r="W925" s="1" t="n">
        <f aca="false">MOD(MID($S925,W$2,1)*W$1,10)</f>
        <v>5</v>
      </c>
      <c r="X925" s="1" t="n">
        <f aca="false">MOD(MID($S925,X$2,1)*X$1,10)</f>
        <v>0</v>
      </c>
      <c r="Y925" s="1" t="n">
        <f aca="false">MOD(MID($S925,Y$2,1)*Y$1,10)</f>
        <v>9</v>
      </c>
      <c r="Z925" s="1" t="n">
        <f aca="false">MOD(MID($S925,Z$2,1)*Z$1,10)</f>
        <v>7</v>
      </c>
      <c r="AA925" s="1" t="n">
        <f aca="false">MOD(MID($S925,AA$2,1)*AA$1,10)</f>
        <v>5</v>
      </c>
      <c r="AB925" s="1" t="n">
        <f aca="false">MOD(MID($S925,AB$2,1)*AB$1,10)</f>
        <v>0</v>
      </c>
      <c r="AC925" s="1" t="n">
        <f aca="false">MOD(MID($S925,AC$2,1)*AC$1,10)</f>
        <v>4</v>
      </c>
      <c r="AD925" s="1" t="n">
        <f aca="false">MOD(10-MOD(SUM(T925:AC925),10),10)</f>
        <v>7</v>
      </c>
      <c r="AE925" s="1" t="str">
        <f aca="false">S925&amp;AD925</f>
        <v>69050315087</v>
      </c>
      <c r="AF925" s="1" t="n">
        <v>0.222510452589496</v>
      </c>
      <c r="AG925" s="1" t="n">
        <f aca="false">(D925+6935)*AF925</f>
        <v>-3035.04257332072</v>
      </c>
      <c r="AH925" s="1" t="n">
        <f aca="false">INT(AG925)</f>
        <v>-3036</v>
      </c>
      <c r="AI925" s="4" t="n">
        <f aca="true">TODAY()+AH925</f>
        <v>42865</v>
      </c>
      <c r="AJ925" s="1" t="s">
        <v>930</v>
      </c>
      <c r="AK925" s="1" t="n">
        <v>3941.1297952208</v>
      </c>
      <c r="AL925" s="2" t="n">
        <f aca="false">INT(AK925*100)/100</f>
        <v>3941.12</v>
      </c>
      <c r="AM925" s="1" t="n">
        <v>494.817957090976</v>
      </c>
      <c r="AN925" s="2" t="n">
        <f aca="false">INT(AM925*100)/100</f>
        <v>494.81</v>
      </c>
    </row>
    <row r="926" customFormat="false" ht="15" hidden="false" customHeight="false" outlineLevel="0" collapsed="false">
      <c r="A926" s="1" t="n">
        <v>83</v>
      </c>
      <c r="B926" s="1" t="n">
        <v>0.932340464491714</v>
      </c>
      <c r="C926" s="1" t="n">
        <v>-14795.2598651082</v>
      </c>
      <c r="D926" s="1" t="n">
        <f aca="false">INT(C926)</f>
        <v>-14796</v>
      </c>
      <c r="E926" s="4" t="n">
        <f aca="true">TODAY()+D926</f>
        <v>31105</v>
      </c>
      <c r="F926" s="1" t="n">
        <f aca="false">MOD(YEAR(E926),100)</f>
        <v>85</v>
      </c>
      <c r="G926" s="1" t="n">
        <f aca="false">IF(YEAR(E926)&lt;2000,MONTH(E926),MONTH(E926)+20)</f>
        <v>2</v>
      </c>
      <c r="H926" s="1" t="n">
        <f aca="false">DAY(E926)</f>
        <v>27</v>
      </c>
      <c r="I926" s="1" t="str">
        <f aca="false">FIXED(F926,0,TRUE())</f>
        <v>85</v>
      </c>
      <c r="J926" s="1" t="str">
        <f aca="false">FIXED(G926,0,TRUE())</f>
        <v>2</v>
      </c>
      <c r="K926" s="1" t="str">
        <f aca="false">FIXED(H926,0,TRUE())</f>
        <v>27</v>
      </c>
      <c r="L926" s="1" t="str">
        <f aca="false">IF(LEN(I926)=1,"0"&amp;I926,I926)</f>
        <v>85</v>
      </c>
      <c r="M926" s="1" t="str">
        <f aca="false">IF(LEN(J926)=1,"0"&amp;J926,J926)</f>
        <v>02</v>
      </c>
      <c r="N926" s="1" t="str">
        <f aca="false">IF(LEN(K926)=1,"0"&amp;K926,K926)</f>
        <v>27</v>
      </c>
      <c r="O926" s="1" t="n">
        <v>1650.32264168218</v>
      </c>
      <c r="P926" s="1" t="n">
        <f aca="false">INT(O926)</f>
        <v>1650</v>
      </c>
      <c r="Q926" s="1" t="n">
        <f aca="false">P926*2</f>
        <v>3300</v>
      </c>
      <c r="R926" s="1" t="str">
        <f aca="false">FIXED(Q926,0,TRUE())</f>
        <v>3300</v>
      </c>
      <c r="S926" s="1" t="str">
        <f aca="false">L926&amp;M926&amp;N926&amp;R926</f>
        <v>8502273300</v>
      </c>
      <c r="T926" s="1" t="n">
        <f aca="false">MOD(MID($S926,T$2,1)*T$1,10)</f>
        <v>8</v>
      </c>
      <c r="U926" s="1" t="n">
        <f aca="false">MOD(MID($S926,U$2,1)*U$1,10)</f>
        <v>5</v>
      </c>
      <c r="V926" s="1" t="n">
        <f aca="false">MOD(MID($S926,V$2,1)*V$1,10)</f>
        <v>0</v>
      </c>
      <c r="W926" s="1" t="n">
        <f aca="false">MOD(MID($S926,W$2,1)*W$1,10)</f>
        <v>8</v>
      </c>
      <c r="X926" s="1" t="n">
        <f aca="false">MOD(MID($S926,X$2,1)*X$1,10)</f>
        <v>2</v>
      </c>
      <c r="Y926" s="1" t="n">
        <f aca="false">MOD(MID($S926,Y$2,1)*Y$1,10)</f>
        <v>1</v>
      </c>
      <c r="Z926" s="1" t="n">
        <f aca="false">MOD(MID($S926,Z$2,1)*Z$1,10)</f>
        <v>1</v>
      </c>
      <c r="AA926" s="1" t="n">
        <f aca="false">MOD(MID($S926,AA$2,1)*AA$1,10)</f>
        <v>7</v>
      </c>
      <c r="AB926" s="1" t="n">
        <f aca="false">MOD(MID($S926,AB$2,1)*AB$1,10)</f>
        <v>0</v>
      </c>
      <c r="AC926" s="1" t="n">
        <f aca="false">MOD(MID($S926,AC$2,1)*AC$1,10)</f>
        <v>0</v>
      </c>
      <c r="AD926" s="1" t="n">
        <f aca="false">MOD(10-MOD(SUM(T926:AC926),10),10)</f>
        <v>8</v>
      </c>
      <c r="AE926" s="1" t="str">
        <f aca="false">S926&amp;AD926</f>
        <v>85022733008</v>
      </c>
      <c r="AF926" s="1" t="n">
        <v>0.968626972258675</v>
      </c>
      <c r="AG926" s="1" t="n">
        <f aca="false">(D926+6935)*AF926</f>
        <v>-7614.37662892544</v>
      </c>
      <c r="AH926" s="1" t="n">
        <f aca="false">INT(AG926)</f>
        <v>-7615</v>
      </c>
      <c r="AI926" s="4" t="n">
        <f aca="true">TODAY()+AH926</f>
        <v>38286</v>
      </c>
      <c r="AJ926" s="1" t="s">
        <v>931</v>
      </c>
      <c r="AK926" s="1" t="n">
        <v>4207.43430890835</v>
      </c>
      <c r="AL926" s="2" t="n">
        <f aca="false">INT(AK926*100)/100</f>
        <v>4207.43</v>
      </c>
      <c r="AM926" s="1" t="n">
        <v>437.766655476547</v>
      </c>
      <c r="AN926" s="2" t="n">
        <f aca="false">INT(AM926*100)/100</f>
        <v>437.76</v>
      </c>
    </row>
    <row r="927" customFormat="false" ht="15" hidden="false" customHeight="false" outlineLevel="0" collapsed="false">
      <c r="A927" s="1" t="n">
        <v>218</v>
      </c>
      <c r="B927" s="1" t="n">
        <v>0.933072908719138</v>
      </c>
      <c r="C927" s="1" t="n">
        <v>-20151.6693624683</v>
      </c>
      <c r="D927" s="1" t="n">
        <f aca="false">INT(C927)</f>
        <v>-20152</v>
      </c>
      <c r="E927" s="4" t="n">
        <f aca="true">TODAY()+D927</f>
        <v>25749</v>
      </c>
      <c r="F927" s="1" t="n">
        <f aca="false">MOD(YEAR(E927),100)</f>
        <v>70</v>
      </c>
      <c r="G927" s="1" t="n">
        <f aca="false">IF(YEAR(E927)&lt;2000,MONTH(E927),MONTH(E927)+20)</f>
        <v>6</v>
      </c>
      <c r="H927" s="1" t="n">
        <f aca="false">DAY(E927)</f>
        <v>30</v>
      </c>
      <c r="I927" s="1" t="str">
        <f aca="false">FIXED(F927,0,TRUE())</f>
        <v>70</v>
      </c>
      <c r="J927" s="1" t="str">
        <f aca="false">FIXED(G927,0,TRUE())</f>
        <v>6</v>
      </c>
      <c r="K927" s="1" t="str">
        <f aca="false">FIXED(H927,0,TRUE())</f>
        <v>30</v>
      </c>
      <c r="L927" s="1" t="str">
        <f aca="false">IF(LEN(I927)=1,"0"&amp;I927,I927)</f>
        <v>70</v>
      </c>
      <c r="M927" s="1" t="str">
        <f aca="false">IF(LEN(J927)=1,"0"&amp;J927,J927)</f>
        <v>06</v>
      </c>
      <c r="N927" s="1" t="str">
        <f aca="false">IF(LEN(K927)=1,"0"&amp;K927,K927)</f>
        <v>30</v>
      </c>
      <c r="O927" s="1" t="n">
        <v>1197.22348704489</v>
      </c>
      <c r="P927" s="1" t="n">
        <f aca="false">INT(O927)</f>
        <v>1197</v>
      </c>
      <c r="Q927" s="1" t="n">
        <f aca="false">P927*2</f>
        <v>2394</v>
      </c>
      <c r="R927" s="1" t="str">
        <f aca="false">FIXED(Q927,0,TRUE())</f>
        <v>2394</v>
      </c>
      <c r="S927" s="1" t="str">
        <f aca="false">L927&amp;M927&amp;N927&amp;R927</f>
        <v>7006302394</v>
      </c>
      <c r="T927" s="1" t="n">
        <f aca="false">MOD(MID($S927,T$2,1)*T$1,10)</f>
        <v>7</v>
      </c>
      <c r="U927" s="1" t="n">
        <f aca="false">MOD(MID($S927,U$2,1)*U$1,10)</f>
        <v>0</v>
      </c>
      <c r="V927" s="1" t="n">
        <f aca="false">MOD(MID($S927,V$2,1)*V$1,10)</f>
        <v>0</v>
      </c>
      <c r="W927" s="1" t="n">
        <f aca="false">MOD(MID($S927,W$2,1)*W$1,10)</f>
        <v>4</v>
      </c>
      <c r="X927" s="1" t="n">
        <f aca="false">MOD(MID($S927,X$2,1)*X$1,10)</f>
        <v>3</v>
      </c>
      <c r="Y927" s="1" t="n">
        <f aca="false">MOD(MID($S927,Y$2,1)*Y$1,10)</f>
        <v>0</v>
      </c>
      <c r="Z927" s="1" t="n">
        <f aca="false">MOD(MID($S927,Z$2,1)*Z$1,10)</f>
        <v>4</v>
      </c>
      <c r="AA927" s="1" t="n">
        <f aca="false">MOD(MID($S927,AA$2,1)*AA$1,10)</f>
        <v>7</v>
      </c>
      <c r="AB927" s="1" t="n">
        <f aca="false">MOD(MID($S927,AB$2,1)*AB$1,10)</f>
        <v>9</v>
      </c>
      <c r="AC927" s="1" t="n">
        <f aca="false">MOD(MID($S927,AC$2,1)*AC$1,10)</f>
        <v>2</v>
      </c>
      <c r="AD927" s="1" t="n">
        <f aca="false">MOD(10-MOD(SUM(T927:AC927),10),10)</f>
        <v>4</v>
      </c>
      <c r="AE927" s="1" t="str">
        <f aca="false">S927&amp;AD927</f>
        <v>70063023944</v>
      </c>
      <c r="AF927" s="1" t="n">
        <v>0.194555497909482</v>
      </c>
      <c r="AG927" s="1" t="n">
        <f aca="false">(D927+6935)*AF927</f>
        <v>-2571.44001586963</v>
      </c>
      <c r="AH927" s="1" t="n">
        <f aca="false">INT(AG927)</f>
        <v>-2572</v>
      </c>
      <c r="AI927" s="4" t="n">
        <f aca="true">TODAY()+AH927</f>
        <v>43329</v>
      </c>
      <c r="AJ927" s="1" t="s">
        <v>932</v>
      </c>
      <c r="AK927" s="1" t="n">
        <v>4813.77605517747</v>
      </c>
      <c r="AL927" s="2" t="n">
        <f aca="false">INT(AK927*100)/100</f>
        <v>4813.77</v>
      </c>
      <c r="AM927" s="1" t="n">
        <v>440.171514023255</v>
      </c>
      <c r="AN927" s="2" t="n">
        <f aca="false">INT(AM927*100)/100</f>
        <v>440.17</v>
      </c>
    </row>
    <row r="928" customFormat="false" ht="15" hidden="false" customHeight="false" outlineLevel="0" collapsed="false">
      <c r="A928" s="1" t="n">
        <v>923</v>
      </c>
      <c r="B928" s="1" t="n">
        <v>0.933988464003418</v>
      </c>
      <c r="C928" s="1" t="n">
        <v>-16436.1555833613</v>
      </c>
      <c r="D928" s="1" t="n">
        <f aca="false">INT(C928)</f>
        <v>-16437</v>
      </c>
      <c r="E928" s="4" t="n">
        <f aca="true">TODAY()+D928</f>
        <v>29464</v>
      </c>
      <c r="F928" s="1" t="n">
        <f aca="false">MOD(YEAR(E928),100)</f>
        <v>80</v>
      </c>
      <c r="G928" s="1" t="n">
        <f aca="false">IF(YEAR(E928)&lt;2000,MONTH(E928),MONTH(E928)+20)</f>
        <v>8</v>
      </c>
      <c r="H928" s="1" t="n">
        <f aca="false">DAY(E928)</f>
        <v>31</v>
      </c>
      <c r="I928" s="1" t="str">
        <f aca="false">FIXED(F928,0,TRUE())</f>
        <v>80</v>
      </c>
      <c r="J928" s="1" t="str">
        <f aca="false">FIXED(G928,0,TRUE())</f>
        <v>8</v>
      </c>
      <c r="K928" s="1" t="str">
        <f aca="false">FIXED(H928,0,TRUE())</f>
        <v>31</v>
      </c>
      <c r="L928" s="1" t="str">
        <f aca="false">IF(LEN(I928)=1,"0"&amp;I928,I928)</f>
        <v>80</v>
      </c>
      <c r="M928" s="1" t="str">
        <f aca="false">IF(LEN(J928)=1,"0"&amp;J928,J928)</f>
        <v>08</v>
      </c>
      <c r="N928" s="1" t="str">
        <f aca="false">IF(LEN(K928)=1,"0"&amp;K928,K928)</f>
        <v>31</v>
      </c>
      <c r="O928" s="1" t="n">
        <v>2466.99954222236</v>
      </c>
      <c r="P928" s="1" t="n">
        <f aca="false">INT(O928)</f>
        <v>2466</v>
      </c>
      <c r="Q928" s="1" t="n">
        <f aca="false">2*P928+1</f>
        <v>4933</v>
      </c>
      <c r="R928" s="1" t="str">
        <f aca="false">FIXED(Q928,0,TRUE())</f>
        <v>4933</v>
      </c>
      <c r="S928" s="1" t="str">
        <f aca="false">L928&amp;M928&amp;N928&amp;R928</f>
        <v>8008314933</v>
      </c>
      <c r="T928" s="1" t="n">
        <f aca="false">MOD(MID($S928,T$2,1)*T$1,10)</f>
        <v>8</v>
      </c>
      <c r="U928" s="1" t="n">
        <f aca="false">MOD(MID($S928,U$2,1)*U$1,10)</f>
        <v>0</v>
      </c>
      <c r="V928" s="1" t="n">
        <f aca="false">MOD(MID($S928,V$2,1)*V$1,10)</f>
        <v>0</v>
      </c>
      <c r="W928" s="1" t="n">
        <f aca="false">MOD(MID($S928,W$2,1)*W$1,10)</f>
        <v>2</v>
      </c>
      <c r="X928" s="1" t="n">
        <f aca="false">MOD(MID($S928,X$2,1)*X$1,10)</f>
        <v>3</v>
      </c>
      <c r="Y928" s="1" t="n">
        <f aca="false">MOD(MID($S928,Y$2,1)*Y$1,10)</f>
        <v>3</v>
      </c>
      <c r="Z928" s="1" t="n">
        <f aca="false">MOD(MID($S928,Z$2,1)*Z$1,10)</f>
        <v>8</v>
      </c>
      <c r="AA928" s="1" t="n">
        <f aca="false">MOD(MID($S928,AA$2,1)*AA$1,10)</f>
        <v>1</v>
      </c>
      <c r="AB928" s="1" t="n">
        <f aca="false">MOD(MID($S928,AB$2,1)*AB$1,10)</f>
        <v>3</v>
      </c>
      <c r="AC928" s="1" t="n">
        <f aca="false">MOD(MID($S928,AC$2,1)*AC$1,10)</f>
        <v>9</v>
      </c>
      <c r="AD928" s="1" t="n">
        <f aca="false">MOD(10-MOD(SUM(T928:AC928),10),10)</f>
        <v>3</v>
      </c>
      <c r="AE928" s="1" t="str">
        <f aca="false">S928&amp;AD928</f>
        <v>80083149333</v>
      </c>
      <c r="AF928" s="1" t="n">
        <v>0.303964354380932</v>
      </c>
      <c r="AG928" s="1" t="n">
        <f aca="false">(D928+6935)*AF928</f>
        <v>-2888.26929532762</v>
      </c>
      <c r="AH928" s="1" t="n">
        <f aca="false">INT(AG928)</f>
        <v>-2889</v>
      </c>
      <c r="AI928" s="4" t="n">
        <f aca="true">TODAY()+AH928</f>
        <v>43012</v>
      </c>
      <c r="AJ928" s="1" t="s">
        <v>933</v>
      </c>
      <c r="AK928" s="1" t="n">
        <v>4266.57918027284</v>
      </c>
      <c r="AL928" s="2" t="n">
        <f aca="false">INT(AK928*100)/100</f>
        <v>4266.57</v>
      </c>
      <c r="AM928" s="1" t="n">
        <v>318.793298135319</v>
      </c>
      <c r="AN928" s="2" t="n">
        <f aca="false">INT(AM928*100)/100</f>
        <v>318.79</v>
      </c>
    </row>
    <row r="929" customFormat="false" ht="15" hidden="false" customHeight="false" outlineLevel="0" collapsed="false">
      <c r="A929" s="1" t="n">
        <v>635</v>
      </c>
      <c r="B929" s="1" t="n">
        <v>0.934690389721366</v>
      </c>
      <c r="C929" s="1" t="n">
        <v>-15176.1491744743</v>
      </c>
      <c r="D929" s="1" t="n">
        <f aca="false">INT(C929)</f>
        <v>-15177</v>
      </c>
      <c r="E929" s="4" t="n">
        <f aca="true">TODAY()+D929</f>
        <v>30724</v>
      </c>
      <c r="F929" s="1" t="n">
        <f aca="false">MOD(YEAR(E929),100)</f>
        <v>84</v>
      </c>
      <c r="G929" s="1" t="n">
        <f aca="false">IF(YEAR(E929)&lt;2000,MONTH(E929),MONTH(E929)+20)</f>
        <v>2</v>
      </c>
      <c r="H929" s="1" t="n">
        <f aca="false">DAY(E929)</f>
        <v>12</v>
      </c>
      <c r="I929" s="1" t="str">
        <f aca="false">FIXED(F929,0,TRUE())</f>
        <v>84</v>
      </c>
      <c r="J929" s="1" t="str">
        <f aca="false">FIXED(G929,0,TRUE())</f>
        <v>2</v>
      </c>
      <c r="K929" s="1" t="str">
        <f aca="false">FIXED(H929,0,TRUE())</f>
        <v>12</v>
      </c>
      <c r="L929" s="1" t="str">
        <f aca="false">IF(LEN(I929)=1,"0"&amp;I929,I929)</f>
        <v>84</v>
      </c>
      <c r="M929" s="1" t="str">
        <f aca="false">IF(LEN(J929)=1,"0"&amp;J929,J929)</f>
        <v>02</v>
      </c>
      <c r="N929" s="1" t="str">
        <f aca="false">IF(LEN(K929)=1,"0"&amp;K929,K929)</f>
        <v>12</v>
      </c>
      <c r="O929" s="1" t="n">
        <v>4851.67412335582</v>
      </c>
      <c r="P929" s="1" t="n">
        <f aca="false">INT(O929)</f>
        <v>4851</v>
      </c>
      <c r="Q929" s="1" t="n">
        <f aca="false">2*P929+1</f>
        <v>9703</v>
      </c>
      <c r="R929" s="1" t="str">
        <f aca="false">FIXED(Q929,0,TRUE())</f>
        <v>9703</v>
      </c>
      <c r="S929" s="1" t="str">
        <f aca="false">L929&amp;M929&amp;N929&amp;R929</f>
        <v>8402129703</v>
      </c>
      <c r="T929" s="1" t="n">
        <f aca="false">MOD(MID($S929,T$2,1)*T$1,10)</f>
        <v>8</v>
      </c>
      <c r="U929" s="1" t="n">
        <f aca="false">MOD(MID($S929,U$2,1)*U$1,10)</f>
        <v>2</v>
      </c>
      <c r="V929" s="1" t="n">
        <f aca="false">MOD(MID($S929,V$2,1)*V$1,10)</f>
        <v>0</v>
      </c>
      <c r="W929" s="1" t="n">
        <f aca="false">MOD(MID($S929,W$2,1)*W$1,10)</f>
        <v>8</v>
      </c>
      <c r="X929" s="1" t="n">
        <f aca="false">MOD(MID($S929,X$2,1)*X$1,10)</f>
        <v>1</v>
      </c>
      <c r="Y929" s="1" t="n">
        <f aca="false">MOD(MID($S929,Y$2,1)*Y$1,10)</f>
        <v>6</v>
      </c>
      <c r="Z929" s="1" t="n">
        <f aca="false">MOD(MID($S929,Z$2,1)*Z$1,10)</f>
        <v>3</v>
      </c>
      <c r="AA929" s="1" t="n">
        <f aca="false">MOD(MID($S929,AA$2,1)*AA$1,10)</f>
        <v>3</v>
      </c>
      <c r="AB929" s="1" t="n">
        <f aca="false">MOD(MID($S929,AB$2,1)*AB$1,10)</f>
        <v>0</v>
      </c>
      <c r="AC929" s="1" t="n">
        <f aca="false">MOD(MID($S929,AC$2,1)*AC$1,10)</f>
        <v>9</v>
      </c>
      <c r="AD929" s="1" t="n">
        <f aca="false">MOD(10-MOD(SUM(T929:AC929),10),10)</f>
        <v>0</v>
      </c>
      <c r="AE929" s="1" t="str">
        <f aca="false">S929&amp;AD929</f>
        <v>84021297030</v>
      </c>
      <c r="AF929" s="1" t="n">
        <v>0.672017578661458</v>
      </c>
      <c r="AG929" s="1" t="n">
        <f aca="false">(D929+6935)*AF929</f>
        <v>-5538.76888332774</v>
      </c>
      <c r="AH929" s="1" t="n">
        <f aca="false">INT(AG929)</f>
        <v>-5539</v>
      </c>
      <c r="AI929" s="4" t="n">
        <f aca="true">TODAY()+AH929</f>
        <v>40362</v>
      </c>
      <c r="AJ929" s="1" t="s">
        <v>934</v>
      </c>
      <c r="AK929" s="1" t="n">
        <v>4630.54292428358</v>
      </c>
      <c r="AL929" s="2" t="n">
        <f aca="false">INT(AK929*100)/100</f>
        <v>4630.54</v>
      </c>
      <c r="AM929" s="1" t="n">
        <v>386.629840998566</v>
      </c>
      <c r="AN929" s="2" t="n">
        <f aca="false">INT(AM929*100)/100</f>
        <v>386.62</v>
      </c>
    </row>
    <row r="930" customFormat="false" ht="15" hidden="false" customHeight="false" outlineLevel="0" collapsed="false">
      <c r="A930" s="1" t="n">
        <v>10</v>
      </c>
      <c r="B930" s="1" t="n">
        <v>0.935392315439314</v>
      </c>
      <c r="C930" s="1" t="n">
        <v>-24859.9526963103</v>
      </c>
      <c r="D930" s="1" t="n">
        <f aca="false">INT(C930)</f>
        <v>-24860</v>
      </c>
      <c r="E930" s="4" t="n">
        <f aca="true">TODAY()+D930</f>
        <v>21041</v>
      </c>
      <c r="F930" s="1" t="n">
        <f aca="false">MOD(YEAR(E930),100)</f>
        <v>57</v>
      </c>
      <c r="G930" s="1" t="n">
        <f aca="false">IF(YEAR(E930)&lt;2000,MONTH(E930),MONTH(E930)+20)</f>
        <v>8</v>
      </c>
      <c r="H930" s="1" t="n">
        <f aca="false">DAY(E930)</f>
        <v>9</v>
      </c>
      <c r="I930" s="1" t="str">
        <f aca="false">FIXED(F930,0,TRUE())</f>
        <v>57</v>
      </c>
      <c r="J930" s="1" t="str">
        <f aca="false">FIXED(G930,0,TRUE())</f>
        <v>8</v>
      </c>
      <c r="K930" s="1" t="str">
        <f aca="false">FIXED(H930,0,TRUE())</f>
        <v>9</v>
      </c>
      <c r="L930" s="1" t="str">
        <f aca="false">IF(LEN(I930)=1,"0"&amp;I930,I930)</f>
        <v>57</v>
      </c>
      <c r="M930" s="1" t="str">
        <f aca="false">IF(LEN(J930)=1,"0"&amp;J930,J930)</f>
        <v>08</v>
      </c>
      <c r="N930" s="1" t="str">
        <f aca="false">IF(LEN(K930)=1,"0"&amp;K930,K930)</f>
        <v>09</v>
      </c>
      <c r="O930" s="1" t="n">
        <v>4646.40647602771</v>
      </c>
      <c r="P930" s="1" t="n">
        <f aca="false">INT(O930)</f>
        <v>4646</v>
      </c>
      <c r="Q930" s="1" t="n">
        <f aca="false">P930*2</f>
        <v>9292</v>
      </c>
      <c r="R930" s="1" t="str">
        <f aca="false">FIXED(Q930,0,TRUE())</f>
        <v>9292</v>
      </c>
      <c r="S930" s="1" t="str">
        <f aca="false">L930&amp;M930&amp;N930&amp;R930</f>
        <v>5708099292</v>
      </c>
      <c r="T930" s="1" t="n">
        <f aca="false">MOD(MID($S930,T$2,1)*T$1,10)</f>
        <v>5</v>
      </c>
      <c r="U930" s="1" t="n">
        <f aca="false">MOD(MID($S930,U$2,1)*U$1,10)</f>
        <v>1</v>
      </c>
      <c r="V930" s="1" t="n">
        <f aca="false">MOD(MID($S930,V$2,1)*V$1,10)</f>
        <v>0</v>
      </c>
      <c r="W930" s="1" t="n">
        <f aca="false">MOD(MID($S930,W$2,1)*W$1,10)</f>
        <v>2</v>
      </c>
      <c r="X930" s="1" t="n">
        <f aca="false">MOD(MID($S930,X$2,1)*X$1,10)</f>
        <v>0</v>
      </c>
      <c r="Y930" s="1" t="n">
        <f aca="false">MOD(MID($S930,Y$2,1)*Y$1,10)</f>
        <v>7</v>
      </c>
      <c r="Z930" s="1" t="n">
        <f aca="false">MOD(MID($S930,Z$2,1)*Z$1,10)</f>
        <v>3</v>
      </c>
      <c r="AA930" s="1" t="n">
        <f aca="false">MOD(MID($S930,AA$2,1)*AA$1,10)</f>
        <v>8</v>
      </c>
      <c r="AB930" s="1" t="n">
        <f aca="false">MOD(MID($S930,AB$2,1)*AB$1,10)</f>
        <v>9</v>
      </c>
      <c r="AC930" s="1" t="n">
        <f aca="false">MOD(MID($S930,AC$2,1)*AC$1,10)</f>
        <v>6</v>
      </c>
      <c r="AD930" s="1" t="n">
        <f aca="false">MOD(10-MOD(SUM(T930:AC930),10),10)</f>
        <v>9</v>
      </c>
      <c r="AE930" s="1" t="str">
        <f aca="false">S930&amp;AD930</f>
        <v>57080992929</v>
      </c>
      <c r="AF930" s="1" t="n">
        <v>0.813165684987945</v>
      </c>
      <c r="AG930" s="1" t="n">
        <f aca="false">(D930+6935)*AF930</f>
        <v>-14575.9949034089</v>
      </c>
      <c r="AH930" s="1" t="n">
        <f aca="false">INT(AG930)</f>
        <v>-14576</v>
      </c>
      <c r="AI930" s="4" t="n">
        <f aca="true">TODAY()+AH930</f>
        <v>31325</v>
      </c>
      <c r="AJ930" s="1" t="s">
        <v>464</v>
      </c>
      <c r="AK930" s="1" t="n">
        <v>4756.7674794763</v>
      </c>
      <c r="AL930" s="2" t="n">
        <f aca="false">INT(AK930*100)/100</f>
        <v>4756.76</v>
      </c>
      <c r="AM930" s="1" t="n">
        <v>488.311410870693</v>
      </c>
      <c r="AN930" s="2" t="n">
        <f aca="false">INT(AM930*100)/100</f>
        <v>488.31</v>
      </c>
    </row>
    <row r="931" customFormat="false" ht="15" hidden="false" customHeight="false" outlineLevel="0" collapsed="false">
      <c r="A931" s="1" t="n">
        <v>76</v>
      </c>
      <c r="B931" s="1" t="n">
        <v>0.936735129856258</v>
      </c>
      <c r="C931" s="1" t="n">
        <v>-24912.1713919492</v>
      </c>
      <c r="D931" s="1" t="n">
        <f aca="false">INT(C931)</f>
        <v>-24913</v>
      </c>
      <c r="E931" s="4" t="n">
        <f aca="true">TODAY()+D931</f>
        <v>20988</v>
      </c>
      <c r="F931" s="1" t="n">
        <f aca="false">MOD(YEAR(E931),100)</f>
        <v>57</v>
      </c>
      <c r="G931" s="1" t="n">
        <f aca="false">IF(YEAR(E931)&lt;2000,MONTH(E931),MONTH(E931)+20)</f>
        <v>6</v>
      </c>
      <c r="H931" s="1" t="n">
        <f aca="false">DAY(E931)</f>
        <v>17</v>
      </c>
      <c r="I931" s="1" t="str">
        <f aca="false">FIXED(F931,0,TRUE())</f>
        <v>57</v>
      </c>
      <c r="J931" s="1" t="str">
        <f aca="false">FIXED(G931,0,TRUE())</f>
        <v>6</v>
      </c>
      <c r="K931" s="1" t="str">
        <f aca="false">FIXED(H931,0,TRUE())</f>
        <v>17</v>
      </c>
      <c r="L931" s="1" t="str">
        <f aca="false">IF(LEN(I931)=1,"0"&amp;I931,I931)</f>
        <v>57</v>
      </c>
      <c r="M931" s="1" t="str">
        <f aca="false">IF(LEN(J931)=1,"0"&amp;J931,J931)</f>
        <v>06</v>
      </c>
      <c r="N931" s="1" t="str">
        <f aca="false">IF(LEN(K931)=1,"0"&amp;K931,K931)</f>
        <v>17</v>
      </c>
      <c r="O931" s="1" t="n">
        <v>1095.20752586444</v>
      </c>
      <c r="P931" s="1" t="n">
        <f aca="false">INT(O931)</f>
        <v>1095</v>
      </c>
      <c r="Q931" s="1" t="n">
        <f aca="false">P931*2</f>
        <v>2190</v>
      </c>
      <c r="R931" s="1" t="str">
        <f aca="false">FIXED(Q931,0,TRUE())</f>
        <v>2190</v>
      </c>
      <c r="S931" s="1" t="str">
        <f aca="false">L931&amp;M931&amp;N931&amp;R931</f>
        <v>5706172190</v>
      </c>
      <c r="T931" s="1" t="n">
        <f aca="false">MOD(MID($S931,T$2,1)*T$1,10)</f>
        <v>5</v>
      </c>
      <c r="U931" s="1" t="n">
        <f aca="false">MOD(MID($S931,U$2,1)*U$1,10)</f>
        <v>1</v>
      </c>
      <c r="V931" s="1" t="n">
        <f aca="false">MOD(MID($S931,V$2,1)*V$1,10)</f>
        <v>0</v>
      </c>
      <c r="W931" s="1" t="n">
        <f aca="false">MOD(MID($S931,W$2,1)*W$1,10)</f>
        <v>4</v>
      </c>
      <c r="X931" s="1" t="n">
        <f aca="false">MOD(MID($S931,X$2,1)*X$1,10)</f>
        <v>1</v>
      </c>
      <c r="Y931" s="1" t="n">
        <f aca="false">MOD(MID($S931,Y$2,1)*Y$1,10)</f>
        <v>1</v>
      </c>
      <c r="Z931" s="1" t="n">
        <f aca="false">MOD(MID($S931,Z$2,1)*Z$1,10)</f>
        <v>4</v>
      </c>
      <c r="AA931" s="1" t="n">
        <f aca="false">MOD(MID($S931,AA$2,1)*AA$1,10)</f>
        <v>9</v>
      </c>
      <c r="AB931" s="1" t="n">
        <f aca="false">MOD(MID($S931,AB$2,1)*AB$1,10)</f>
        <v>9</v>
      </c>
      <c r="AC931" s="1" t="n">
        <f aca="false">MOD(MID($S931,AC$2,1)*AC$1,10)</f>
        <v>0</v>
      </c>
      <c r="AD931" s="1" t="n">
        <f aca="false">MOD(10-MOD(SUM(T931:AC931),10),10)</f>
        <v>6</v>
      </c>
      <c r="AE931" s="1" t="str">
        <f aca="false">S931&amp;AD931</f>
        <v>57061721906</v>
      </c>
      <c r="AF931" s="1" t="n">
        <v>0.0693075350199896</v>
      </c>
      <c r="AG931" s="1" t="n">
        <f aca="false">(D931+6935)*AF931</f>
        <v>-1246.01086458937</v>
      </c>
      <c r="AH931" s="1" t="n">
        <f aca="false">INT(AG931)</f>
        <v>-1247</v>
      </c>
      <c r="AI931" s="4" t="n">
        <f aca="true">TODAY()+AH931</f>
        <v>44654</v>
      </c>
      <c r="AJ931" s="1" t="s">
        <v>935</v>
      </c>
      <c r="AK931" s="1" t="n">
        <v>3566.78975798822</v>
      </c>
      <c r="AL931" s="2" t="n">
        <f aca="false">INT(AK931*100)/100</f>
        <v>3566.78</v>
      </c>
      <c r="AM931" s="1" t="n">
        <v>318.811609241005</v>
      </c>
      <c r="AN931" s="2" t="n">
        <f aca="false">INT(AM931*100)/100</f>
        <v>318.81</v>
      </c>
    </row>
    <row r="932" customFormat="false" ht="15" hidden="false" customHeight="false" outlineLevel="0" collapsed="false">
      <c r="A932" s="1" t="n">
        <v>256</v>
      </c>
      <c r="B932" s="1" t="n">
        <v>0.936887722403638</v>
      </c>
      <c r="C932" s="1" t="n">
        <v>-13124.2616046632</v>
      </c>
      <c r="D932" s="1" t="n">
        <f aca="false">INT(C932)</f>
        <v>-13125</v>
      </c>
      <c r="E932" s="4" t="n">
        <f aca="true">TODAY()+D932</f>
        <v>32776</v>
      </c>
      <c r="F932" s="1" t="n">
        <f aca="false">MOD(YEAR(E932),100)</f>
        <v>89</v>
      </c>
      <c r="G932" s="1" t="n">
        <f aca="false">IF(YEAR(E932)&lt;2000,MONTH(E932),MONTH(E932)+20)</f>
        <v>9</v>
      </c>
      <c r="H932" s="1" t="n">
        <f aca="false">DAY(E932)</f>
        <v>25</v>
      </c>
      <c r="I932" s="1" t="str">
        <f aca="false">FIXED(F932,0,TRUE())</f>
        <v>89</v>
      </c>
      <c r="J932" s="1" t="str">
        <f aca="false">FIXED(G932,0,TRUE())</f>
        <v>9</v>
      </c>
      <c r="K932" s="1" t="str">
        <f aca="false">FIXED(H932,0,TRUE())</f>
        <v>25</v>
      </c>
      <c r="L932" s="1" t="str">
        <f aca="false">IF(LEN(I932)=1,"0"&amp;I932,I932)</f>
        <v>89</v>
      </c>
      <c r="M932" s="1" t="str">
        <f aca="false">IF(LEN(J932)=1,"0"&amp;J932,J932)</f>
        <v>09</v>
      </c>
      <c r="N932" s="1" t="str">
        <f aca="false">IF(LEN(K932)=1,"0"&amp;K932,K932)</f>
        <v>25</v>
      </c>
      <c r="O932" s="1" t="n">
        <v>1260.24546037172</v>
      </c>
      <c r="P932" s="1" t="n">
        <f aca="false">INT(O932)</f>
        <v>1260</v>
      </c>
      <c r="Q932" s="1" t="n">
        <f aca="false">P932*2</f>
        <v>2520</v>
      </c>
      <c r="R932" s="1" t="str">
        <f aca="false">FIXED(Q932,0,TRUE())</f>
        <v>2520</v>
      </c>
      <c r="S932" s="1" t="str">
        <f aca="false">L932&amp;M932&amp;N932&amp;R932</f>
        <v>8909252520</v>
      </c>
      <c r="T932" s="1" t="n">
        <f aca="false">MOD(MID($S932,T$2,1)*T$1,10)</f>
        <v>8</v>
      </c>
      <c r="U932" s="1" t="n">
        <f aca="false">MOD(MID($S932,U$2,1)*U$1,10)</f>
        <v>7</v>
      </c>
      <c r="V932" s="1" t="n">
        <f aca="false">MOD(MID($S932,V$2,1)*V$1,10)</f>
        <v>0</v>
      </c>
      <c r="W932" s="1" t="n">
        <f aca="false">MOD(MID($S932,W$2,1)*W$1,10)</f>
        <v>1</v>
      </c>
      <c r="X932" s="1" t="n">
        <f aca="false">MOD(MID($S932,X$2,1)*X$1,10)</f>
        <v>2</v>
      </c>
      <c r="Y932" s="1" t="n">
        <f aca="false">MOD(MID($S932,Y$2,1)*Y$1,10)</f>
        <v>5</v>
      </c>
      <c r="Z932" s="1" t="n">
        <f aca="false">MOD(MID($S932,Z$2,1)*Z$1,10)</f>
        <v>4</v>
      </c>
      <c r="AA932" s="1" t="n">
        <f aca="false">MOD(MID($S932,AA$2,1)*AA$1,10)</f>
        <v>5</v>
      </c>
      <c r="AB932" s="1" t="n">
        <f aca="false">MOD(MID($S932,AB$2,1)*AB$1,10)</f>
        <v>2</v>
      </c>
      <c r="AC932" s="1" t="n">
        <f aca="false">MOD(MID($S932,AC$2,1)*AC$1,10)</f>
        <v>0</v>
      </c>
      <c r="AD932" s="1" t="n">
        <f aca="false">MOD(10-MOD(SUM(T932:AC932),10),10)</f>
        <v>6</v>
      </c>
      <c r="AE932" s="1" t="str">
        <f aca="false">S932&amp;AD932</f>
        <v>89092525206</v>
      </c>
      <c r="AF932" s="1" t="n">
        <v>0.128177739799188</v>
      </c>
      <c r="AG932" s="1" t="n">
        <f aca="false">(D932+6935)*AF932</f>
        <v>-793.420209356975</v>
      </c>
      <c r="AH932" s="1" t="n">
        <f aca="false">INT(AG932)</f>
        <v>-794</v>
      </c>
      <c r="AI932" s="4" t="n">
        <f aca="true">TODAY()+AH932</f>
        <v>45107</v>
      </c>
      <c r="AJ932" s="1" t="s">
        <v>936</v>
      </c>
      <c r="AK932" s="1" t="n">
        <v>4042.57332071902</v>
      </c>
      <c r="AL932" s="2" t="n">
        <f aca="false">INT(AK932*100)/100</f>
        <v>4042.57</v>
      </c>
      <c r="AM932" s="1" t="n">
        <v>367.452009643849</v>
      </c>
      <c r="AN932" s="2" t="n">
        <f aca="false">INT(AM932*100)/100</f>
        <v>367.45</v>
      </c>
    </row>
    <row r="933" customFormat="false" ht="15" hidden="false" customHeight="false" outlineLevel="0" collapsed="false">
      <c r="A933" s="1" t="n">
        <v>929</v>
      </c>
      <c r="B933" s="1" t="n">
        <v>0.93908505508591</v>
      </c>
      <c r="C933" s="1" t="n">
        <v>-10539.7433393353</v>
      </c>
      <c r="D933" s="1" t="n">
        <f aca="false">INT(C933)</f>
        <v>-10540</v>
      </c>
      <c r="E933" s="4" t="n">
        <f aca="true">TODAY()+D933</f>
        <v>35361</v>
      </c>
      <c r="F933" s="1" t="n">
        <f aca="false">MOD(YEAR(E933),100)</f>
        <v>96</v>
      </c>
      <c r="G933" s="1" t="n">
        <f aca="false">IF(YEAR(E933)&lt;2000,MONTH(E933),MONTH(E933)+20)</f>
        <v>10</v>
      </c>
      <c r="H933" s="1" t="n">
        <f aca="false">DAY(E933)</f>
        <v>23</v>
      </c>
      <c r="I933" s="1" t="str">
        <f aca="false">FIXED(F933,0,TRUE())</f>
        <v>96</v>
      </c>
      <c r="J933" s="1" t="str">
        <f aca="false">FIXED(G933,0,TRUE())</f>
        <v>10</v>
      </c>
      <c r="K933" s="1" t="str">
        <f aca="false">FIXED(H933,0,TRUE())</f>
        <v>23</v>
      </c>
      <c r="L933" s="1" t="str">
        <f aca="false">IF(LEN(I933)=1,"0"&amp;I933,I933)</f>
        <v>96</v>
      </c>
      <c r="M933" s="1" t="str">
        <f aca="false">IF(LEN(J933)=1,"0"&amp;J933,J933)</f>
        <v>10</v>
      </c>
      <c r="N933" s="1" t="str">
        <f aca="false">IF(LEN(K933)=1,"0"&amp;K933,K933)</f>
        <v>23</v>
      </c>
      <c r="O933" s="1" t="n">
        <v>4466.81444746239</v>
      </c>
      <c r="P933" s="1" t="n">
        <f aca="false">INT(O933)</f>
        <v>4466</v>
      </c>
      <c r="Q933" s="1" t="n">
        <f aca="false">2*P933+1</f>
        <v>8933</v>
      </c>
      <c r="R933" s="1" t="str">
        <f aca="false">FIXED(Q933,0,TRUE())</f>
        <v>8933</v>
      </c>
      <c r="S933" s="1" t="str">
        <f aca="false">L933&amp;M933&amp;N933&amp;R933</f>
        <v>9610238933</v>
      </c>
      <c r="T933" s="1" t="n">
        <f aca="false">MOD(MID($S933,T$2,1)*T$1,10)</f>
        <v>9</v>
      </c>
      <c r="U933" s="1" t="n">
        <f aca="false">MOD(MID($S933,U$2,1)*U$1,10)</f>
        <v>8</v>
      </c>
      <c r="V933" s="1" t="n">
        <f aca="false">MOD(MID($S933,V$2,1)*V$1,10)</f>
        <v>7</v>
      </c>
      <c r="W933" s="1" t="n">
        <f aca="false">MOD(MID($S933,W$2,1)*W$1,10)</f>
        <v>0</v>
      </c>
      <c r="X933" s="1" t="n">
        <f aca="false">MOD(MID($S933,X$2,1)*X$1,10)</f>
        <v>2</v>
      </c>
      <c r="Y933" s="1" t="n">
        <f aca="false">MOD(MID($S933,Y$2,1)*Y$1,10)</f>
        <v>9</v>
      </c>
      <c r="Z933" s="1" t="n">
        <f aca="false">MOD(MID($S933,Z$2,1)*Z$1,10)</f>
        <v>6</v>
      </c>
      <c r="AA933" s="1" t="n">
        <f aca="false">MOD(MID($S933,AA$2,1)*AA$1,10)</f>
        <v>1</v>
      </c>
      <c r="AB933" s="1" t="n">
        <f aca="false">MOD(MID($S933,AB$2,1)*AB$1,10)</f>
        <v>3</v>
      </c>
      <c r="AC933" s="1" t="n">
        <f aca="false">MOD(MID($S933,AC$2,1)*AC$1,10)</f>
        <v>9</v>
      </c>
      <c r="AD933" s="1" t="n">
        <f aca="false">MOD(10-MOD(SUM(T933:AC933),10),10)</f>
        <v>6</v>
      </c>
      <c r="AE933" s="1" t="str">
        <f aca="false">S933&amp;AD933</f>
        <v>96102389336</v>
      </c>
      <c r="AF933" s="1" t="n">
        <v>0.58607745597705</v>
      </c>
      <c r="AG933" s="1" t="n">
        <f aca="false">(D933+6935)*AF933</f>
        <v>-2112.80922879727</v>
      </c>
      <c r="AH933" s="1" t="n">
        <f aca="false">INT(AG933)</f>
        <v>-2113</v>
      </c>
      <c r="AI933" s="4" t="n">
        <f aca="true">TODAY()+AH933</f>
        <v>43788</v>
      </c>
      <c r="AJ933" s="1" t="s">
        <v>937</v>
      </c>
      <c r="AK933" s="1" t="n">
        <v>3482.31452375866</v>
      </c>
      <c r="AL933" s="2" t="n">
        <f aca="false">INT(AK933*100)/100</f>
        <v>3482.31</v>
      </c>
      <c r="AM933" s="1" t="n">
        <v>460.728782006287</v>
      </c>
      <c r="AN933" s="2" t="n">
        <f aca="false">INT(AM933*100)/100</f>
        <v>460.72</v>
      </c>
    </row>
    <row r="934" customFormat="false" ht="15" hidden="false" customHeight="false" outlineLevel="0" collapsed="false">
      <c r="A934" s="1" t="n">
        <v>128</v>
      </c>
      <c r="B934" s="1" t="n">
        <v>0.939756462294382</v>
      </c>
      <c r="C934" s="1" t="n">
        <v>-18491.7291787469</v>
      </c>
      <c r="D934" s="1" t="n">
        <f aca="false">INT(C934)</f>
        <v>-18492</v>
      </c>
      <c r="E934" s="4" t="n">
        <f aca="true">TODAY()+D934</f>
        <v>27409</v>
      </c>
      <c r="F934" s="1" t="n">
        <f aca="false">MOD(YEAR(E934),100)</f>
        <v>75</v>
      </c>
      <c r="G934" s="1" t="n">
        <f aca="false">IF(YEAR(E934)&lt;2000,MONTH(E934),MONTH(E934)+20)</f>
        <v>1</v>
      </c>
      <c r="H934" s="1" t="n">
        <f aca="false">DAY(E934)</f>
        <v>15</v>
      </c>
      <c r="I934" s="1" t="str">
        <f aca="false">FIXED(F934,0,TRUE())</f>
        <v>75</v>
      </c>
      <c r="J934" s="1" t="str">
        <f aca="false">FIXED(G934,0,TRUE())</f>
        <v>1</v>
      </c>
      <c r="K934" s="1" t="str">
        <f aca="false">FIXED(H934,0,TRUE())</f>
        <v>15</v>
      </c>
      <c r="L934" s="1" t="str">
        <f aca="false">IF(LEN(I934)=1,"0"&amp;I934,I934)</f>
        <v>75</v>
      </c>
      <c r="M934" s="1" t="str">
        <f aca="false">IF(LEN(J934)=1,"0"&amp;J934,J934)</f>
        <v>01</v>
      </c>
      <c r="N934" s="1" t="str">
        <f aca="false">IF(LEN(K934)=1,"0"&amp;K934,K934)</f>
        <v>15</v>
      </c>
      <c r="O934" s="1" t="n">
        <v>2211.47907956175</v>
      </c>
      <c r="P934" s="1" t="n">
        <f aca="false">INT(O934)</f>
        <v>2211</v>
      </c>
      <c r="Q934" s="1" t="n">
        <f aca="false">P934*2</f>
        <v>4422</v>
      </c>
      <c r="R934" s="1" t="str">
        <f aca="false">FIXED(Q934,0,TRUE())</f>
        <v>4422</v>
      </c>
      <c r="S934" s="1" t="str">
        <f aca="false">L934&amp;M934&amp;N934&amp;R934</f>
        <v>7501154422</v>
      </c>
      <c r="T934" s="1" t="n">
        <f aca="false">MOD(MID($S934,T$2,1)*T$1,10)</f>
        <v>7</v>
      </c>
      <c r="U934" s="1" t="n">
        <f aca="false">MOD(MID($S934,U$2,1)*U$1,10)</f>
        <v>5</v>
      </c>
      <c r="V934" s="1" t="n">
        <f aca="false">MOD(MID($S934,V$2,1)*V$1,10)</f>
        <v>0</v>
      </c>
      <c r="W934" s="1" t="n">
        <f aca="false">MOD(MID($S934,W$2,1)*W$1,10)</f>
        <v>9</v>
      </c>
      <c r="X934" s="1" t="n">
        <f aca="false">MOD(MID($S934,X$2,1)*X$1,10)</f>
        <v>1</v>
      </c>
      <c r="Y934" s="1" t="n">
        <f aca="false">MOD(MID($S934,Y$2,1)*Y$1,10)</f>
        <v>5</v>
      </c>
      <c r="Z934" s="1" t="n">
        <f aca="false">MOD(MID($S934,Z$2,1)*Z$1,10)</f>
        <v>8</v>
      </c>
      <c r="AA934" s="1" t="n">
        <f aca="false">MOD(MID($S934,AA$2,1)*AA$1,10)</f>
        <v>6</v>
      </c>
      <c r="AB934" s="1" t="n">
        <f aca="false">MOD(MID($S934,AB$2,1)*AB$1,10)</f>
        <v>2</v>
      </c>
      <c r="AC934" s="1" t="n">
        <f aca="false">MOD(MID($S934,AC$2,1)*AC$1,10)</f>
        <v>6</v>
      </c>
      <c r="AD934" s="1" t="n">
        <f aca="false">MOD(10-MOD(SUM(T934:AC934),10),10)</f>
        <v>1</v>
      </c>
      <c r="AE934" s="1" t="str">
        <f aca="false">S934&amp;AD934</f>
        <v>75011544221</v>
      </c>
      <c r="AF934" s="1" t="n">
        <v>0.465254676961577</v>
      </c>
      <c r="AG934" s="1" t="n">
        <f aca="false">(D934+6935)*AF934</f>
        <v>-5376.94830164495</v>
      </c>
      <c r="AH934" s="1" t="n">
        <f aca="false">INT(AG934)</f>
        <v>-5377</v>
      </c>
      <c r="AI934" s="4" t="n">
        <f aca="true">TODAY()+AH934</f>
        <v>40524</v>
      </c>
      <c r="AJ934" s="1" t="s">
        <v>151</v>
      </c>
      <c r="AK934" s="1" t="n">
        <v>4806.57368694113</v>
      </c>
      <c r="AL934" s="2" t="n">
        <f aca="false">INT(AK934*100)/100</f>
        <v>4806.57</v>
      </c>
      <c r="AM934" s="1" t="n">
        <v>384.32264168218</v>
      </c>
      <c r="AN934" s="2" t="n">
        <f aca="false">INT(AM934*100)/100</f>
        <v>384.32</v>
      </c>
    </row>
    <row r="935" customFormat="false" ht="15" hidden="false" customHeight="false" outlineLevel="0" collapsed="false">
      <c r="A935" s="1" t="n">
        <v>53</v>
      </c>
      <c r="B935" s="1" t="n">
        <v>0.940092165898618</v>
      </c>
      <c r="C935" s="1" t="n">
        <v>-20153.5123752556</v>
      </c>
      <c r="D935" s="1" t="n">
        <f aca="false">INT(C935)</f>
        <v>-20154</v>
      </c>
      <c r="E935" s="4" t="n">
        <f aca="true">TODAY()+D935</f>
        <v>25747</v>
      </c>
      <c r="F935" s="1" t="n">
        <f aca="false">MOD(YEAR(E935),100)</f>
        <v>70</v>
      </c>
      <c r="G935" s="1" t="n">
        <f aca="false">IF(YEAR(E935)&lt;2000,MONTH(E935),MONTH(E935)+20)</f>
        <v>6</v>
      </c>
      <c r="H935" s="1" t="n">
        <f aca="false">DAY(E935)</f>
        <v>28</v>
      </c>
      <c r="I935" s="1" t="str">
        <f aca="false">FIXED(F935,0,TRUE())</f>
        <v>70</v>
      </c>
      <c r="J935" s="1" t="str">
        <f aca="false">FIXED(G935,0,TRUE())</f>
        <v>6</v>
      </c>
      <c r="K935" s="1" t="str">
        <f aca="false">FIXED(H935,0,TRUE())</f>
        <v>28</v>
      </c>
      <c r="L935" s="1" t="str">
        <f aca="false">IF(LEN(I935)=1,"0"&amp;I935,I935)</f>
        <v>70</v>
      </c>
      <c r="M935" s="1" t="str">
        <f aca="false">IF(LEN(J935)=1,"0"&amp;J935,J935)</f>
        <v>06</v>
      </c>
      <c r="N935" s="1" t="str">
        <f aca="false">IF(LEN(K935)=1,"0"&amp;K935,K935)</f>
        <v>28</v>
      </c>
      <c r="O935" s="1" t="n">
        <v>4177.65480513932</v>
      </c>
      <c r="P935" s="1" t="n">
        <f aca="false">INT(O935)</f>
        <v>4177</v>
      </c>
      <c r="Q935" s="1" t="n">
        <f aca="false">P935*2</f>
        <v>8354</v>
      </c>
      <c r="R935" s="1" t="str">
        <f aca="false">FIXED(Q935,0,TRUE())</f>
        <v>8354</v>
      </c>
      <c r="S935" s="1" t="str">
        <f aca="false">L935&amp;M935&amp;N935&amp;R935</f>
        <v>7006288354</v>
      </c>
      <c r="T935" s="1" t="n">
        <f aca="false">MOD(MID($S935,T$2,1)*T$1,10)</f>
        <v>7</v>
      </c>
      <c r="U935" s="1" t="n">
        <f aca="false">MOD(MID($S935,U$2,1)*U$1,10)</f>
        <v>0</v>
      </c>
      <c r="V935" s="1" t="n">
        <f aca="false">MOD(MID($S935,V$2,1)*V$1,10)</f>
        <v>0</v>
      </c>
      <c r="W935" s="1" t="n">
        <f aca="false">MOD(MID($S935,W$2,1)*W$1,10)</f>
        <v>4</v>
      </c>
      <c r="X935" s="1" t="n">
        <f aca="false">MOD(MID($S935,X$2,1)*X$1,10)</f>
        <v>2</v>
      </c>
      <c r="Y935" s="1" t="n">
        <f aca="false">MOD(MID($S935,Y$2,1)*Y$1,10)</f>
        <v>4</v>
      </c>
      <c r="Z935" s="1" t="n">
        <f aca="false">MOD(MID($S935,Z$2,1)*Z$1,10)</f>
        <v>6</v>
      </c>
      <c r="AA935" s="1" t="n">
        <f aca="false">MOD(MID($S935,AA$2,1)*AA$1,10)</f>
        <v>7</v>
      </c>
      <c r="AB935" s="1" t="n">
        <f aca="false">MOD(MID($S935,AB$2,1)*AB$1,10)</f>
        <v>5</v>
      </c>
      <c r="AC935" s="1" t="n">
        <f aca="false">MOD(MID($S935,AC$2,1)*AC$1,10)</f>
        <v>2</v>
      </c>
      <c r="AD935" s="1" t="n">
        <f aca="false">MOD(10-MOD(SUM(T935:AC935),10),10)</f>
        <v>3</v>
      </c>
      <c r="AE935" s="1" t="str">
        <f aca="false">S935&amp;AD935</f>
        <v>70062883543</v>
      </c>
      <c r="AF935" s="1" t="n">
        <v>0.464156010620441</v>
      </c>
      <c r="AG935" s="1" t="n">
        <f aca="false">(D935+6935)*AF935</f>
        <v>-6135.67830439161</v>
      </c>
      <c r="AH935" s="1" t="n">
        <f aca="false">INT(AG935)</f>
        <v>-6136</v>
      </c>
      <c r="AI935" s="4" t="n">
        <f aca="true">TODAY()+AH935</f>
        <v>39765</v>
      </c>
      <c r="AJ935" s="1" t="s">
        <v>938</v>
      </c>
      <c r="AK935" s="1" t="n">
        <v>4168.00439466536</v>
      </c>
      <c r="AL935" s="2" t="n">
        <f aca="false">INT(AK935*100)/100</f>
        <v>4168</v>
      </c>
      <c r="AM935" s="1" t="n">
        <v>340.25391399884</v>
      </c>
      <c r="AN935" s="2" t="n">
        <f aca="false">INT(AM935*100)/100</f>
        <v>340.25</v>
      </c>
    </row>
    <row r="936" customFormat="false" ht="15" hidden="false" customHeight="false" outlineLevel="0" collapsed="false">
      <c r="A936" s="1" t="n">
        <v>231</v>
      </c>
      <c r="B936" s="1" t="n">
        <v>0.940336313974426</v>
      </c>
      <c r="C936" s="1" t="n">
        <v>-20992.0831934568</v>
      </c>
      <c r="D936" s="1" t="n">
        <f aca="false">INT(C936)</f>
        <v>-20993</v>
      </c>
      <c r="E936" s="4" t="n">
        <f aca="true">TODAY()+D936</f>
        <v>24908</v>
      </c>
      <c r="F936" s="1" t="n">
        <f aca="false">MOD(YEAR(E936),100)</f>
        <v>68</v>
      </c>
      <c r="G936" s="1" t="n">
        <f aca="false">IF(YEAR(E936)&lt;2000,MONTH(E936),MONTH(E936)+20)</f>
        <v>3</v>
      </c>
      <c r="H936" s="1" t="n">
        <f aca="false">DAY(E936)</f>
        <v>11</v>
      </c>
      <c r="I936" s="1" t="str">
        <f aca="false">FIXED(F936,0,TRUE())</f>
        <v>68</v>
      </c>
      <c r="J936" s="1" t="str">
        <f aca="false">FIXED(G936,0,TRUE())</f>
        <v>3</v>
      </c>
      <c r="K936" s="1" t="str">
        <f aca="false">FIXED(H936,0,TRUE())</f>
        <v>11</v>
      </c>
      <c r="L936" s="1" t="str">
        <f aca="false">IF(LEN(I936)=1,"0"&amp;I936,I936)</f>
        <v>68</v>
      </c>
      <c r="M936" s="1" t="str">
        <f aca="false">IF(LEN(J936)=1,"0"&amp;J936,J936)</f>
        <v>03</v>
      </c>
      <c r="N936" s="1" t="str">
        <f aca="false">IF(LEN(K936)=1,"0"&amp;K936,K936)</f>
        <v>11</v>
      </c>
      <c r="O936" s="1" t="n">
        <v>1629.17801446577</v>
      </c>
      <c r="P936" s="1" t="n">
        <f aca="false">INT(O936)</f>
        <v>1629</v>
      </c>
      <c r="Q936" s="1" t="n">
        <f aca="false">P936*2</f>
        <v>3258</v>
      </c>
      <c r="R936" s="1" t="str">
        <f aca="false">FIXED(Q936,0,TRUE())</f>
        <v>3258</v>
      </c>
      <c r="S936" s="1" t="str">
        <f aca="false">L936&amp;M936&amp;N936&amp;R936</f>
        <v>6803113258</v>
      </c>
      <c r="T936" s="1" t="n">
        <f aca="false">MOD(MID($S936,T$2,1)*T$1,10)</f>
        <v>6</v>
      </c>
      <c r="U936" s="1" t="n">
        <f aca="false">MOD(MID($S936,U$2,1)*U$1,10)</f>
        <v>4</v>
      </c>
      <c r="V936" s="1" t="n">
        <f aca="false">MOD(MID($S936,V$2,1)*V$1,10)</f>
        <v>0</v>
      </c>
      <c r="W936" s="1" t="n">
        <f aca="false">MOD(MID($S936,W$2,1)*W$1,10)</f>
        <v>7</v>
      </c>
      <c r="X936" s="1" t="n">
        <f aca="false">MOD(MID($S936,X$2,1)*X$1,10)</f>
        <v>1</v>
      </c>
      <c r="Y936" s="1" t="n">
        <f aca="false">MOD(MID($S936,Y$2,1)*Y$1,10)</f>
        <v>3</v>
      </c>
      <c r="Z936" s="1" t="n">
        <f aca="false">MOD(MID($S936,Z$2,1)*Z$1,10)</f>
        <v>1</v>
      </c>
      <c r="AA936" s="1" t="n">
        <f aca="false">MOD(MID($S936,AA$2,1)*AA$1,10)</f>
        <v>8</v>
      </c>
      <c r="AB936" s="1" t="n">
        <f aca="false">MOD(MID($S936,AB$2,1)*AB$1,10)</f>
        <v>5</v>
      </c>
      <c r="AC936" s="1" t="n">
        <f aca="false">MOD(MID($S936,AC$2,1)*AC$1,10)</f>
        <v>4</v>
      </c>
      <c r="AD936" s="1" t="n">
        <f aca="false">MOD(10-MOD(SUM(T936:AC936),10),10)</f>
        <v>1</v>
      </c>
      <c r="AE936" s="1" t="str">
        <f aca="false">S936&amp;AD936</f>
        <v>68031132581</v>
      </c>
      <c r="AF936" s="1" t="n">
        <v>0.768547624134037</v>
      </c>
      <c r="AG936" s="1" t="n">
        <f aca="false">(D936+6935)*AF936</f>
        <v>-10804.2425000763</v>
      </c>
      <c r="AH936" s="1" t="n">
        <f aca="false">INT(AG936)</f>
        <v>-10805</v>
      </c>
      <c r="AI936" s="4" t="n">
        <f aca="true">TODAY()+AH936</f>
        <v>35096</v>
      </c>
      <c r="AJ936" s="1" t="s">
        <v>939</v>
      </c>
      <c r="AK936" s="1" t="n">
        <v>4287.51487777337</v>
      </c>
      <c r="AL936" s="2" t="n">
        <f aca="false">INT(AK936*100)/100</f>
        <v>4287.51</v>
      </c>
      <c r="AM936" s="1" t="n">
        <v>381.282998138371</v>
      </c>
      <c r="AN936" s="2" t="n">
        <f aca="false">INT(AM936*100)/100</f>
        <v>381.28</v>
      </c>
    </row>
    <row r="937" customFormat="false" ht="15" hidden="false" customHeight="false" outlineLevel="0" collapsed="false">
      <c r="A937" s="1" t="n">
        <v>138</v>
      </c>
      <c r="B937" s="1" t="n">
        <v>0.940641499069186</v>
      </c>
      <c r="C937" s="1" t="n">
        <v>-27340.0335703604</v>
      </c>
      <c r="D937" s="1" t="n">
        <f aca="false">INT(C937)</f>
        <v>-27341</v>
      </c>
      <c r="E937" s="4" t="n">
        <f aca="true">TODAY()+D937</f>
        <v>18560</v>
      </c>
      <c r="F937" s="1" t="n">
        <f aca="false">MOD(YEAR(E937),100)</f>
        <v>50</v>
      </c>
      <c r="G937" s="1" t="n">
        <f aca="false">IF(YEAR(E937)&lt;2000,MONTH(E937),MONTH(E937)+20)</f>
        <v>10</v>
      </c>
      <c r="H937" s="1" t="n">
        <f aca="false">DAY(E937)</f>
        <v>24</v>
      </c>
      <c r="I937" s="1" t="str">
        <f aca="false">FIXED(F937,0,TRUE())</f>
        <v>50</v>
      </c>
      <c r="J937" s="1" t="str">
        <f aca="false">FIXED(G937,0,TRUE())</f>
        <v>10</v>
      </c>
      <c r="K937" s="1" t="str">
        <f aca="false">FIXED(H937,0,TRUE())</f>
        <v>24</v>
      </c>
      <c r="L937" s="1" t="str">
        <f aca="false">IF(LEN(I937)=1,"0"&amp;I937,I937)</f>
        <v>50</v>
      </c>
      <c r="M937" s="1" t="str">
        <f aca="false">IF(LEN(J937)=1,"0"&amp;J937,J937)</f>
        <v>10</v>
      </c>
      <c r="N937" s="1" t="str">
        <f aca="false">IF(LEN(K937)=1,"0"&amp;K937,K937)</f>
        <v>24</v>
      </c>
      <c r="O937" s="1" t="n">
        <v>1712.52079836421</v>
      </c>
      <c r="P937" s="1" t="n">
        <f aca="false">INT(O937)</f>
        <v>1712</v>
      </c>
      <c r="Q937" s="1" t="n">
        <f aca="false">P937*2</f>
        <v>3424</v>
      </c>
      <c r="R937" s="1" t="str">
        <f aca="false">FIXED(Q937,0,TRUE())</f>
        <v>3424</v>
      </c>
      <c r="S937" s="1" t="str">
        <f aca="false">L937&amp;M937&amp;N937&amp;R937</f>
        <v>5010243424</v>
      </c>
      <c r="T937" s="1" t="n">
        <f aca="false">MOD(MID($S937,T$2,1)*T$1,10)</f>
        <v>5</v>
      </c>
      <c r="U937" s="1" t="n">
        <f aca="false">MOD(MID($S937,U$2,1)*U$1,10)</f>
        <v>0</v>
      </c>
      <c r="V937" s="1" t="n">
        <f aca="false">MOD(MID($S937,V$2,1)*V$1,10)</f>
        <v>7</v>
      </c>
      <c r="W937" s="1" t="n">
        <f aca="false">MOD(MID($S937,W$2,1)*W$1,10)</f>
        <v>0</v>
      </c>
      <c r="X937" s="1" t="n">
        <f aca="false">MOD(MID($S937,X$2,1)*X$1,10)</f>
        <v>2</v>
      </c>
      <c r="Y937" s="1" t="n">
        <f aca="false">MOD(MID($S937,Y$2,1)*Y$1,10)</f>
        <v>2</v>
      </c>
      <c r="Z937" s="1" t="n">
        <f aca="false">MOD(MID($S937,Z$2,1)*Z$1,10)</f>
        <v>1</v>
      </c>
      <c r="AA937" s="1" t="n">
        <f aca="false">MOD(MID($S937,AA$2,1)*AA$1,10)</f>
        <v>6</v>
      </c>
      <c r="AB937" s="1" t="n">
        <f aca="false">MOD(MID($S937,AB$2,1)*AB$1,10)</f>
        <v>2</v>
      </c>
      <c r="AC937" s="1" t="n">
        <f aca="false">MOD(MID($S937,AC$2,1)*AC$1,10)</f>
        <v>2</v>
      </c>
      <c r="AD937" s="1" t="n">
        <f aca="false">MOD(10-MOD(SUM(T937:AC937),10),10)</f>
        <v>3</v>
      </c>
      <c r="AE937" s="1" t="str">
        <f aca="false">S937&amp;AD937</f>
        <v>50102434243</v>
      </c>
      <c r="AF937" s="1" t="n">
        <v>0.507919553209021</v>
      </c>
      <c r="AG937" s="1" t="n">
        <f aca="false">(D937+6935)*AF937</f>
        <v>-10364.6064027833</v>
      </c>
      <c r="AH937" s="1" t="n">
        <f aca="false">INT(AG937)</f>
        <v>-10365</v>
      </c>
      <c r="AI937" s="4" t="n">
        <f aca="true">TODAY()+AH937</f>
        <v>35536</v>
      </c>
      <c r="AJ937" s="1" t="s">
        <v>940</v>
      </c>
      <c r="AK937" s="1" t="n">
        <v>3699.301126133</v>
      </c>
      <c r="AL937" s="2" t="n">
        <f aca="false">INT(AK937*100)/100</f>
        <v>3699.3</v>
      </c>
      <c r="AM937" s="1" t="n">
        <v>364.864040040284</v>
      </c>
      <c r="AN937" s="2" t="n">
        <f aca="false">INT(AM937*100)/100</f>
        <v>364.86</v>
      </c>
    </row>
    <row r="938" customFormat="false" ht="15" hidden="false" customHeight="false" outlineLevel="0" collapsed="false">
      <c r="A938" s="1" t="n">
        <v>911</v>
      </c>
      <c r="B938" s="1" t="n">
        <v>0.941190832239753</v>
      </c>
      <c r="C938" s="1" t="n">
        <v>-24934.2875453963</v>
      </c>
      <c r="D938" s="1" t="n">
        <f aca="false">INT(C938)</f>
        <v>-24935</v>
      </c>
      <c r="E938" s="4" t="n">
        <f aca="true">TODAY()+D938</f>
        <v>20966</v>
      </c>
      <c r="F938" s="1" t="n">
        <f aca="false">MOD(YEAR(E938),100)</f>
        <v>57</v>
      </c>
      <c r="G938" s="1" t="n">
        <f aca="false">IF(YEAR(E938)&lt;2000,MONTH(E938),MONTH(E938)+20)</f>
        <v>5</v>
      </c>
      <c r="H938" s="1" t="n">
        <f aca="false">DAY(E938)</f>
        <v>26</v>
      </c>
      <c r="I938" s="1" t="str">
        <f aca="false">FIXED(F938,0,TRUE())</f>
        <v>57</v>
      </c>
      <c r="J938" s="1" t="str">
        <f aca="false">FIXED(G938,0,TRUE())</f>
        <v>5</v>
      </c>
      <c r="K938" s="1" t="str">
        <f aca="false">FIXED(H938,0,TRUE())</f>
        <v>26</v>
      </c>
      <c r="L938" s="1" t="str">
        <f aca="false">IF(LEN(I938)=1,"0"&amp;I938,I938)</f>
        <v>57</v>
      </c>
      <c r="M938" s="1" t="str">
        <f aca="false">IF(LEN(J938)=1,"0"&amp;J938,J938)</f>
        <v>05</v>
      </c>
      <c r="N938" s="1" t="str">
        <f aca="false">IF(LEN(K938)=1,"0"&amp;K938,K938)</f>
        <v>26</v>
      </c>
      <c r="O938" s="1" t="n">
        <v>3406.97433393353</v>
      </c>
      <c r="P938" s="1" t="n">
        <f aca="false">INT(O938)</f>
        <v>3406</v>
      </c>
      <c r="Q938" s="1" t="n">
        <f aca="false">2*P938+1</f>
        <v>6813</v>
      </c>
      <c r="R938" s="1" t="str">
        <f aca="false">FIXED(Q938,0,TRUE())</f>
        <v>6813</v>
      </c>
      <c r="S938" s="1" t="str">
        <f aca="false">L938&amp;M938&amp;N938&amp;R938</f>
        <v>5705266813</v>
      </c>
      <c r="T938" s="1" t="n">
        <f aca="false">MOD(MID($S938,T$2,1)*T$1,10)</f>
        <v>5</v>
      </c>
      <c r="U938" s="1" t="n">
        <f aca="false">MOD(MID($S938,U$2,1)*U$1,10)</f>
        <v>1</v>
      </c>
      <c r="V938" s="1" t="n">
        <f aca="false">MOD(MID($S938,V$2,1)*V$1,10)</f>
        <v>0</v>
      </c>
      <c r="W938" s="1" t="n">
        <f aca="false">MOD(MID($S938,W$2,1)*W$1,10)</f>
        <v>5</v>
      </c>
      <c r="X938" s="1" t="n">
        <f aca="false">MOD(MID($S938,X$2,1)*X$1,10)</f>
        <v>2</v>
      </c>
      <c r="Y938" s="1" t="n">
        <f aca="false">MOD(MID($S938,Y$2,1)*Y$1,10)</f>
        <v>8</v>
      </c>
      <c r="Z938" s="1" t="n">
        <f aca="false">MOD(MID($S938,Z$2,1)*Z$1,10)</f>
        <v>2</v>
      </c>
      <c r="AA938" s="1" t="n">
        <f aca="false">MOD(MID($S938,AA$2,1)*AA$1,10)</f>
        <v>2</v>
      </c>
      <c r="AB938" s="1" t="n">
        <f aca="false">MOD(MID($S938,AB$2,1)*AB$1,10)</f>
        <v>1</v>
      </c>
      <c r="AC938" s="1" t="n">
        <f aca="false">MOD(MID($S938,AC$2,1)*AC$1,10)</f>
        <v>9</v>
      </c>
      <c r="AD938" s="1" t="n">
        <f aca="false">MOD(10-MOD(SUM(T938:AC938),10),10)</f>
        <v>5</v>
      </c>
      <c r="AE938" s="1" t="str">
        <f aca="false">S938&amp;AD938</f>
        <v>57052668135</v>
      </c>
      <c r="AF938" s="1" t="n">
        <v>0.349467452009644</v>
      </c>
      <c r="AG938" s="1" t="n">
        <f aca="false">(D938+6935)*AF938</f>
        <v>-6290.41413617359</v>
      </c>
      <c r="AH938" s="1" t="n">
        <f aca="false">INT(AG938)</f>
        <v>-6291</v>
      </c>
      <c r="AI938" s="4" t="n">
        <f aca="true">TODAY()+AH938</f>
        <v>39610</v>
      </c>
      <c r="AJ938" s="1" t="s">
        <v>941</v>
      </c>
      <c r="AK938" s="1" t="n">
        <v>4007.23288674581</v>
      </c>
      <c r="AL938" s="2" t="n">
        <f aca="false">INT(AK938*100)/100</f>
        <v>4007.23</v>
      </c>
      <c r="AM938" s="1" t="n">
        <v>494.775231177709</v>
      </c>
      <c r="AN938" s="2" t="n">
        <f aca="false">INT(AM938*100)/100</f>
        <v>494.77</v>
      </c>
    </row>
    <row r="939" customFormat="false" ht="15" hidden="false" customHeight="false" outlineLevel="0" collapsed="false">
      <c r="A939" s="1" t="n">
        <v>47</v>
      </c>
      <c r="B939" s="1" t="n">
        <v>0.943144016846217</v>
      </c>
      <c r="C939" s="1" t="n">
        <v>-24316.26392407</v>
      </c>
      <c r="D939" s="1" t="n">
        <f aca="false">INT(C939)</f>
        <v>-24317</v>
      </c>
      <c r="E939" s="4" t="n">
        <f aca="true">TODAY()+D939</f>
        <v>21584</v>
      </c>
      <c r="F939" s="1" t="n">
        <f aca="false">MOD(YEAR(E939),100)</f>
        <v>59</v>
      </c>
      <c r="G939" s="1" t="n">
        <f aca="false">IF(YEAR(E939)&lt;2000,MONTH(E939),MONTH(E939)+20)</f>
        <v>2</v>
      </c>
      <c r="H939" s="1" t="n">
        <f aca="false">DAY(E939)</f>
        <v>3</v>
      </c>
      <c r="I939" s="1" t="str">
        <f aca="false">FIXED(F939,0,TRUE())</f>
        <v>59</v>
      </c>
      <c r="J939" s="1" t="str">
        <f aca="false">FIXED(G939,0,TRUE())</f>
        <v>2</v>
      </c>
      <c r="K939" s="1" t="str">
        <f aca="false">FIXED(H939,0,TRUE())</f>
        <v>3</v>
      </c>
      <c r="L939" s="1" t="str">
        <f aca="false">IF(LEN(I939)=1,"0"&amp;I939,I939)</f>
        <v>59</v>
      </c>
      <c r="M939" s="1" t="str">
        <f aca="false">IF(LEN(J939)=1,"0"&amp;J939,J939)</f>
        <v>02</v>
      </c>
      <c r="N939" s="1" t="str">
        <f aca="false">IF(LEN(K939)=1,"0"&amp;K939,K939)</f>
        <v>03</v>
      </c>
      <c r="O939" s="1" t="n">
        <v>4728.51353495895</v>
      </c>
      <c r="P939" s="1" t="n">
        <f aca="false">INT(O939)</f>
        <v>4728</v>
      </c>
      <c r="Q939" s="1" t="n">
        <f aca="false">P939*2</f>
        <v>9456</v>
      </c>
      <c r="R939" s="1" t="str">
        <f aca="false">FIXED(Q939,0,TRUE())</f>
        <v>9456</v>
      </c>
      <c r="S939" s="1" t="str">
        <f aca="false">L939&amp;M939&amp;N939&amp;R939</f>
        <v>5902039456</v>
      </c>
      <c r="T939" s="1" t="n">
        <f aca="false">MOD(MID($S939,T$2,1)*T$1,10)</f>
        <v>5</v>
      </c>
      <c r="U939" s="1" t="n">
        <f aca="false">MOD(MID($S939,U$2,1)*U$1,10)</f>
        <v>7</v>
      </c>
      <c r="V939" s="1" t="n">
        <f aca="false">MOD(MID($S939,V$2,1)*V$1,10)</f>
        <v>0</v>
      </c>
      <c r="W939" s="1" t="n">
        <f aca="false">MOD(MID($S939,W$2,1)*W$1,10)</f>
        <v>8</v>
      </c>
      <c r="X939" s="1" t="n">
        <f aca="false">MOD(MID($S939,X$2,1)*X$1,10)</f>
        <v>0</v>
      </c>
      <c r="Y939" s="1" t="n">
        <f aca="false">MOD(MID($S939,Y$2,1)*Y$1,10)</f>
        <v>9</v>
      </c>
      <c r="Z939" s="1" t="n">
        <f aca="false">MOD(MID($S939,Z$2,1)*Z$1,10)</f>
        <v>3</v>
      </c>
      <c r="AA939" s="1" t="n">
        <f aca="false">MOD(MID($S939,AA$2,1)*AA$1,10)</f>
        <v>6</v>
      </c>
      <c r="AB939" s="1" t="n">
        <f aca="false">MOD(MID($S939,AB$2,1)*AB$1,10)</f>
        <v>5</v>
      </c>
      <c r="AC939" s="1" t="n">
        <f aca="false">MOD(MID($S939,AC$2,1)*AC$1,10)</f>
        <v>8</v>
      </c>
      <c r="AD939" s="1" t="n">
        <f aca="false">MOD(10-MOD(SUM(T939:AC939),10),10)</f>
        <v>9</v>
      </c>
      <c r="AE939" s="1" t="str">
        <f aca="false">S939&amp;AD939</f>
        <v>59020394569</v>
      </c>
      <c r="AF939" s="1" t="n">
        <v>0.206122013000885</v>
      </c>
      <c r="AG939" s="1" t="n">
        <f aca="false">(D939+6935)*AF939</f>
        <v>-3582.81282998138</v>
      </c>
      <c r="AH939" s="1" t="n">
        <f aca="false">INT(AG939)</f>
        <v>-3583</v>
      </c>
      <c r="AI939" s="4" t="n">
        <f aca="true">TODAY()+AH939</f>
        <v>42318</v>
      </c>
      <c r="AJ939" s="1" t="s">
        <v>388</v>
      </c>
      <c r="AK939" s="1" t="n">
        <v>4890.01129184851</v>
      </c>
      <c r="AL939" s="2" t="n">
        <f aca="false">INT(AK939*100)/100</f>
        <v>4890.01</v>
      </c>
      <c r="AM939" s="1" t="n">
        <v>361.012604144414</v>
      </c>
      <c r="AN939" s="2" t="n">
        <f aca="false">INT(AM939*100)/100</f>
        <v>361.01</v>
      </c>
    </row>
    <row r="940" customFormat="false" ht="15" hidden="false" customHeight="false" outlineLevel="0" collapsed="false">
      <c r="A940" s="1" t="n">
        <v>79</v>
      </c>
      <c r="B940" s="1" t="n">
        <v>0.943662831507309</v>
      </c>
      <c r="C940" s="1" t="n">
        <v>-12457.0909756767</v>
      </c>
      <c r="D940" s="1" t="n">
        <f aca="false">INT(C940)</f>
        <v>-12458</v>
      </c>
      <c r="E940" s="4" t="n">
        <f aca="true">TODAY()+D940</f>
        <v>33443</v>
      </c>
      <c r="F940" s="1" t="n">
        <f aca="false">MOD(YEAR(E940),100)</f>
        <v>91</v>
      </c>
      <c r="G940" s="1" t="n">
        <f aca="false">IF(YEAR(E940)&lt;2000,MONTH(E940),MONTH(E940)+20)</f>
        <v>7</v>
      </c>
      <c r="H940" s="1" t="n">
        <f aca="false">DAY(E940)</f>
        <v>24</v>
      </c>
      <c r="I940" s="1" t="str">
        <f aca="false">FIXED(F940,0,TRUE())</f>
        <v>91</v>
      </c>
      <c r="J940" s="1" t="str">
        <f aca="false">FIXED(G940,0,TRUE())</f>
        <v>7</v>
      </c>
      <c r="K940" s="1" t="str">
        <f aca="false">FIXED(H940,0,TRUE())</f>
        <v>24</v>
      </c>
      <c r="L940" s="1" t="str">
        <f aca="false">IF(LEN(I940)=1,"0"&amp;I940,I940)</f>
        <v>91</v>
      </c>
      <c r="M940" s="1" t="str">
        <f aca="false">IF(LEN(J940)=1,"0"&amp;J940,J940)</f>
        <v>07</v>
      </c>
      <c r="N940" s="1" t="str">
        <f aca="false">IF(LEN(K940)=1,"0"&amp;K940,K940)</f>
        <v>24</v>
      </c>
      <c r="O940" s="1" t="n">
        <v>3431.41422772912</v>
      </c>
      <c r="P940" s="1" t="n">
        <f aca="false">INT(O940)</f>
        <v>3431</v>
      </c>
      <c r="Q940" s="1" t="n">
        <f aca="false">P940*2</f>
        <v>6862</v>
      </c>
      <c r="R940" s="1" t="str">
        <f aca="false">FIXED(Q940,0,TRUE())</f>
        <v>6862</v>
      </c>
      <c r="S940" s="1" t="str">
        <f aca="false">L940&amp;M940&amp;N940&amp;R940</f>
        <v>9107246862</v>
      </c>
      <c r="T940" s="1" t="n">
        <f aca="false">MOD(MID($S940,T$2,1)*T$1,10)</f>
        <v>9</v>
      </c>
      <c r="U940" s="1" t="n">
        <f aca="false">MOD(MID($S940,U$2,1)*U$1,10)</f>
        <v>3</v>
      </c>
      <c r="V940" s="1" t="n">
        <f aca="false">MOD(MID($S940,V$2,1)*V$1,10)</f>
        <v>0</v>
      </c>
      <c r="W940" s="1" t="n">
        <f aca="false">MOD(MID($S940,W$2,1)*W$1,10)</f>
        <v>3</v>
      </c>
      <c r="X940" s="1" t="n">
        <f aca="false">MOD(MID($S940,X$2,1)*X$1,10)</f>
        <v>2</v>
      </c>
      <c r="Y940" s="1" t="n">
        <f aca="false">MOD(MID($S940,Y$2,1)*Y$1,10)</f>
        <v>2</v>
      </c>
      <c r="Z940" s="1" t="n">
        <f aca="false">MOD(MID($S940,Z$2,1)*Z$1,10)</f>
        <v>2</v>
      </c>
      <c r="AA940" s="1" t="n">
        <f aca="false">MOD(MID($S940,AA$2,1)*AA$1,10)</f>
        <v>2</v>
      </c>
      <c r="AB940" s="1" t="n">
        <f aca="false">MOD(MID($S940,AB$2,1)*AB$1,10)</f>
        <v>6</v>
      </c>
      <c r="AC940" s="1" t="n">
        <f aca="false">MOD(MID($S940,AC$2,1)*AC$1,10)</f>
        <v>6</v>
      </c>
      <c r="AD940" s="1" t="n">
        <f aca="false">MOD(10-MOD(SUM(T940:AC940),10),10)</f>
        <v>5</v>
      </c>
      <c r="AE940" s="1" t="str">
        <f aca="false">S940&amp;AD940</f>
        <v>91072468625</v>
      </c>
      <c r="AF940" s="1" t="n">
        <v>0.65599536118656</v>
      </c>
      <c r="AG940" s="1" t="n">
        <f aca="false">(D940+6935)*AF940</f>
        <v>-3623.06237983337</v>
      </c>
      <c r="AH940" s="1" t="n">
        <f aca="false">INT(AG940)</f>
        <v>-3624</v>
      </c>
      <c r="AI940" s="4" t="n">
        <f aca="true">TODAY()+AH940</f>
        <v>42277</v>
      </c>
      <c r="AJ940" s="1" t="s">
        <v>942</v>
      </c>
      <c r="AK940" s="1" t="n">
        <v>3512.77199621571</v>
      </c>
      <c r="AL940" s="2" t="n">
        <f aca="false">INT(AK940*100)/100</f>
        <v>3512.77</v>
      </c>
      <c r="AM940" s="1" t="n">
        <v>400.570696127201</v>
      </c>
      <c r="AN940" s="2" t="n">
        <f aca="false">INT(AM940*100)/100</f>
        <v>400.57</v>
      </c>
    </row>
    <row r="941" customFormat="false" ht="15" hidden="false" customHeight="false" outlineLevel="0" collapsed="false">
      <c r="A941" s="1" t="n">
        <v>900</v>
      </c>
      <c r="B941" s="1" t="n">
        <v>0.943998535111545</v>
      </c>
      <c r="C941" s="1" t="n">
        <v>-15514.6491897336</v>
      </c>
      <c r="D941" s="1" t="n">
        <f aca="false">INT(C941)</f>
        <v>-15515</v>
      </c>
      <c r="E941" s="4" t="n">
        <f aca="true">TODAY()+D941</f>
        <v>30386</v>
      </c>
      <c r="F941" s="1" t="n">
        <f aca="false">MOD(YEAR(E941),100)</f>
        <v>83</v>
      </c>
      <c r="G941" s="1" t="n">
        <f aca="false">IF(YEAR(E941)&lt;2000,MONTH(E941),MONTH(E941)+20)</f>
        <v>3</v>
      </c>
      <c r="H941" s="1" t="n">
        <f aca="false">DAY(E941)</f>
        <v>11</v>
      </c>
      <c r="I941" s="1" t="str">
        <f aca="false">FIXED(F941,0,TRUE())</f>
        <v>83</v>
      </c>
      <c r="J941" s="1" t="str">
        <f aca="false">FIXED(G941,0,TRUE())</f>
        <v>3</v>
      </c>
      <c r="K941" s="1" t="str">
        <f aca="false">FIXED(H941,0,TRUE())</f>
        <v>11</v>
      </c>
      <c r="L941" s="1" t="str">
        <f aca="false">IF(LEN(I941)=1,"0"&amp;I941,I941)</f>
        <v>83</v>
      </c>
      <c r="M941" s="1" t="str">
        <f aca="false">IF(LEN(J941)=1,"0"&amp;J941,J941)</f>
        <v>03</v>
      </c>
      <c r="N941" s="1" t="str">
        <f aca="false">IF(LEN(K941)=1,"0"&amp;K941,K941)</f>
        <v>11</v>
      </c>
      <c r="O941" s="1" t="n">
        <v>753.872829371014</v>
      </c>
      <c r="P941" s="1" t="n">
        <f aca="false">INT(O941)</f>
        <v>753</v>
      </c>
      <c r="Q941" s="1" t="n">
        <f aca="false">2*P941+1</f>
        <v>1507</v>
      </c>
      <c r="R941" s="1" t="str">
        <f aca="false">FIXED(Q941,0,TRUE())</f>
        <v>1507</v>
      </c>
      <c r="S941" s="1" t="str">
        <f aca="false">L941&amp;M941&amp;N941&amp;R941</f>
        <v>8303111507</v>
      </c>
      <c r="T941" s="1" t="n">
        <f aca="false">MOD(MID($S941,T$2,1)*T$1,10)</f>
        <v>8</v>
      </c>
      <c r="U941" s="1" t="n">
        <f aca="false">MOD(MID($S941,U$2,1)*U$1,10)</f>
        <v>9</v>
      </c>
      <c r="V941" s="1" t="n">
        <f aca="false">MOD(MID($S941,V$2,1)*V$1,10)</f>
        <v>0</v>
      </c>
      <c r="W941" s="1" t="n">
        <f aca="false">MOD(MID($S941,W$2,1)*W$1,10)</f>
        <v>7</v>
      </c>
      <c r="X941" s="1" t="n">
        <f aca="false">MOD(MID($S941,X$2,1)*X$1,10)</f>
        <v>1</v>
      </c>
      <c r="Y941" s="1" t="n">
        <f aca="false">MOD(MID($S941,Y$2,1)*Y$1,10)</f>
        <v>3</v>
      </c>
      <c r="Z941" s="1" t="n">
        <f aca="false">MOD(MID($S941,Z$2,1)*Z$1,10)</f>
        <v>7</v>
      </c>
      <c r="AA941" s="1" t="n">
        <f aca="false">MOD(MID($S941,AA$2,1)*AA$1,10)</f>
        <v>5</v>
      </c>
      <c r="AB941" s="1" t="n">
        <f aca="false">MOD(MID($S941,AB$2,1)*AB$1,10)</f>
        <v>0</v>
      </c>
      <c r="AC941" s="1" t="n">
        <f aca="false">MOD(MID($S941,AC$2,1)*AC$1,10)</f>
        <v>1</v>
      </c>
      <c r="AD941" s="1" t="n">
        <f aca="false">MOD(10-MOD(SUM(T941:AC941),10),10)</f>
        <v>9</v>
      </c>
      <c r="AE941" s="1" t="str">
        <f aca="false">S941&amp;AD941</f>
        <v>83031115079</v>
      </c>
      <c r="AF941" s="1" t="n">
        <v>0.0705587939085055</v>
      </c>
      <c r="AG941" s="1" t="n">
        <f aca="false">(D941+6935)*AF941</f>
        <v>-605.394451734977</v>
      </c>
      <c r="AH941" s="1" t="n">
        <f aca="false">INT(AG941)</f>
        <v>-606</v>
      </c>
      <c r="AI941" s="4" t="n">
        <f aca="true">TODAY()+AH941</f>
        <v>45295</v>
      </c>
      <c r="AJ941" s="1" t="s">
        <v>943</v>
      </c>
      <c r="AK941" s="1" t="n">
        <v>4760.18555253761</v>
      </c>
      <c r="AL941" s="2" t="n">
        <f aca="false">INT(AK941*100)/100</f>
        <v>4760.18</v>
      </c>
      <c r="AM941" s="1" t="n">
        <v>448.606830042421</v>
      </c>
      <c r="AN941" s="2" t="n">
        <f aca="false">INT(AM941*100)/100</f>
        <v>448.6</v>
      </c>
    </row>
    <row r="942" customFormat="false" ht="15" hidden="false" customHeight="false" outlineLevel="0" collapsed="false">
      <c r="A942" s="1" t="n">
        <v>873</v>
      </c>
      <c r="B942" s="1" t="n">
        <v>0.944975127414777</v>
      </c>
      <c r="C942" s="1" t="n">
        <v>-23841.9953001495</v>
      </c>
      <c r="D942" s="1" t="n">
        <f aca="false">INT(C942)</f>
        <v>-23842</v>
      </c>
      <c r="E942" s="4" t="n">
        <f aca="true">TODAY()+D942</f>
        <v>22059</v>
      </c>
      <c r="F942" s="1" t="n">
        <f aca="false">MOD(YEAR(E942),100)</f>
        <v>60</v>
      </c>
      <c r="G942" s="1" t="n">
        <f aca="false">IF(YEAR(E942)&lt;2000,MONTH(E942),MONTH(E942)+20)</f>
        <v>5</v>
      </c>
      <c r="H942" s="1" t="n">
        <f aca="false">DAY(E942)</f>
        <v>23</v>
      </c>
      <c r="I942" s="1" t="str">
        <f aca="false">FIXED(F942,0,TRUE())</f>
        <v>60</v>
      </c>
      <c r="J942" s="1" t="str">
        <f aca="false">FIXED(G942,0,TRUE())</f>
        <v>5</v>
      </c>
      <c r="K942" s="1" t="str">
        <f aca="false">FIXED(H942,0,TRUE())</f>
        <v>23</v>
      </c>
      <c r="L942" s="1" t="str">
        <f aca="false">IF(LEN(I942)=1,"0"&amp;I942,I942)</f>
        <v>60</v>
      </c>
      <c r="M942" s="1" t="str">
        <f aca="false">IF(LEN(J942)=1,"0"&amp;J942,J942)</f>
        <v>05</v>
      </c>
      <c r="N942" s="1" t="str">
        <f aca="false">IF(LEN(K942)=1,"0"&amp;K942,K942)</f>
        <v>23</v>
      </c>
      <c r="O942" s="1" t="n">
        <v>1746.84649189734</v>
      </c>
      <c r="P942" s="1" t="n">
        <f aca="false">INT(O942)</f>
        <v>1746</v>
      </c>
      <c r="Q942" s="1" t="n">
        <f aca="false">2*P942+1</f>
        <v>3493</v>
      </c>
      <c r="R942" s="1" t="str">
        <f aca="false">FIXED(Q942,0,TRUE())</f>
        <v>3493</v>
      </c>
      <c r="S942" s="1" t="str">
        <f aca="false">L942&amp;M942&amp;N942&amp;R942</f>
        <v>6005233493</v>
      </c>
      <c r="T942" s="1" t="n">
        <f aca="false">MOD(MID($S942,T$2,1)*T$1,10)</f>
        <v>6</v>
      </c>
      <c r="U942" s="1" t="n">
        <f aca="false">MOD(MID($S942,U$2,1)*U$1,10)</f>
        <v>0</v>
      </c>
      <c r="V942" s="1" t="n">
        <f aca="false">MOD(MID($S942,V$2,1)*V$1,10)</f>
        <v>0</v>
      </c>
      <c r="W942" s="1" t="n">
        <f aca="false">MOD(MID($S942,W$2,1)*W$1,10)</f>
        <v>5</v>
      </c>
      <c r="X942" s="1" t="n">
        <f aca="false">MOD(MID($S942,X$2,1)*X$1,10)</f>
        <v>2</v>
      </c>
      <c r="Y942" s="1" t="n">
        <f aca="false">MOD(MID($S942,Y$2,1)*Y$1,10)</f>
        <v>9</v>
      </c>
      <c r="Z942" s="1" t="n">
        <f aca="false">MOD(MID($S942,Z$2,1)*Z$1,10)</f>
        <v>1</v>
      </c>
      <c r="AA942" s="1" t="n">
        <f aca="false">MOD(MID($S942,AA$2,1)*AA$1,10)</f>
        <v>6</v>
      </c>
      <c r="AB942" s="1" t="n">
        <f aca="false">MOD(MID($S942,AB$2,1)*AB$1,10)</f>
        <v>9</v>
      </c>
      <c r="AC942" s="1" t="n">
        <f aca="false">MOD(MID($S942,AC$2,1)*AC$1,10)</f>
        <v>9</v>
      </c>
      <c r="AD942" s="1" t="n">
        <f aca="false">MOD(10-MOD(SUM(T942:AC942),10),10)</f>
        <v>3</v>
      </c>
      <c r="AE942" s="1" t="str">
        <f aca="false">S942&amp;AD942</f>
        <v>60052334933</v>
      </c>
      <c r="AF942" s="1" t="n">
        <v>0.599993896298105</v>
      </c>
      <c r="AG942" s="1" t="n">
        <f aca="false">(D942+6935)*AF942</f>
        <v>-10144.0968047121</v>
      </c>
      <c r="AH942" s="1" t="n">
        <f aca="false">INT(AG942)</f>
        <v>-10145</v>
      </c>
      <c r="AI942" s="4" t="n">
        <f aca="true">TODAY()+AH942</f>
        <v>35756</v>
      </c>
      <c r="AJ942" s="1" t="s">
        <v>944</v>
      </c>
      <c r="AK942" s="1" t="n">
        <v>3884.73158970916</v>
      </c>
      <c r="AL942" s="2" t="n">
        <f aca="false">INT(AK942*100)/100</f>
        <v>3884.73</v>
      </c>
      <c r="AM942" s="1" t="n">
        <v>459.739982299265</v>
      </c>
      <c r="AN942" s="2" t="n">
        <f aca="false">INT(AM942*100)/100</f>
        <v>459.73</v>
      </c>
    </row>
    <row r="943" customFormat="false" ht="15" hidden="false" customHeight="false" outlineLevel="0" collapsed="false">
      <c r="A943" s="1" t="n">
        <v>916</v>
      </c>
      <c r="B943" s="1" t="n">
        <v>0.946928312021241</v>
      </c>
      <c r="C943" s="1" t="n">
        <v>-11324.8667867061</v>
      </c>
      <c r="D943" s="1" t="n">
        <f aca="false">INT(C943)</f>
        <v>-11325</v>
      </c>
      <c r="E943" s="4" t="n">
        <f aca="true">TODAY()+D943</f>
        <v>34576</v>
      </c>
      <c r="F943" s="1" t="n">
        <f aca="false">MOD(YEAR(E943),100)</f>
        <v>94</v>
      </c>
      <c r="G943" s="1" t="n">
        <f aca="false">IF(YEAR(E943)&lt;2000,MONTH(E943),MONTH(E943)+20)</f>
        <v>8</v>
      </c>
      <c r="H943" s="1" t="n">
        <f aca="false">DAY(E943)</f>
        <v>30</v>
      </c>
      <c r="I943" s="1" t="str">
        <f aca="false">FIXED(F943,0,TRUE())</f>
        <v>94</v>
      </c>
      <c r="J943" s="1" t="str">
        <f aca="false">FIXED(G943,0,TRUE())</f>
        <v>8</v>
      </c>
      <c r="K943" s="1" t="str">
        <f aca="false">FIXED(H943,0,TRUE())</f>
        <v>30</v>
      </c>
      <c r="L943" s="1" t="str">
        <f aca="false">IF(LEN(I943)=1,"0"&amp;I943,I943)</f>
        <v>94</v>
      </c>
      <c r="M943" s="1" t="str">
        <f aca="false">IF(LEN(J943)=1,"0"&amp;J943,J943)</f>
        <v>08</v>
      </c>
      <c r="N943" s="1" t="str">
        <f aca="false">IF(LEN(K943)=1,"0"&amp;K943,K943)</f>
        <v>30</v>
      </c>
      <c r="O943" s="1" t="n">
        <v>1089.16620380261</v>
      </c>
      <c r="P943" s="1" t="n">
        <f aca="false">INT(O943)</f>
        <v>1089</v>
      </c>
      <c r="Q943" s="1" t="n">
        <f aca="false">2*P943+1</f>
        <v>2179</v>
      </c>
      <c r="R943" s="1" t="str">
        <f aca="false">FIXED(Q943,0,TRUE())</f>
        <v>2179</v>
      </c>
      <c r="S943" s="1" t="str">
        <f aca="false">L943&amp;M943&amp;N943&amp;R943</f>
        <v>9408302179</v>
      </c>
      <c r="T943" s="1" t="n">
        <f aca="false">MOD(MID($S943,T$2,1)*T$1,10)</f>
        <v>9</v>
      </c>
      <c r="U943" s="1" t="n">
        <f aca="false">MOD(MID($S943,U$2,1)*U$1,10)</f>
        <v>2</v>
      </c>
      <c r="V943" s="1" t="n">
        <f aca="false">MOD(MID($S943,V$2,1)*V$1,10)</f>
        <v>0</v>
      </c>
      <c r="W943" s="1" t="n">
        <f aca="false">MOD(MID($S943,W$2,1)*W$1,10)</f>
        <v>2</v>
      </c>
      <c r="X943" s="1" t="n">
        <f aca="false">MOD(MID($S943,X$2,1)*X$1,10)</f>
        <v>3</v>
      </c>
      <c r="Y943" s="1" t="n">
        <f aca="false">MOD(MID($S943,Y$2,1)*Y$1,10)</f>
        <v>0</v>
      </c>
      <c r="Z943" s="1" t="n">
        <f aca="false">MOD(MID($S943,Z$2,1)*Z$1,10)</f>
        <v>4</v>
      </c>
      <c r="AA943" s="1" t="n">
        <f aca="false">MOD(MID($S943,AA$2,1)*AA$1,10)</f>
        <v>9</v>
      </c>
      <c r="AB943" s="1" t="n">
        <f aca="false">MOD(MID($S943,AB$2,1)*AB$1,10)</f>
        <v>7</v>
      </c>
      <c r="AC943" s="1" t="n">
        <f aca="false">MOD(MID($S943,AC$2,1)*AC$1,10)</f>
        <v>7</v>
      </c>
      <c r="AD943" s="1" t="n">
        <f aca="false">MOD(10-MOD(SUM(T943:AC943),10),10)</f>
        <v>7</v>
      </c>
      <c r="AE943" s="1" t="str">
        <f aca="false">S943&amp;AD943</f>
        <v>94083021797</v>
      </c>
      <c r="AF943" s="1" t="n">
        <v>0.120151371807001</v>
      </c>
      <c r="AG943" s="1" t="n">
        <f aca="false">(D943+6935)*AF943</f>
        <v>-527.464522232734</v>
      </c>
      <c r="AH943" s="1" t="n">
        <f aca="false">INT(AG943)</f>
        <v>-528</v>
      </c>
      <c r="AI943" s="4" t="n">
        <f aca="true">TODAY()+AH943</f>
        <v>45373</v>
      </c>
      <c r="AJ943" s="1" t="s">
        <v>945</v>
      </c>
      <c r="AK943" s="1" t="n">
        <v>4269.08169804987</v>
      </c>
      <c r="AL943" s="2" t="n">
        <f aca="false">INT(AK943*100)/100</f>
        <v>4269.08</v>
      </c>
      <c r="AM943" s="1" t="n">
        <v>494.524979400006</v>
      </c>
      <c r="AN943" s="2" t="n">
        <f aca="false">INT(AM943*100)/100</f>
        <v>494.52</v>
      </c>
    </row>
    <row r="944" customFormat="false" ht="15" hidden="false" customHeight="false" outlineLevel="0" collapsed="false">
      <c r="A944" s="1" t="n">
        <v>291</v>
      </c>
      <c r="B944" s="1" t="n">
        <v>0.948789941099277</v>
      </c>
      <c r="C944" s="1" t="n">
        <v>-15730.8960234382</v>
      </c>
      <c r="D944" s="1" t="n">
        <f aca="false">INT(C944)</f>
        <v>-15731</v>
      </c>
      <c r="E944" s="4" t="n">
        <f aca="true">TODAY()+D944</f>
        <v>30170</v>
      </c>
      <c r="F944" s="1" t="n">
        <f aca="false">MOD(YEAR(E944),100)</f>
        <v>82</v>
      </c>
      <c r="G944" s="1" t="n">
        <f aca="false">IF(YEAR(E944)&lt;2000,MONTH(E944),MONTH(E944)+20)</f>
        <v>8</v>
      </c>
      <c r="H944" s="1" t="n">
        <f aca="false">DAY(E944)</f>
        <v>7</v>
      </c>
      <c r="I944" s="1" t="str">
        <f aca="false">FIXED(F944,0,TRUE())</f>
        <v>82</v>
      </c>
      <c r="J944" s="1" t="str">
        <f aca="false">FIXED(G944,0,TRUE())</f>
        <v>8</v>
      </c>
      <c r="K944" s="1" t="str">
        <f aca="false">FIXED(H944,0,TRUE())</f>
        <v>7</v>
      </c>
      <c r="L944" s="1" t="str">
        <f aca="false">IF(LEN(I944)=1,"0"&amp;I944,I944)</f>
        <v>82</v>
      </c>
      <c r="M944" s="1" t="str">
        <f aca="false">IF(LEN(J944)=1,"0"&amp;J944,J944)</f>
        <v>08</v>
      </c>
      <c r="N944" s="1" t="str">
        <f aca="false">IF(LEN(K944)=1,"0"&amp;K944,K944)</f>
        <v>07</v>
      </c>
      <c r="O944" s="1" t="n">
        <v>4100.62794885098</v>
      </c>
      <c r="P944" s="1" t="n">
        <f aca="false">INT(O944)</f>
        <v>4100</v>
      </c>
      <c r="Q944" s="1" t="n">
        <f aca="false">P944*2</f>
        <v>8200</v>
      </c>
      <c r="R944" s="1" t="str">
        <f aca="false">FIXED(Q944,0,TRUE())</f>
        <v>8200</v>
      </c>
      <c r="S944" s="1" t="str">
        <f aca="false">L944&amp;M944&amp;N944&amp;R944</f>
        <v>8208078200</v>
      </c>
      <c r="T944" s="1" t="n">
        <f aca="false">MOD(MID($S944,T$2,1)*T$1,10)</f>
        <v>8</v>
      </c>
      <c r="U944" s="1" t="n">
        <f aca="false">MOD(MID($S944,U$2,1)*U$1,10)</f>
        <v>6</v>
      </c>
      <c r="V944" s="1" t="n">
        <f aca="false">MOD(MID($S944,V$2,1)*V$1,10)</f>
        <v>0</v>
      </c>
      <c r="W944" s="1" t="n">
        <f aca="false">MOD(MID($S944,W$2,1)*W$1,10)</f>
        <v>2</v>
      </c>
      <c r="X944" s="1" t="n">
        <f aca="false">MOD(MID($S944,X$2,1)*X$1,10)</f>
        <v>0</v>
      </c>
      <c r="Y944" s="1" t="n">
        <f aca="false">MOD(MID($S944,Y$2,1)*Y$1,10)</f>
        <v>1</v>
      </c>
      <c r="Z944" s="1" t="n">
        <f aca="false">MOD(MID($S944,Z$2,1)*Z$1,10)</f>
        <v>6</v>
      </c>
      <c r="AA944" s="1" t="n">
        <f aca="false">MOD(MID($S944,AA$2,1)*AA$1,10)</f>
        <v>8</v>
      </c>
      <c r="AB944" s="1" t="n">
        <f aca="false">MOD(MID($S944,AB$2,1)*AB$1,10)</f>
        <v>0</v>
      </c>
      <c r="AC944" s="1" t="n">
        <f aca="false">MOD(MID($S944,AC$2,1)*AC$1,10)</f>
        <v>0</v>
      </c>
      <c r="AD944" s="1" t="n">
        <f aca="false">MOD(10-MOD(SUM(T944:AC944),10),10)</f>
        <v>9</v>
      </c>
      <c r="AE944" s="1" t="str">
        <f aca="false">S944&amp;AD944</f>
        <v>82080782009</v>
      </c>
      <c r="AF944" s="1" t="n">
        <v>0.909543137913144</v>
      </c>
      <c r="AG944" s="1" t="n">
        <f aca="false">(D944+6935)*AF944</f>
        <v>-8000.34144108402</v>
      </c>
      <c r="AH944" s="1" t="n">
        <f aca="false">INT(AG944)</f>
        <v>-8001</v>
      </c>
      <c r="AI944" s="4" t="n">
        <f aca="true">TODAY()+AH944</f>
        <v>37900</v>
      </c>
      <c r="AJ944" s="1" t="s">
        <v>946</v>
      </c>
      <c r="AK944" s="1" t="n">
        <v>3766.50288399915</v>
      </c>
      <c r="AL944" s="2" t="n">
        <f aca="false">INT(AK944*100)/100</f>
        <v>3766.5</v>
      </c>
      <c r="AM944" s="1" t="n">
        <v>483.977782525102</v>
      </c>
      <c r="AN944" s="2" t="n">
        <f aca="false">INT(AM944*100)/100</f>
        <v>483.97</v>
      </c>
    </row>
    <row r="945" customFormat="false" ht="15" hidden="false" customHeight="false" outlineLevel="0" collapsed="false">
      <c r="A945" s="1" t="n">
        <v>648</v>
      </c>
      <c r="B945" s="1" t="n">
        <v>0.949674977874081</v>
      </c>
      <c r="C945" s="1" t="n">
        <v>-12924.6018860439</v>
      </c>
      <c r="D945" s="1" t="n">
        <f aca="false">INT(C945)</f>
        <v>-12925</v>
      </c>
      <c r="E945" s="4" t="n">
        <f aca="true">TODAY()+D945</f>
        <v>32976</v>
      </c>
      <c r="F945" s="1" t="n">
        <f aca="false">MOD(YEAR(E945),100)</f>
        <v>90</v>
      </c>
      <c r="G945" s="1" t="n">
        <f aca="false">IF(YEAR(E945)&lt;2000,MONTH(E945),MONTH(E945)+20)</f>
        <v>4</v>
      </c>
      <c r="H945" s="1" t="n">
        <f aca="false">DAY(E945)</f>
        <v>13</v>
      </c>
      <c r="I945" s="1" t="str">
        <f aca="false">FIXED(F945,0,TRUE())</f>
        <v>90</v>
      </c>
      <c r="J945" s="1" t="str">
        <f aca="false">FIXED(G945,0,TRUE())</f>
        <v>4</v>
      </c>
      <c r="K945" s="1" t="str">
        <f aca="false">FIXED(H945,0,TRUE())</f>
        <v>13</v>
      </c>
      <c r="L945" s="1" t="str">
        <f aca="false">IF(LEN(I945)=1,"0"&amp;I945,I945)</f>
        <v>90</v>
      </c>
      <c r="M945" s="1" t="str">
        <f aca="false">IF(LEN(J945)=1,"0"&amp;J945,J945)</f>
        <v>04</v>
      </c>
      <c r="N945" s="1" t="str">
        <f aca="false">IF(LEN(K945)=1,"0"&amp;K945,K945)</f>
        <v>13</v>
      </c>
      <c r="O945" s="1" t="n">
        <v>3820.94219794305</v>
      </c>
      <c r="P945" s="1" t="n">
        <f aca="false">INT(O945)</f>
        <v>3820</v>
      </c>
      <c r="Q945" s="1" t="n">
        <f aca="false">2*P945+1</f>
        <v>7641</v>
      </c>
      <c r="R945" s="1" t="str">
        <f aca="false">FIXED(Q945,0,TRUE())</f>
        <v>7641</v>
      </c>
      <c r="S945" s="1" t="str">
        <f aca="false">L945&amp;M945&amp;N945&amp;R945</f>
        <v>9004137641</v>
      </c>
      <c r="T945" s="1" t="n">
        <f aca="false">MOD(MID($S945,T$2,1)*T$1,10)</f>
        <v>9</v>
      </c>
      <c r="U945" s="1" t="n">
        <f aca="false">MOD(MID($S945,U$2,1)*U$1,10)</f>
        <v>0</v>
      </c>
      <c r="V945" s="1" t="n">
        <f aca="false">MOD(MID($S945,V$2,1)*V$1,10)</f>
        <v>0</v>
      </c>
      <c r="W945" s="1" t="n">
        <f aca="false">MOD(MID($S945,W$2,1)*W$1,10)</f>
        <v>6</v>
      </c>
      <c r="X945" s="1" t="n">
        <f aca="false">MOD(MID($S945,X$2,1)*X$1,10)</f>
        <v>1</v>
      </c>
      <c r="Y945" s="1" t="n">
        <f aca="false">MOD(MID($S945,Y$2,1)*Y$1,10)</f>
        <v>9</v>
      </c>
      <c r="Z945" s="1" t="n">
        <f aca="false">MOD(MID($S945,Z$2,1)*Z$1,10)</f>
        <v>9</v>
      </c>
      <c r="AA945" s="1" t="n">
        <f aca="false">MOD(MID($S945,AA$2,1)*AA$1,10)</f>
        <v>4</v>
      </c>
      <c r="AB945" s="1" t="n">
        <f aca="false">MOD(MID($S945,AB$2,1)*AB$1,10)</f>
        <v>4</v>
      </c>
      <c r="AC945" s="1" t="n">
        <f aca="false">MOD(MID($S945,AC$2,1)*AC$1,10)</f>
        <v>3</v>
      </c>
      <c r="AD945" s="1" t="n">
        <f aca="false">MOD(10-MOD(SUM(T945:AC945),10),10)</f>
        <v>5</v>
      </c>
      <c r="AE945" s="1" t="str">
        <f aca="false">S945&amp;AD945</f>
        <v>90041376415</v>
      </c>
      <c r="AF945" s="1" t="n">
        <v>0.880001220740379</v>
      </c>
      <c r="AG945" s="1" t="n">
        <f aca="false">(D945+6935)*AF945</f>
        <v>-5271.20731223487</v>
      </c>
      <c r="AH945" s="1" t="n">
        <f aca="false">INT(AG945)</f>
        <v>-5272</v>
      </c>
      <c r="AI945" s="4" t="n">
        <f aca="true">TODAY()+AH945</f>
        <v>40629</v>
      </c>
      <c r="AJ945" s="1" t="s">
        <v>663</v>
      </c>
      <c r="AK945" s="1" t="n">
        <v>4548.44813379315</v>
      </c>
      <c r="AL945" s="2" t="n">
        <f aca="false">INT(AK945*100)/100</f>
        <v>4548.44</v>
      </c>
      <c r="AM945" s="1" t="n">
        <v>439.219336527604</v>
      </c>
      <c r="AN945" s="2" t="n">
        <f aca="false">INT(AM945*100)/100</f>
        <v>439.21</v>
      </c>
    </row>
    <row r="946" customFormat="false" ht="15" hidden="false" customHeight="false" outlineLevel="0" collapsed="false">
      <c r="A946" s="1" t="n">
        <v>98</v>
      </c>
      <c r="B946" s="1" t="n">
        <v>0.950865199743645</v>
      </c>
      <c r="C946" s="1" t="n">
        <v>-17309.7436445204</v>
      </c>
      <c r="D946" s="1" t="n">
        <f aca="false">INT(C946)</f>
        <v>-17310</v>
      </c>
      <c r="E946" s="4" t="n">
        <f aca="true">TODAY()+D946</f>
        <v>28591</v>
      </c>
      <c r="F946" s="1" t="n">
        <f aca="false">MOD(YEAR(E946),100)</f>
        <v>78</v>
      </c>
      <c r="G946" s="1" t="n">
        <f aca="false">IF(YEAR(E946)&lt;2000,MONTH(E946),MONTH(E946)+20)</f>
        <v>4</v>
      </c>
      <c r="H946" s="1" t="n">
        <f aca="false">DAY(E946)</f>
        <v>11</v>
      </c>
      <c r="I946" s="1" t="str">
        <f aca="false">FIXED(F946,0,TRUE())</f>
        <v>78</v>
      </c>
      <c r="J946" s="1" t="str">
        <f aca="false">FIXED(G946,0,TRUE())</f>
        <v>4</v>
      </c>
      <c r="K946" s="1" t="str">
        <f aca="false">FIXED(H946,0,TRUE())</f>
        <v>11</v>
      </c>
      <c r="L946" s="1" t="str">
        <f aca="false">IF(LEN(I946)=1,"0"&amp;I946,I946)</f>
        <v>78</v>
      </c>
      <c r="M946" s="1" t="str">
        <f aca="false">IF(LEN(J946)=1,"0"&amp;J946,J946)</f>
        <v>04</v>
      </c>
      <c r="N946" s="1" t="str">
        <f aca="false">IF(LEN(K946)=1,"0"&amp;K946,K946)</f>
        <v>11</v>
      </c>
      <c r="O946" s="1" t="n">
        <v>4295.73519089328</v>
      </c>
      <c r="P946" s="1" t="n">
        <f aca="false">INT(O946)</f>
        <v>4295</v>
      </c>
      <c r="Q946" s="1" t="n">
        <f aca="false">P946*2</f>
        <v>8590</v>
      </c>
      <c r="R946" s="1" t="str">
        <f aca="false">FIXED(Q946,0,TRUE())</f>
        <v>8590</v>
      </c>
      <c r="S946" s="1" t="str">
        <f aca="false">L946&amp;M946&amp;N946&amp;R946</f>
        <v>7804118590</v>
      </c>
      <c r="T946" s="1" t="n">
        <f aca="false">MOD(MID($S946,T$2,1)*T$1,10)</f>
        <v>7</v>
      </c>
      <c r="U946" s="1" t="n">
        <f aca="false">MOD(MID($S946,U$2,1)*U$1,10)</f>
        <v>4</v>
      </c>
      <c r="V946" s="1" t="n">
        <f aca="false">MOD(MID($S946,V$2,1)*V$1,10)</f>
        <v>0</v>
      </c>
      <c r="W946" s="1" t="n">
        <f aca="false">MOD(MID($S946,W$2,1)*W$1,10)</f>
        <v>6</v>
      </c>
      <c r="X946" s="1" t="n">
        <f aca="false">MOD(MID($S946,X$2,1)*X$1,10)</f>
        <v>1</v>
      </c>
      <c r="Y946" s="1" t="n">
        <f aca="false">MOD(MID($S946,Y$2,1)*Y$1,10)</f>
        <v>3</v>
      </c>
      <c r="Z946" s="1" t="n">
        <f aca="false">MOD(MID($S946,Z$2,1)*Z$1,10)</f>
        <v>6</v>
      </c>
      <c r="AA946" s="1" t="n">
        <f aca="false">MOD(MID($S946,AA$2,1)*AA$1,10)</f>
        <v>5</v>
      </c>
      <c r="AB946" s="1" t="n">
        <f aca="false">MOD(MID($S946,AB$2,1)*AB$1,10)</f>
        <v>9</v>
      </c>
      <c r="AC946" s="1" t="n">
        <f aca="false">MOD(MID($S946,AC$2,1)*AC$1,10)</f>
        <v>0</v>
      </c>
      <c r="AD946" s="1" t="n">
        <f aca="false">MOD(10-MOD(SUM(T946:AC946),10),10)</f>
        <v>9</v>
      </c>
      <c r="AE946" s="1" t="str">
        <f aca="false">S946&amp;AD946</f>
        <v>78041185909</v>
      </c>
      <c r="AF946" s="1" t="n">
        <v>0.638508255256813</v>
      </c>
      <c r="AG946" s="1" t="n">
        <f aca="false">(D946+6935)*AF946</f>
        <v>-6624.52314828944</v>
      </c>
      <c r="AH946" s="1" t="n">
        <f aca="false">INT(AG946)</f>
        <v>-6625</v>
      </c>
      <c r="AI946" s="4" t="n">
        <f aca="true">TODAY()+AH946</f>
        <v>39276</v>
      </c>
      <c r="AJ946" s="1" t="s">
        <v>947</v>
      </c>
      <c r="AK946" s="1" t="n">
        <v>3703.20749534593</v>
      </c>
      <c r="AL946" s="2" t="n">
        <f aca="false">INT(AK946*100)/100</f>
        <v>3703.2</v>
      </c>
      <c r="AM946" s="1" t="n">
        <v>487.74376659444</v>
      </c>
      <c r="AN946" s="2" t="n">
        <f aca="false">INT(AM946*100)/100</f>
        <v>487.74</v>
      </c>
    </row>
    <row r="947" customFormat="false" ht="15" hidden="false" customHeight="false" outlineLevel="0" collapsed="false">
      <c r="A947" s="1" t="n">
        <v>930</v>
      </c>
      <c r="B947" s="1" t="n">
        <v>0.951750236518449</v>
      </c>
      <c r="C947" s="1" t="n">
        <v>-15888.1664479507</v>
      </c>
      <c r="D947" s="1" t="n">
        <f aca="false">INT(C947)</f>
        <v>-15889</v>
      </c>
      <c r="E947" s="4" t="n">
        <f aca="true">TODAY()+D947</f>
        <v>30012</v>
      </c>
      <c r="F947" s="1" t="n">
        <f aca="false">MOD(YEAR(E947),100)</f>
        <v>82</v>
      </c>
      <c r="G947" s="1" t="n">
        <f aca="false">IF(YEAR(E947)&lt;2000,MONTH(E947),MONTH(E947)+20)</f>
        <v>3</v>
      </c>
      <c r="H947" s="1" t="n">
        <f aca="false">DAY(E947)</f>
        <v>2</v>
      </c>
      <c r="I947" s="1" t="str">
        <f aca="false">FIXED(F947,0,TRUE())</f>
        <v>82</v>
      </c>
      <c r="J947" s="1" t="str">
        <f aca="false">FIXED(G947,0,TRUE())</f>
        <v>3</v>
      </c>
      <c r="K947" s="1" t="str">
        <f aca="false">FIXED(H947,0,TRUE())</f>
        <v>2</v>
      </c>
      <c r="L947" s="1" t="str">
        <f aca="false">IF(LEN(I947)=1,"0"&amp;I947,I947)</f>
        <v>82</v>
      </c>
      <c r="M947" s="1" t="str">
        <f aca="false">IF(LEN(J947)=1,"0"&amp;J947,J947)</f>
        <v>03</v>
      </c>
      <c r="N947" s="1" t="str">
        <f aca="false">IF(LEN(K947)=1,"0"&amp;K947,K947)</f>
        <v>02</v>
      </c>
      <c r="O947" s="1" t="n">
        <v>1759.20374156926</v>
      </c>
      <c r="P947" s="1" t="n">
        <f aca="false">INT(O947)</f>
        <v>1759</v>
      </c>
      <c r="Q947" s="1" t="n">
        <f aca="false">2*P947+1</f>
        <v>3519</v>
      </c>
      <c r="R947" s="1" t="str">
        <f aca="false">FIXED(Q947,0,TRUE())</f>
        <v>3519</v>
      </c>
      <c r="S947" s="1" t="str">
        <f aca="false">L947&amp;M947&amp;N947&amp;R947</f>
        <v>8203023519</v>
      </c>
      <c r="T947" s="1" t="n">
        <f aca="false">MOD(MID($S947,T$2,1)*T$1,10)</f>
        <v>8</v>
      </c>
      <c r="U947" s="1" t="n">
        <f aca="false">MOD(MID($S947,U$2,1)*U$1,10)</f>
        <v>6</v>
      </c>
      <c r="V947" s="1" t="n">
        <f aca="false">MOD(MID($S947,V$2,1)*V$1,10)</f>
        <v>0</v>
      </c>
      <c r="W947" s="1" t="n">
        <f aca="false">MOD(MID($S947,W$2,1)*W$1,10)</f>
        <v>7</v>
      </c>
      <c r="X947" s="1" t="n">
        <f aca="false">MOD(MID($S947,X$2,1)*X$1,10)</f>
        <v>0</v>
      </c>
      <c r="Y947" s="1" t="n">
        <f aca="false">MOD(MID($S947,Y$2,1)*Y$1,10)</f>
        <v>6</v>
      </c>
      <c r="Z947" s="1" t="n">
        <f aca="false">MOD(MID($S947,Z$2,1)*Z$1,10)</f>
        <v>1</v>
      </c>
      <c r="AA947" s="1" t="n">
        <f aca="false">MOD(MID($S947,AA$2,1)*AA$1,10)</f>
        <v>5</v>
      </c>
      <c r="AB947" s="1" t="n">
        <f aca="false">MOD(MID($S947,AB$2,1)*AB$1,10)</f>
        <v>1</v>
      </c>
      <c r="AC947" s="1" t="n">
        <f aca="false">MOD(MID($S947,AC$2,1)*AC$1,10)</f>
        <v>7</v>
      </c>
      <c r="AD947" s="1" t="n">
        <f aca="false">MOD(10-MOD(SUM(T947:AC947),10),10)</f>
        <v>9</v>
      </c>
      <c r="AE947" s="1" t="str">
        <f aca="false">S947&amp;AD947</f>
        <v>82030235199</v>
      </c>
      <c r="AF947" s="1" t="n">
        <v>0.277809991760002</v>
      </c>
      <c r="AG947" s="1" t="n">
        <f aca="false">(D947+6935)*AF947</f>
        <v>-2487.51066621906</v>
      </c>
      <c r="AH947" s="1" t="n">
        <f aca="false">INT(AG947)</f>
        <v>-2488</v>
      </c>
      <c r="AI947" s="4" t="n">
        <f aca="true">TODAY()+AH947</f>
        <v>43413</v>
      </c>
      <c r="AJ947" s="1" t="s">
        <v>948</v>
      </c>
      <c r="AK947" s="1" t="n">
        <v>4767.69310586871</v>
      </c>
      <c r="AL947" s="2" t="n">
        <f aca="false">INT(AK947*100)/100</f>
        <v>4767.69</v>
      </c>
      <c r="AM947" s="1" t="n">
        <v>444.230475783563</v>
      </c>
      <c r="AN947" s="2" t="n">
        <f aca="false">INT(AM947*100)/100</f>
        <v>444.23</v>
      </c>
    </row>
    <row r="948" customFormat="false" ht="15" hidden="false" customHeight="false" outlineLevel="0" collapsed="false">
      <c r="A948" s="1" t="n">
        <v>620</v>
      </c>
      <c r="B948" s="1" t="n">
        <v>0.952146977141636</v>
      </c>
      <c r="C948" s="1" t="n">
        <v>-23475.8500930815</v>
      </c>
      <c r="D948" s="1" t="n">
        <f aca="false">INT(C948)</f>
        <v>-23476</v>
      </c>
      <c r="E948" s="4" t="n">
        <f aca="true">TODAY()+D948</f>
        <v>22425</v>
      </c>
      <c r="F948" s="1" t="n">
        <f aca="false">MOD(YEAR(E948),100)</f>
        <v>61</v>
      </c>
      <c r="G948" s="1" t="n">
        <f aca="false">IF(YEAR(E948)&lt;2000,MONTH(E948),MONTH(E948)+20)</f>
        <v>5</v>
      </c>
      <c r="H948" s="1" t="n">
        <f aca="false">DAY(E948)</f>
        <v>24</v>
      </c>
      <c r="I948" s="1" t="str">
        <f aca="false">FIXED(F948,0,TRUE())</f>
        <v>61</v>
      </c>
      <c r="J948" s="1" t="str">
        <f aca="false">FIXED(G948,0,TRUE())</f>
        <v>5</v>
      </c>
      <c r="K948" s="1" t="str">
        <f aca="false">FIXED(H948,0,TRUE())</f>
        <v>24</v>
      </c>
      <c r="L948" s="1" t="str">
        <f aca="false">IF(LEN(I948)=1,"0"&amp;I948,I948)</f>
        <v>61</v>
      </c>
      <c r="M948" s="1" t="str">
        <f aca="false">IF(LEN(J948)=1,"0"&amp;J948,J948)</f>
        <v>05</v>
      </c>
      <c r="N948" s="1" t="str">
        <f aca="false">IF(LEN(K948)=1,"0"&amp;K948,K948)</f>
        <v>24</v>
      </c>
      <c r="O948" s="1" t="n">
        <v>2866.96252327036</v>
      </c>
      <c r="P948" s="1" t="n">
        <f aca="false">INT(O948)</f>
        <v>2866</v>
      </c>
      <c r="Q948" s="1" t="n">
        <f aca="false">2*P948+1</f>
        <v>5733</v>
      </c>
      <c r="R948" s="1" t="str">
        <f aca="false">FIXED(Q948,0,TRUE())</f>
        <v>5733</v>
      </c>
      <c r="S948" s="1" t="str">
        <f aca="false">L948&amp;M948&amp;N948&amp;R948</f>
        <v>6105245733</v>
      </c>
      <c r="T948" s="1" t="n">
        <f aca="false">MOD(MID($S948,T$2,1)*T$1,10)</f>
        <v>6</v>
      </c>
      <c r="U948" s="1" t="n">
        <f aca="false">MOD(MID($S948,U$2,1)*U$1,10)</f>
        <v>3</v>
      </c>
      <c r="V948" s="1" t="n">
        <f aca="false">MOD(MID($S948,V$2,1)*V$1,10)</f>
        <v>0</v>
      </c>
      <c r="W948" s="1" t="n">
        <f aca="false">MOD(MID($S948,W$2,1)*W$1,10)</f>
        <v>5</v>
      </c>
      <c r="X948" s="1" t="n">
        <f aca="false">MOD(MID($S948,X$2,1)*X$1,10)</f>
        <v>2</v>
      </c>
      <c r="Y948" s="1" t="n">
        <f aca="false">MOD(MID($S948,Y$2,1)*Y$1,10)</f>
        <v>2</v>
      </c>
      <c r="Z948" s="1" t="n">
        <f aca="false">MOD(MID($S948,Z$2,1)*Z$1,10)</f>
        <v>5</v>
      </c>
      <c r="AA948" s="1" t="n">
        <f aca="false">MOD(MID($S948,AA$2,1)*AA$1,10)</f>
        <v>3</v>
      </c>
      <c r="AB948" s="1" t="n">
        <f aca="false">MOD(MID($S948,AB$2,1)*AB$1,10)</f>
        <v>3</v>
      </c>
      <c r="AC948" s="1" t="n">
        <f aca="false">MOD(MID($S948,AC$2,1)*AC$1,10)</f>
        <v>9</v>
      </c>
      <c r="AD948" s="1" t="n">
        <f aca="false">MOD(10-MOD(SUM(T948:AC948),10),10)</f>
        <v>2</v>
      </c>
      <c r="AE948" s="1" t="str">
        <f aca="false">S948&amp;AD948</f>
        <v>61052457332</v>
      </c>
      <c r="AF948" s="1" t="n">
        <v>0.253608813745537</v>
      </c>
      <c r="AG948" s="1" t="n">
        <f aca="false">(D948+6935)*AF948</f>
        <v>-4194.94338816492</v>
      </c>
      <c r="AH948" s="1" t="n">
        <f aca="false">INT(AG948)</f>
        <v>-4195</v>
      </c>
      <c r="AI948" s="4" t="n">
        <f aca="true">TODAY()+AH948</f>
        <v>41706</v>
      </c>
      <c r="AJ948" s="1" t="s">
        <v>949</v>
      </c>
      <c r="AK948" s="1" t="n">
        <v>3896.87795648061</v>
      </c>
      <c r="AL948" s="2" t="n">
        <f aca="false">INT(AK948*100)/100</f>
        <v>3896.87</v>
      </c>
      <c r="AM948" s="1" t="n">
        <v>434.110538041322</v>
      </c>
      <c r="AN948" s="2" t="n">
        <f aca="false">INT(AM948*100)/100</f>
        <v>434.11</v>
      </c>
    </row>
    <row r="949" customFormat="false" ht="15" hidden="false" customHeight="false" outlineLevel="0" collapsed="false">
      <c r="A949" s="1" t="n">
        <v>337</v>
      </c>
      <c r="B949" s="1" t="n">
        <v>0.952177495651112</v>
      </c>
      <c r="C949" s="1" t="n">
        <v>-12675.1808221686</v>
      </c>
      <c r="D949" s="1" t="n">
        <f aca="false">INT(C949)</f>
        <v>-12676</v>
      </c>
      <c r="E949" s="4" t="n">
        <f aca="true">TODAY()+D949</f>
        <v>33225</v>
      </c>
      <c r="F949" s="1" t="n">
        <f aca="false">MOD(YEAR(E949),100)</f>
        <v>90</v>
      </c>
      <c r="G949" s="1" t="n">
        <f aca="false">IF(YEAR(E949)&lt;2000,MONTH(E949),MONTH(E949)+20)</f>
        <v>12</v>
      </c>
      <c r="H949" s="1" t="n">
        <f aca="false">DAY(E949)</f>
        <v>18</v>
      </c>
      <c r="I949" s="1" t="str">
        <f aca="false">FIXED(F949,0,TRUE())</f>
        <v>90</v>
      </c>
      <c r="J949" s="1" t="str">
        <f aca="false">FIXED(G949,0,TRUE())</f>
        <v>12</v>
      </c>
      <c r="K949" s="1" t="str">
        <f aca="false">FIXED(H949,0,TRUE())</f>
        <v>18</v>
      </c>
      <c r="L949" s="1" t="str">
        <f aca="false">IF(LEN(I949)=1,"0"&amp;I949,I949)</f>
        <v>90</v>
      </c>
      <c r="M949" s="1" t="str">
        <f aca="false">IF(LEN(J949)=1,"0"&amp;J949,J949)</f>
        <v>12</v>
      </c>
      <c r="N949" s="1" t="str">
        <f aca="false">IF(LEN(K949)=1,"0"&amp;K949,K949)</f>
        <v>18</v>
      </c>
      <c r="O949" s="1" t="n">
        <v>1138.86980803858</v>
      </c>
      <c r="P949" s="1" t="n">
        <f aca="false">INT(O949)</f>
        <v>1138</v>
      </c>
      <c r="Q949" s="1" t="n">
        <f aca="false">P949*2</f>
        <v>2276</v>
      </c>
      <c r="R949" s="1" t="str">
        <f aca="false">FIXED(Q949,0,TRUE())</f>
        <v>2276</v>
      </c>
      <c r="S949" s="1" t="str">
        <f aca="false">L949&amp;M949&amp;N949&amp;R949</f>
        <v>9012182276</v>
      </c>
      <c r="T949" s="1" t="n">
        <f aca="false">MOD(MID($S949,T$2,1)*T$1,10)</f>
        <v>9</v>
      </c>
      <c r="U949" s="1" t="n">
        <f aca="false">MOD(MID($S949,U$2,1)*U$1,10)</f>
        <v>0</v>
      </c>
      <c r="V949" s="1" t="n">
        <f aca="false">MOD(MID($S949,V$2,1)*V$1,10)</f>
        <v>7</v>
      </c>
      <c r="W949" s="1" t="n">
        <f aca="false">MOD(MID($S949,W$2,1)*W$1,10)</f>
        <v>8</v>
      </c>
      <c r="X949" s="1" t="n">
        <f aca="false">MOD(MID($S949,X$2,1)*X$1,10)</f>
        <v>1</v>
      </c>
      <c r="Y949" s="1" t="n">
        <f aca="false">MOD(MID($S949,Y$2,1)*Y$1,10)</f>
        <v>4</v>
      </c>
      <c r="Z949" s="1" t="n">
        <f aca="false">MOD(MID($S949,Z$2,1)*Z$1,10)</f>
        <v>4</v>
      </c>
      <c r="AA949" s="1" t="n">
        <f aca="false">MOD(MID($S949,AA$2,1)*AA$1,10)</f>
        <v>8</v>
      </c>
      <c r="AB949" s="1" t="n">
        <f aca="false">MOD(MID($S949,AB$2,1)*AB$1,10)</f>
        <v>7</v>
      </c>
      <c r="AC949" s="1" t="n">
        <f aca="false">MOD(MID($S949,AC$2,1)*AC$1,10)</f>
        <v>8</v>
      </c>
      <c r="AD949" s="1" t="n">
        <f aca="false">MOD(10-MOD(SUM(T949:AC949),10),10)</f>
        <v>4</v>
      </c>
      <c r="AE949" s="1" t="str">
        <f aca="false">S949&amp;AD949</f>
        <v>90121822764</v>
      </c>
      <c r="AF949" s="1" t="n">
        <v>0.450727866451003</v>
      </c>
      <c r="AG949" s="1" t="n">
        <f aca="false">(D949+6935)*AF949</f>
        <v>-2587.62868129521</v>
      </c>
      <c r="AH949" s="1" t="n">
        <f aca="false">INT(AG949)</f>
        <v>-2588</v>
      </c>
      <c r="AI949" s="4" t="n">
        <f aca="true">TODAY()+AH949</f>
        <v>43313</v>
      </c>
      <c r="AJ949" s="1" t="s">
        <v>950</v>
      </c>
      <c r="AK949" s="1" t="n">
        <v>4813.95916623432</v>
      </c>
      <c r="AL949" s="2" t="n">
        <f aca="false">INT(AK949*100)/100</f>
        <v>4813.95</v>
      </c>
      <c r="AM949" s="1" t="n">
        <v>489.855647450179</v>
      </c>
      <c r="AN949" s="2" t="n">
        <f aca="false">INT(AM949*100)/100</f>
        <v>489.85</v>
      </c>
    </row>
    <row r="950" customFormat="false" ht="15" hidden="false" customHeight="false" outlineLevel="0" collapsed="false">
      <c r="A950" s="1" t="n">
        <v>993</v>
      </c>
      <c r="B950" s="1" t="n">
        <v>0.95226905117954</v>
      </c>
      <c r="C950" s="1" t="n">
        <v>-27228.2241279336</v>
      </c>
      <c r="D950" s="1" t="n">
        <f aca="false">INT(C950)</f>
        <v>-27229</v>
      </c>
      <c r="E950" s="4" t="n">
        <f aca="true">TODAY()+D950</f>
        <v>18672</v>
      </c>
      <c r="F950" s="1" t="n">
        <f aca="false">MOD(YEAR(E950),100)</f>
        <v>51</v>
      </c>
      <c r="G950" s="1" t="n">
        <f aca="false">IF(YEAR(E950)&lt;2000,MONTH(E950),MONTH(E950)+20)</f>
        <v>2</v>
      </c>
      <c r="H950" s="1" t="n">
        <f aca="false">DAY(E950)</f>
        <v>13</v>
      </c>
      <c r="I950" s="1" t="str">
        <f aca="false">FIXED(F950,0,TRUE())</f>
        <v>51</v>
      </c>
      <c r="J950" s="1" t="str">
        <f aca="false">FIXED(G950,0,TRUE())</f>
        <v>2</v>
      </c>
      <c r="K950" s="1" t="str">
        <f aca="false">FIXED(H950,0,TRUE())</f>
        <v>13</v>
      </c>
      <c r="L950" s="1" t="str">
        <f aca="false">IF(LEN(I950)=1,"0"&amp;I950,I950)</f>
        <v>51</v>
      </c>
      <c r="M950" s="1" t="str">
        <f aca="false">IF(LEN(J950)=1,"0"&amp;J950,J950)</f>
        <v>02</v>
      </c>
      <c r="N950" s="1" t="str">
        <f aca="false">IF(LEN(K950)=1,"0"&amp;K950,K950)</f>
        <v>13</v>
      </c>
      <c r="O950" s="1" t="n">
        <v>3510.50062562944</v>
      </c>
      <c r="P950" s="1" t="n">
        <f aca="false">INT(O950)</f>
        <v>3510</v>
      </c>
      <c r="Q950" s="1" t="n">
        <f aca="false">2*P950+1</f>
        <v>7021</v>
      </c>
      <c r="R950" s="1" t="str">
        <f aca="false">FIXED(Q950,0,TRUE())</f>
        <v>7021</v>
      </c>
      <c r="S950" s="1" t="str">
        <f aca="false">L950&amp;M950&amp;N950&amp;R950</f>
        <v>5102137021</v>
      </c>
      <c r="T950" s="1" t="n">
        <f aca="false">MOD(MID($S950,T$2,1)*T$1,10)</f>
        <v>5</v>
      </c>
      <c r="U950" s="1" t="n">
        <f aca="false">MOD(MID($S950,U$2,1)*U$1,10)</f>
        <v>3</v>
      </c>
      <c r="V950" s="1" t="n">
        <f aca="false">MOD(MID($S950,V$2,1)*V$1,10)</f>
        <v>0</v>
      </c>
      <c r="W950" s="1" t="n">
        <f aca="false">MOD(MID($S950,W$2,1)*W$1,10)</f>
        <v>8</v>
      </c>
      <c r="X950" s="1" t="n">
        <f aca="false">MOD(MID($S950,X$2,1)*X$1,10)</f>
        <v>1</v>
      </c>
      <c r="Y950" s="1" t="n">
        <f aca="false">MOD(MID($S950,Y$2,1)*Y$1,10)</f>
        <v>9</v>
      </c>
      <c r="Z950" s="1" t="n">
        <f aca="false">MOD(MID($S950,Z$2,1)*Z$1,10)</f>
        <v>9</v>
      </c>
      <c r="AA950" s="1" t="n">
        <f aca="false">MOD(MID($S950,AA$2,1)*AA$1,10)</f>
        <v>0</v>
      </c>
      <c r="AB950" s="1" t="n">
        <f aca="false">MOD(MID($S950,AB$2,1)*AB$1,10)</f>
        <v>2</v>
      </c>
      <c r="AC950" s="1" t="n">
        <f aca="false">MOD(MID($S950,AC$2,1)*AC$1,10)</f>
        <v>3</v>
      </c>
      <c r="AD950" s="1" t="n">
        <f aca="false">MOD(10-MOD(SUM(T950:AC950),10),10)</f>
        <v>0</v>
      </c>
      <c r="AE950" s="1" t="str">
        <f aca="false">S950&amp;AD950</f>
        <v>51021370210</v>
      </c>
      <c r="AF950" s="1" t="n">
        <v>0.729544969023713</v>
      </c>
      <c r="AG950" s="1" t="n">
        <f aca="false">(D950+6935)*AF950</f>
        <v>-14805.3856013672</v>
      </c>
      <c r="AH950" s="1" t="n">
        <f aca="false">INT(AG950)</f>
        <v>-14806</v>
      </c>
      <c r="AI950" s="4" t="n">
        <f aca="true">TODAY()+AH950</f>
        <v>31095</v>
      </c>
      <c r="AJ950" s="1" t="s">
        <v>205</v>
      </c>
      <c r="AK950" s="1" t="n">
        <v>4331.46153141881</v>
      </c>
      <c r="AL950" s="2" t="n">
        <f aca="false">INT(AK950*100)/100</f>
        <v>4331.46</v>
      </c>
      <c r="AM950" s="1" t="n">
        <v>336.213263344218</v>
      </c>
      <c r="AN950" s="2" t="n">
        <f aca="false">INT(AM950*100)/100</f>
        <v>336.21</v>
      </c>
    </row>
    <row r="951" customFormat="false" ht="15" hidden="false" customHeight="false" outlineLevel="0" collapsed="false">
      <c r="A951" s="1" t="n">
        <v>259</v>
      </c>
      <c r="B951" s="1" t="n">
        <v>0.954069643238624</v>
      </c>
      <c r="C951" s="1" t="n">
        <v>-19732.6911221656</v>
      </c>
      <c r="D951" s="1" t="n">
        <f aca="false">INT(C951)</f>
        <v>-19733</v>
      </c>
      <c r="E951" s="4" t="n">
        <f aca="true">TODAY()+D951</f>
        <v>26168</v>
      </c>
      <c r="F951" s="1" t="n">
        <f aca="false">MOD(YEAR(E951),100)</f>
        <v>71</v>
      </c>
      <c r="G951" s="1" t="n">
        <f aca="false">IF(YEAR(E951)&lt;2000,MONTH(E951),MONTH(E951)+20)</f>
        <v>8</v>
      </c>
      <c r="H951" s="1" t="n">
        <f aca="false">DAY(E951)</f>
        <v>23</v>
      </c>
      <c r="I951" s="1" t="str">
        <f aca="false">FIXED(F951,0,TRUE())</f>
        <v>71</v>
      </c>
      <c r="J951" s="1" t="str">
        <f aca="false">FIXED(G951,0,TRUE())</f>
        <v>8</v>
      </c>
      <c r="K951" s="1" t="str">
        <f aca="false">FIXED(H951,0,TRUE())</f>
        <v>23</v>
      </c>
      <c r="L951" s="1" t="str">
        <f aca="false">IF(LEN(I951)=1,"0"&amp;I951,I951)</f>
        <v>71</v>
      </c>
      <c r="M951" s="1" t="str">
        <f aca="false">IF(LEN(J951)=1,"0"&amp;J951,J951)</f>
        <v>08</v>
      </c>
      <c r="N951" s="1" t="str">
        <f aca="false">IF(LEN(K951)=1,"0"&amp;K951,K951)</f>
        <v>23</v>
      </c>
      <c r="O951" s="1" t="n">
        <v>992.505050813318</v>
      </c>
      <c r="P951" s="1" t="n">
        <f aca="false">INT(O951)</f>
        <v>992</v>
      </c>
      <c r="Q951" s="1" t="n">
        <f aca="false">P951*2</f>
        <v>1984</v>
      </c>
      <c r="R951" s="1" t="str">
        <f aca="false">FIXED(Q951,0,TRUE())</f>
        <v>1984</v>
      </c>
      <c r="S951" s="1" t="str">
        <f aca="false">L951&amp;M951&amp;N951&amp;R951</f>
        <v>7108231984</v>
      </c>
      <c r="T951" s="1" t="n">
        <f aca="false">MOD(MID($S951,T$2,1)*T$1,10)</f>
        <v>7</v>
      </c>
      <c r="U951" s="1" t="n">
        <f aca="false">MOD(MID($S951,U$2,1)*U$1,10)</f>
        <v>3</v>
      </c>
      <c r="V951" s="1" t="n">
        <f aca="false">MOD(MID($S951,V$2,1)*V$1,10)</f>
        <v>0</v>
      </c>
      <c r="W951" s="1" t="n">
        <f aca="false">MOD(MID($S951,W$2,1)*W$1,10)</f>
        <v>2</v>
      </c>
      <c r="X951" s="1" t="n">
        <f aca="false">MOD(MID($S951,X$2,1)*X$1,10)</f>
        <v>2</v>
      </c>
      <c r="Y951" s="1" t="n">
        <f aca="false">MOD(MID($S951,Y$2,1)*Y$1,10)</f>
        <v>9</v>
      </c>
      <c r="Z951" s="1" t="n">
        <f aca="false">MOD(MID($S951,Z$2,1)*Z$1,10)</f>
        <v>7</v>
      </c>
      <c r="AA951" s="1" t="n">
        <f aca="false">MOD(MID($S951,AA$2,1)*AA$1,10)</f>
        <v>1</v>
      </c>
      <c r="AB951" s="1" t="n">
        <f aca="false">MOD(MID($S951,AB$2,1)*AB$1,10)</f>
        <v>8</v>
      </c>
      <c r="AC951" s="1" t="n">
        <f aca="false">MOD(MID($S951,AC$2,1)*AC$1,10)</f>
        <v>2</v>
      </c>
      <c r="AD951" s="1" t="n">
        <f aca="false">MOD(10-MOD(SUM(T951:AC951),10),10)</f>
        <v>9</v>
      </c>
      <c r="AE951" s="1" t="str">
        <f aca="false">S951&amp;AD951</f>
        <v>71082319849</v>
      </c>
      <c r="AF951" s="1" t="n">
        <v>0.365672780541398</v>
      </c>
      <c r="AG951" s="1" t="n">
        <f aca="false">(D951+6935)*AF951</f>
        <v>-4679.88024536882</v>
      </c>
      <c r="AH951" s="1" t="n">
        <f aca="false">INT(AG951)</f>
        <v>-4680</v>
      </c>
      <c r="AI951" s="4" t="n">
        <f aca="true">TODAY()+AH951</f>
        <v>41221</v>
      </c>
      <c r="AJ951" s="1" t="s">
        <v>951</v>
      </c>
      <c r="AK951" s="1" t="n">
        <v>4425.03128147221</v>
      </c>
      <c r="AL951" s="2" t="n">
        <f aca="false">INT(AK951*100)/100</f>
        <v>4425.03</v>
      </c>
      <c r="AM951" s="1" t="n">
        <v>387.136448255867</v>
      </c>
      <c r="AN951" s="2" t="n">
        <f aca="false">INT(AM951*100)/100</f>
        <v>387.13</v>
      </c>
    </row>
    <row r="952" customFormat="false" ht="15" hidden="false" customHeight="false" outlineLevel="0" collapsed="false">
      <c r="A952" s="1" t="n">
        <v>267</v>
      </c>
      <c r="B952" s="1" t="n">
        <v>0.954283272804956</v>
      </c>
      <c r="C952" s="1" t="n">
        <v>-9159.32676168096</v>
      </c>
      <c r="D952" s="1" t="n">
        <f aca="false">INT(C952)</f>
        <v>-9160</v>
      </c>
      <c r="E952" s="4" t="n">
        <f aca="true">TODAY()+D952</f>
        <v>36741</v>
      </c>
      <c r="F952" s="1" t="n">
        <f aca="false">MOD(YEAR(E952),100)</f>
        <v>0</v>
      </c>
      <c r="G952" s="1" t="n">
        <f aca="false">IF(YEAR(E952)&lt;2000,MONTH(E952),MONTH(E952)+20)</f>
        <v>28</v>
      </c>
      <c r="H952" s="1" t="n">
        <f aca="false">DAY(E952)</f>
        <v>3</v>
      </c>
      <c r="I952" s="1" t="str">
        <f aca="false">FIXED(F952,0,TRUE())</f>
        <v>0</v>
      </c>
      <c r="J952" s="1" t="str">
        <f aca="false">FIXED(G952,0,TRUE())</f>
        <v>28</v>
      </c>
      <c r="K952" s="1" t="str">
        <f aca="false">FIXED(H952,0,TRUE())</f>
        <v>3</v>
      </c>
      <c r="L952" s="1" t="str">
        <f aca="false">IF(LEN(I952)=1,"0"&amp;I952,I952)</f>
        <v>00</v>
      </c>
      <c r="M952" s="1" t="str">
        <f aca="false">IF(LEN(J952)=1,"0"&amp;J952,J952)</f>
        <v>28</v>
      </c>
      <c r="N952" s="1" t="str">
        <f aca="false">IF(LEN(K952)=1,"0"&amp;K952,K952)</f>
        <v>03</v>
      </c>
      <c r="O952" s="1" t="n">
        <v>2725.40336313974</v>
      </c>
      <c r="P952" s="1" t="n">
        <f aca="false">INT(O952)</f>
        <v>2725</v>
      </c>
      <c r="Q952" s="1" t="n">
        <f aca="false">P952*2</f>
        <v>5450</v>
      </c>
      <c r="R952" s="1" t="str">
        <f aca="false">FIXED(Q952,0,TRUE())</f>
        <v>5450</v>
      </c>
      <c r="S952" s="1" t="str">
        <f aca="false">L952&amp;M952&amp;N952&amp;R952</f>
        <v>0028035450</v>
      </c>
      <c r="T952" s="1" t="n">
        <f aca="false">MOD(MID($S952,T$2,1)*T$1,10)</f>
        <v>0</v>
      </c>
      <c r="U952" s="1" t="n">
        <f aca="false">MOD(MID($S952,U$2,1)*U$1,10)</f>
        <v>0</v>
      </c>
      <c r="V952" s="1" t="n">
        <f aca="false">MOD(MID($S952,V$2,1)*V$1,10)</f>
        <v>4</v>
      </c>
      <c r="W952" s="1" t="n">
        <f aca="false">MOD(MID($S952,W$2,1)*W$1,10)</f>
        <v>2</v>
      </c>
      <c r="X952" s="1" t="n">
        <f aca="false">MOD(MID($S952,X$2,1)*X$1,10)</f>
        <v>0</v>
      </c>
      <c r="Y952" s="1" t="n">
        <f aca="false">MOD(MID($S952,Y$2,1)*Y$1,10)</f>
        <v>9</v>
      </c>
      <c r="Z952" s="1" t="n">
        <f aca="false">MOD(MID($S952,Z$2,1)*Z$1,10)</f>
        <v>5</v>
      </c>
      <c r="AA952" s="1" t="n">
        <f aca="false">MOD(MID($S952,AA$2,1)*AA$1,10)</f>
        <v>6</v>
      </c>
      <c r="AB952" s="1" t="n">
        <f aca="false">MOD(MID($S952,AB$2,1)*AB$1,10)</f>
        <v>5</v>
      </c>
      <c r="AC952" s="1" t="n">
        <f aca="false">MOD(MID($S952,AC$2,1)*AC$1,10)</f>
        <v>0</v>
      </c>
      <c r="AD952" s="1" t="n">
        <f aca="false">MOD(10-MOD(SUM(T952:AC952),10),10)</f>
        <v>9</v>
      </c>
      <c r="AE952" s="1" t="str">
        <f aca="false">S952&amp;AD952</f>
        <v>00280354509</v>
      </c>
      <c r="AF952" s="1" t="n">
        <v>0.338938566240425</v>
      </c>
      <c r="AG952" s="1" t="n">
        <f aca="false">(D952+6935)*AF952</f>
        <v>-754.138309884945</v>
      </c>
      <c r="AH952" s="1" t="n">
        <f aca="false">INT(AG952)</f>
        <v>-755</v>
      </c>
      <c r="AI952" s="4" t="n">
        <f aca="true">TODAY()+AH952</f>
        <v>45146</v>
      </c>
      <c r="AJ952" s="1" t="s">
        <v>952</v>
      </c>
      <c r="AK952" s="1" t="n">
        <v>4849.78789635914</v>
      </c>
      <c r="AL952" s="2" t="n">
        <f aca="false">INT(AK952*100)/100</f>
        <v>4849.78</v>
      </c>
      <c r="AM952" s="1" t="n">
        <v>472.032837916196</v>
      </c>
      <c r="AN952" s="2" t="n">
        <f aca="false">INT(AM952*100)/100</f>
        <v>472.03</v>
      </c>
    </row>
    <row r="953" customFormat="false" ht="15" hidden="false" customHeight="false" outlineLevel="0" collapsed="false">
      <c r="A953" s="1" t="n">
        <v>591</v>
      </c>
      <c r="B953" s="1" t="n">
        <v>0.956938383129368</v>
      </c>
      <c r="C953" s="1" t="n">
        <v>-19178.5586107975</v>
      </c>
      <c r="D953" s="1" t="n">
        <f aca="false">INT(C953)</f>
        <v>-19179</v>
      </c>
      <c r="E953" s="4" t="n">
        <f aca="true">TODAY()+D953</f>
        <v>26722</v>
      </c>
      <c r="F953" s="1" t="n">
        <f aca="false">MOD(YEAR(E953),100)</f>
        <v>73</v>
      </c>
      <c r="G953" s="1" t="n">
        <f aca="false">IF(YEAR(E953)&lt;2000,MONTH(E953),MONTH(E953)+20)</f>
        <v>2</v>
      </c>
      <c r="H953" s="1" t="n">
        <f aca="false">DAY(E953)</f>
        <v>27</v>
      </c>
      <c r="I953" s="1" t="str">
        <f aca="false">FIXED(F953,0,TRUE())</f>
        <v>73</v>
      </c>
      <c r="J953" s="1" t="str">
        <f aca="false">FIXED(G953,0,TRUE())</f>
        <v>2</v>
      </c>
      <c r="K953" s="1" t="str">
        <f aca="false">FIXED(H953,0,TRUE())</f>
        <v>27</v>
      </c>
      <c r="L953" s="1" t="str">
        <f aca="false">IF(LEN(I953)=1,"0"&amp;I953,I953)</f>
        <v>73</v>
      </c>
      <c r="M953" s="1" t="str">
        <f aca="false">IF(LEN(J953)=1,"0"&amp;J953,J953)</f>
        <v>02</v>
      </c>
      <c r="N953" s="1" t="str">
        <f aca="false">IF(LEN(K953)=1,"0"&amp;K953,K953)</f>
        <v>27</v>
      </c>
      <c r="O953" s="1" t="n">
        <v>2533.17947935423</v>
      </c>
      <c r="P953" s="1" t="n">
        <f aca="false">INT(O953)</f>
        <v>2533</v>
      </c>
      <c r="Q953" s="1" t="n">
        <f aca="false">2*P953+1</f>
        <v>5067</v>
      </c>
      <c r="R953" s="1" t="str">
        <f aca="false">FIXED(Q953,0,TRUE())</f>
        <v>5067</v>
      </c>
      <c r="S953" s="1" t="str">
        <f aca="false">L953&amp;M953&amp;N953&amp;R953</f>
        <v>7302275067</v>
      </c>
      <c r="T953" s="1" t="n">
        <f aca="false">MOD(MID($S953,T$2,1)*T$1,10)</f>
        <v>7</v>
      </c>
      <c r="U953" s="1" t="n">
        <f aca="false">MOD(MID($S953,U$2,1)*U$1,10)</f>
        <v>9</v>
      </c>
      <c r="V953" s="1" t="n">
        <f aca="false">MOD(MID($S953,V$2,1)*V$1,10)</f>
        <v>0</v>
      </c>
      <c r="W953" s="1" t="n">
        <f aca="false">MOD(MID($S953,W$2,1)*W$1,10)</f>
        <v>8</v>
      </c>
      <c r="X953" s="1" t="n">
        <f aca="false">MOD(MID($S953,X$2,1)*X$1,10)</f>
        <v>2</v>
      </c>
      <c r="Y953" s="1" t="n">
        <f aca="false">MOD(MID($S953,Y$2,1)*Y$1,10)</f>
        <v>1</v>
      </c>
      <c r="Z953" s="1" t="n">
        <f aca="false">MOD(MID($S953,Z$2,1)*Z$1,10)</f>
        <v>5</v>
      </c>
      <c r="AA953" s="1" t="n">
        <f aca="false">MOD(MID($S953,AA$2,1)*AA$1,10)</f>
        <v>0</v>
      </c>
      <c r="AB953" s="1" t="n">
        <f aca="false">MOD(MID($S953,AB$2,1)*AB$1,10)</f>
        <v>6</v>
      </c>
      <c r="AC953" s="1" t="n">
        <f aca="false">MOD(MID($S953,AC$2,1)*AC$1,10)</f>
        <v>1</v>
      </c>
      <c r="AD953" s="1" t="n">
        <f aca="false">MOD(10-MOD(SUM(T953:AC953),10),10)</f>
        <v>1</v>
      </c>
      <c r="AE953" s="1" t="str">
        <f aca="false">S953&amp;AD953</f>
        <v>73022750671</v>
      </c>
      <c r="AF953" s="1" t="n">
        <v>0.554185613574633</v>
      </c>
      <c r="AG953" s="1" t="n">
        <f aca="false">(D953+6935)*AF953</f>
        <v>-6785.44865260781</v>
      </c>
      <c r="AH953" s="1" t="n">
        <f aca="false">INT(AG953)</f>
        <v>-6786</v>
      </c>
      <c r="AI953" s="4" t="n">
        <f aca="true">TODAY()+AH953</f>
        <v>39115</v>
      </c>
      <c r="AJ953" s="1" t="s">
        <v>953</v>
      </c>
      <c r="AK953" s="1" t="n">
        <v>4528.42799157689</v>
      </c>
      <c r="AL953" s="2" t="n">
        <f aca="false">INT(AK953*100)/100</f>
        <v>4528.42</v>
      </c>
      <c r="AM953" s="1" t="n">
        <v>381.221961119419</v>
      </c>
      <c r="AN953" s="2" t="n">
        <f aca="false">INT(AM953*100)/100</f>
        <v>381.22</v>
      </c>
    </row>
    <row r="954" customFormat="false" ht="15" hidden="false" customHeight="false" outlineLevel="0" collapsed="false">
      <c r="A954" s="1" t="n">
        <v>542</v>
      </c>
      <c r="B954" s="1" t="n">
        <v>0.958769493697928</v>
      </c>
      <c r="C954" s="1" t="n">
        <v>-18674.1874446852</v>
      </c>
      <c r="D954" s="1" t="n">
        <f aca="false">INT(C954)</f>
        <v>-18675</v>
      </c>
      <c r="E954" s="4" t="n">
        <f aca="true">TODAY()+D954</f>
        <v>27226</v>
      </c>
      <c r="F954" s="1" t="n">
        <f aca="false">MOD(YEAR(E954),100)</f>
        <v>74</v>
      </c>
      <c r="G954" s="1" t="n">
        <f aca="false">IF(YEAR(E954)&lt;2000,MONTH(E954),MONTH(E954)+20)</f>
        <v>7</v>
      </c>
      <c r="H954" s="1" t="n">
        <f aca="false">DAY(E954)</f>
        <v>16</v>
      </c>
      <c r="I954" s="1" t="str">
        <f aca="false">FIXED(F954,0,TRUE())</f>
        <v>74</v>
      </c>
      <c r="J954" s="1" t="str">
        <f aca="false">FIXED(G954,0,TRUE())</f>
        <v>7</v>
      </c>
      <c r="K954" s="1" t="str">
        <f aca="false">FIXED(H954,0,TRUE())</f>
        <v>16</v>
      </c>
      <c r="L954" s="1" t="str">
        <f aca="false">IF(LEN(I954)=1,"0"&amp;I954,I954)</f>
        <v>74</v>
      </c>
      <c r="M954" s="1" t="str">
        <f aca="false">IF(LEN(J954)=1,"0"&amp;J954,J954)</f>
        <v>07</v>
      </c>
      <c r="N954" s="1" t="str">
        <f aca="false">IF(LEN(K954)=1,"0"&amp;K954,K954)</f>
        <v>16</v>
      </c>
      <c r="O954" s="1" t="n">
        <v>4506.35764641255</v>
      </c>
      <c r="P954" s="1" t="n">
        <f aca="false">INT(O954)</f>
        <v>4506</v>
      </c>
      <c r="Q954" s="1" t="n">
        <f aca="false">2*P954+1</f>
        <v>9013</v>
      </c>
      <c r="R954" s="1" t="str">
        <f aca="false">FIXED(Q954,0,TRUE())</f>
        <v>9013</v>
      </c>
      <c r="S954" s="1" t="str">
        <f aca="false">L954&amp;M954&amp;N954&amp;R954</f>
        <v>7407169013</v>
      </c>
      <c r="T954" s="1" t="n">
        <f aca="false">MOD(MID($S954,T$2,1)*T$1,10)</f>
        <v>7</v>
      </c>
      <c r="U954" s="1" t="n">
        <f aca="false">MOD(MID($S954,U$2,1)*U$1,10)</f>
        <v>2</v>
      </c>
      <c r="V954" s="1" t="n">
        <f aca="false">MOD(MID($S954,V$2,1)*V$1,10)</f>
        <v>0</v>
      </c>
      <c r="W954" s="1" t="n">
        <f aca="false">MOD(MID($S954,W$2,1)*W$1,10)</f>
        <v>3</v>
      </c>
      <c r="X954" s="1" t="n">
        <f aca="false">MOD(MID($S954,X$2,1)*X$1,10)</f>
        <v>1</v>
      </c>
      <c r="Y954" s="1" t="n">
        <f aca="false">MOD(MID($S954,Y$2,1)*Y$1,10)</f>
        <v>8</v>
      </c>
      <c r="Z954" s="1" t="n">
        <f aca="false">MOD(MID($S954,Z$2,1)*Z$1,10)</f>
        <v>3</v>
      </c>
      <c r="AA954" s="1" t="n">
        <f aca="false">MOD(MID($S954,AA$2,1)*AA$1,10)</f>
        <v>0</v>
      </c>
      <c r="AB954" s="1" t="n">
        <f aca="false">MOD(MID($S954,AB$2,1)*AB$1,10)</f>
        <v>1</v>
      </c>
      <c r="AC954" s="1" t="n">
        <f aca="false">MOD(MID($S954,AC$2,1)*AC$1,10)</f>
        <v>9</v>
      </c>
      <c r="AD954" s="1" t="n">
        <f aca="false">MOD(10-MOD(SUM(T954:AC954),10),10)</f>
        <v>6</v>
      </c>
      <c r="AE954" s="1" t="str">
        <f aca="false">S954&amp;AD954</f>
        <v>74071690136</v>
      </c>
      <c r="AF954" s="1" t="n">
        <v>0.347025971251564</v>
      </c>
      <c r="AG954" s="1" t="n">
        <f aca="false">(D954+6935)*AF954</f>
        <v>-4074.08490249336</v>
      </c>
      <c r="AH954" s="1" t="n">
        <f aca="false">INT(AG954)</f>
        <v>-4075</v>
      </c>
      <c r="AI954" s="4" t="n">
        <f aca="true">TODAY()+AH954</f>
        <v>41826</v>
      </c>
      <c r="AJ954" s="1" t="s">
        <v>954</v>
      </c>
      <c r="AK954" s="1" t="n">
        <v>4425.70268868069</v>
      </c>
      <c r="AL954" s="2" t="n">
        <f aca="false">INT(AK954*100)/100</f>
        <v>4425.7</v>
      </c>
      <c r="AM954" s="1" t="n">
        <v>431.467635120701</v>
      </c>
      <c r="AN954" s="2" t="n">
        <f aca="false">INT(AM954*100)/100</f>
        <v>431.46</v>
      </c>
    </row>
    <row r="955" customFormat="false" ht="15" hidden="false" customHeight="false" outlineLevel="0" collapsed="false">
      <c r="A955" s="1" t="n">
        <v>706</v>
      </c>
      <c r="B955" s="1" t="n">
        <v>0.960631122775964</v>
      </c>
      <c r="C955" s="1" t="n">
        <v>-22776.1195715201</v>
      </c>
      <c r="D955" s="1" t="n">
        <f aca="false">INT(C955)</f>
        <v>-22777</v>
      </c>
      <c r="E955" s="4" t="n">
        <f aca="true">TODAY()+D955</f>
        <v>23124</v>
      </c>
      <c r="F955" s="1" t="n">
        <f aca="false">MOD(YEAR(E955),100)</f>
        <v>63</v>
      </c>
      <c r="G955" s="1" t="n">
        <f aca="false">IF(YEAR(E955)&lt;2000,MONTH(E955),MONTH(E955)+20)</f>
        <v>4</v>
      </c>
      <c r="H955" s="1" t="n">
        <f aca="false">DAY(E955)</f>
        <v>23</v>
      </c>
      <c r="I955" s="1" t="str">
        <f aca="false">FIXED(F955,0,TRUE())</f>
        <v>63</v>
      </c>
      <c r="J955" s="1" t="str">
        <f aca="false">FIXED(G955,0,TRUE())</f>
        <v>4</v>
      </c>
      <c r="K955" s="1" t="str">
        <f aca="false">FIXED(H955,0,TRUE())</f>
        <v>23</v>
      </c>
      <c r="L955" s="1" t="str">
        <f aca="false">IF(LEN(I955)=1,"0"&amp;I955,I955)</f>
        <v>63</v>
      </c>
      <c r="M955" s="1" t="str">
        <f aca="false">IF(LEN(J955)=1,"0"&amp;J955,J955)</f>
        <v>04</v>
      </c>
      <c r="N955" s="1" t="str">
        <f aca="false">IF(LEN(K955)=1,"0"&amp;K955,K955)</f>
        <v>23</v>
      </c>
      <c r="O955" s="1" t="n">
        <v>1389.99658192694</v>
      </c>
      <c r="P955" s="1" t="n">
        <f aca="false">INT(O955)</f>
        <v>1389</v>
      </c>
      <c r="Q955" s="1" t="n">
        <f aca="false">2*P955+1</f>
        <v>2779</v>
      </c>
      <c r="R955" s="1" t="str">
        <f aca="false">FIXED(Q955,0,TRUE())</f>
        <v>2779</v>
      </c>
      <c r="S955" s="1" t="str">
        <f aca="false">L955&amp;M955&amp;N955&amp;R955</f>
        <v>6304232779</v>
      </c>
      <c r="T955" s="1" t="n">
        <f aca="false">MOD(MID($S955,T$2,1)*T$1,10)</f>
        <v>6</v>
      </c>
      <c r="U955" s="1" t="n">
        <f aca="false">MOD(MID($S955,U$2,1)*U$1,10)</f>
        <v>9</v>
      </c>
      <c r="V955" s="1" t="n">
        <f aca="false">MOD(MID($S955,V$2,1)*V$1,10)</f>
        <v>0</v>
      </c>
      <c r="W955" s="1" t="n">
        <f aca="false">MOD(MID($S955,W$2,1)*W$1,10)</f>
        <v>6</v>
      </c>
      <c r="X955" s="1" t="n">
        <f aca="false">MOD(MID($S955,X$2,1)*X$1,10)</f>
        <v>2</v>
      </c>
      <c r="Y955" s="1" t="n">
        <f aca="false">MOD(MID($S955,Y$2,1)*Y$1,10)</f>
        <v>9</v>
      </c>
      <c r="Z955" s="1" t="n">
        <f aca="false">MOD(MID($S955,Z$2,1)*Z$1,10)</f>
        <v>4</v>
      </c>
      <c r="AA955" s="1" t="n">
        <f aca="false">MOD(MID($S955,AA$2,1)*AA$1,10)</f>
        <v>3</v>
      </c>
      <c r="AB955" s="1" t="n">
        <f aca="false">MOD(MID($S955,AB$2,1)*AB$1,10)</f>
        <v>7</v>
      </c>
      <c r="AC955" s="1" t="n">
        <f aca="false">MOD(MID($S955,AC$2,1)*AC$1,10)</f>
        <v>7</v>
      </c>
      <c r="AD955" s="1" t="n">
        <f aca="false">MOD(10-MOD(SUM(T955:AC955),10),10)</f>
        <v>7</v>
      </c>
      <c r="AE955" s="1" t="str">
        <f aca="false">S955&amp;AD955</f>
        <v>63042327797</v>
      </c>
      <c r="AF955" s="1" t="n">
        <v>0.786461989196448</v>
      </c>
      <c r="AG955" s="1" t="n">
        <f aca="false">(D955+6935)*AF955</f>
        <v>-12459.1308328501</v>
      </c>
      <c r="AH955" s="1" t="n">
        <f aca="false">INT(AG955)</f>
        <v>-12460</v>
      </c>
      <c r="AI955" s="4" t="n">
        <f aca="true">TODAY()+AH955</f>
        <v>33441</v>
      </c>
      <c r="AJ955" s="1" t="s">
        <v>955</v>
      </c>
      <c r="AK955" s="1" t="n">
        <v>3558.30561235389</v>
      </c>
      <c r="AL955" s="2" t="n">
        <f aca="false">INT(AK955*100)/100</f>
        <v>3558.3</v>
      </c>
      <c r="AM955" s="1" t="n">
        <v>438.962981048006</v>
      </c>
      <c r="AN955" s="2" t="n">
        <f aca="false">INT(AM955*100)/100</f>
        <v>438.96</v>
      </c>
    </row>
    <row r="956" customFormat="false" ht="15" hidden="false" customHeight="false" outlineLevel="0" collapsed="false">
      <c r="A956" s="1" t="n">
        <v>413</v>
      </c>
      <c r="B956" s="1" t="n">
        <v>0.961394085512864</v>
      </c>
      <c r="C956" s="1" t="n">
        <v>-18152.0004882962</v>
      </c>
      <c r="D956" s="1" t="n">
        <f aca="false">INT(C956)</f>
        <v>-18153</v>
      </c>
      <c r="E956" s="4" t="n">
        <f aca="true">TODAY()+D956</f>
        <v>27748</v>
      </c>
      <c r="F956" s="1" t="n">
        <f aca="false">MOD(YEAR(E956),100)</f>
        <v>75</v>
      </c>
      <c r="G956" s="1" t="n">
        <f aca="false">IF(YEAR(E956)&lt;2000,MONTH(E956),MONTH(E956)+20)</f>
        <v>12</v>
      </c>
      <c r="H956" s="1" t="n">
        <f aca="false">DAY(E956)</f>
        <v>20</v>
      </c>
      <c r="I956" s="1" t="str">
        <f aca="false">FIXED(F956,0,TRUE())</f>
        <v>75</v>
      </c>
      <c r="J956" s="1" t="str">
        <f aca="false">FIXED(G956,0,TRUE())</f>
        <v>12</v>
      </c>
      <c r="K956" s="1" t="str">
        <f aca="false">FIXED(H956,0,TRUE())</f>
        <v>20</v>
      </c>
      <c r="L956" s="1" t="str">
        <f aca="false">IF(LEN(I956)=1,"0"&amp;I956,I956)</f>
        <v>75</v>
      </c>
      <c r="M956" s="1" t="str">
        <f aca="false">IF(LEN(J956)=1,"0"&amp;J956,J956)</f>
        <v>12</v>
      </c>
      <c r="N956" s="1" t="str">
        <f aca="false">IF(LEN(K956)=1,"0"&amp;K956,K956)</f>
        <v>20</v>
      </c>
      <c r="O956" s="1" t="n">
        <v>871.678609576708</v>
      </c>
      <c r="P956" s="1" t="n">
        <f aca="false">INT(O956)</f>
        <v>871</v>
      </c>
      <c r="Q956" s="1" t="n">
        <f aca="false">P956*2</f>
        <v>1742</v>
      </c>
      <c r="R956" s="1" t="str">
        <f aca="false">FIXED(Q956,0,TRUE())</f>
        <v>1742</v>
      </c>
      <c r="S956" s="1" t="str">
        <f aca="false">L956&amp;M956&amp;N956&amp;R956</f>
        <v>7512201742</v>
      </c>
      <c r="T956" s="1" t="n">
        <f aca="false">MOD(MID($S956,T$2,1)*T$1,10)</f>
        <v>7</v>
      </c>
      <c r="U956" s="1" t="n">
        <f aca="false">MOD(MID($S956,U$2,1)*U$1,10)</f>
        <v>5</v>
      </c>
      <c r="V956" s="1" t="n">
        <f aca="false">MOD(MID($S956,V$2,1)*V$1,10)</f>
        <v>7</v>
      </c>
      <c r="W956" s="1" t="n">
        <f aca="false">MOD(MID($S956,W$2,1)*W$1,10)</f>
        <v>8</v>
      </c>
      <c r="X956" s="1" t="n">
        <f aca="false">MOD(MID($S956,X$2,1)*X$1,10)</f>
        <v>2</v>
      </c>
      <c r="Y956" s="1" t="n">
        <f aca="false">MOD(MID($S956,Y$2,1)*Y$1,10)</f>
        <v>0</v>
      </c>
      <c r="Z956" s="1" t="n">
        <f aca="false">MOD(MID($S956,Z$2,1)*Z$1,10)</f>
        <v>7</v>
      </c>
      <c r="AA956" s="1" t="n">
        <f aca="false">MOD(MID($S956,AA$2,1)*AA$1,10)</f>
        <v>3</v>
      </c>
      <c r="AB956" s="1" t="n">
        <f aca="false">MOD(MID($S956,AB$2,1)*AB$1,10)</f>
        <v>4</v>
      </c>
      <c r="AC956" s="1" t="n">
        <f aca="false">MOD(MID($S956,AC$2,1)*AC$1,10)</f>
        <v>6</v>
      </c>
      <c r="AD956" s="1" t="n">
        <f aca="false">MOD(10-MOD(SUM(T956:AC956),10),10)</f>
        <v>1</v>
      </c>
      <c r="AE956" s="1" t="str">
        <f aca="false">S956&amp;AD956</f>
        <v>75122017421</v>
      </c>
      <c r="AF956" s="1" t="n">
        <v>0.421582689901425</v>
      </c>
      <c r="AG956" s="1" t="n">
        <f aca="false">(D956+6935)*AF956</f>
        <v>-4729.31461531419</v>
      </c>
      <c r="AH956" s="1" t="n">
        <f aca="false">INT(AG956)</f>
        <v>-4730</v>
      </c>
      <c r="AI956" s="4" t="n">
        <f aca="true">TODAY()+AH956</f>
        <v>41171</v>
      </c>
      <c r="AJ956" s="1" t="s">
        <v>956</v>
      </c>
      <c r="AK956" s="1" t="n">
        <v>3814.84420300913</v>
      </c>
      <c r="AL956" s="2" t="n">
        <f aca="false">INT(AK956*100)/100</f>
        <v>3814.84</v>
      </c>
      <c r="AM956" s="1" t="n">
        <v>366.707358012635</v>
      </c>
      <c r="AN956" s="2" t="n">
        <f aca="false">INT(AM956*100)/100</f>
        <v>366.7</v>
      </c>
    </row>
    <row r="957" customFormat="false" ht="15" hidden="false" customHeight="false" outlineLevel="0" collapsed="false">
      <c r="A957" s="1" t="n">
        <v>695</v>
      </c>
      <c r="B957" s="1" t="n">
        <v>0.961485641041292</v>
      </c>
      <c r="C957" s="1" t="n">
        <v>-7602.59529404584</v>
      </c>
      <c r="D957" s="1" t="n">
        <f aca="false">INT(C957)</f>
        <v>-7603</v>
      </c>
      <c r="E957" s="4" t="n">
        <f aca="true">TODAY()+D957</f>
        <v>38298</v>
      </c>
      <c r="F957" s="1" t="n">
        <f aca="false">MOD(YEAR(E957),100)</f>
        <v>4</v>
      </c>
      <c r="G957" s="1" t="n">
        <f aca="false">IF(YEAR(E957)&lt;2000,MONTH(E957),MONTH(E957)+20)</f>
        <v>31</v>
      </c>
      <c r="H957" s="1" t="n">
        <f aca="false">DAY(E957)</f>
        <v>7</v>
      </c>
      <c r="I957" s="1" t="str">
        <f aca="false">FIXED(F957,0,TRUE())</f>
        <v>4</v>
      </c>
      <c r="J957" s="1" t="str">
        <f aca="false">FIXED(G957,0,TRUE())</f>
        <v>31</v>
      </c>
      <c r="K957" s="1" t="str">
        <f aca="false">FIXED(H957,0,TRUE())</f>
        <v>7</v>
      </c>
      <c r="L957" s="1" t="str">
        <f aca="false">IF(LEN(I957)=1,"0"&amp;I957,I957)</f>
        <v>04</v>
      </c>
      <c r="M957" s="1" t="str">
        <f aca="false">IF(LEN(J957)=1,"0"&amp;J957,J957)</f>
        <v>31</v>
      </c>
      <c r="N957" s="1" t="str">
        <f aca="false">IF(LEN(K957)=1,"0"&amp;K957,K957)</f>
        <v>07</v>
      </c>
      <c r="O957" s="1" t="n">
        <v>2668.01080355235</v>
      </c>
      <c r="P957" s="1" t="n">
        <f aca="false">INT(O957)</f>
        <v>2668</v>
      </c>
      <c r="Q957" s="1" t="n">
        <f aca="false">2*P957+1</f>
        <v>5337</v>
      </c>
      <c r="R957" s="1" t="str">
        <f aca="false">FIXED(Q957,0,TRUE())</f>
        <v>5337</v>
      </c>
      <c r="S957" s="1" t="str">
        <f aca="false">L957&amp;M957&amp;N957&amp;R957</f>
        <v>0431075337</v>
      </c>
      <c r="T957" s="1" t="n">
        <f aca="false">MOD(MID($S957,T$2,1)*T$1,10)</f>
        <v>0</v>
      </c>
      <c r="U957" s="1" t="n">
        <f aca="false">MOD(MID($S957,U$2,1)*U$1,10)</f>
        <v>2</v>
      </c>
      <c r="V957" s="1" t="n">
        <f aca="false">MOD(MID($S957,V$2,1)*V$1,10)</f>
        <v>1</v>
      </c>
      <c r="W957" s="1" t="n">
        <f aca="false">MOD(MID($S957,W$2,1)*W$1,10)</f>
        <v>9</v>
      </c>
      <c r="X957" s="1" t="n">
        <f aca="false">MOD(MID($S957,X$2,1)*X$1,10)</f>
        <v>0</v>
      </c>
      <c r="Y957" s="1" t="n">
        <f aca="false">MOD(MID($S957,Y$2,1)*Y$1,10)</f>
        <v>1</v>
      </c>
      <c r="Z957" s="1" t="n">
        <f aca="false">MOD(MID($S957,Z$2,1)*Z$1,10)</f>
        <v>5</v>
      </c>
      <c r="AA957" s="1" t="n">
        <f aca="false">MOD(MID($S957,AA$2,1)*AA$1,10)</f>
        <v>7</v>
      </c>
      <c r="AB957" s="1" t="n">
        <f aca="false">MOD(MID($S957,AB$2,1)*AB$1,10)</f>
        <v>3</v>
      </c>
      <c r="AC957" s="1" t="n">
        <f aca="false">MOD(MID($S957,AC$2,1)*AC$1,10)</f>
        <v>1</v>
      </c>
      <c r="AD957" s="1" t="n">
        <f aca="false">MOD(10-MOD(SUM(T957:AC957),10),10)</f>
        <v>1</v>
      </c>
      <c r="AE957" s="1" t="str">
        <f aca="false">S957&amp;AD957</f>
        <v>04310753371</v>
      </c>
      <c r="AF957" s="1" t="n">
        <v>0.0164494766075625</v>
      </c>
      <c r="AG957" s="1" t="n">
        <f aca="false">(D957+6935)*AF957</f>
        <v>-10.9882503738517</v>
      </c>
      <c r="AH957" s="1" t="n">
        <f aca="false">INT(AG957)</f>
        <v>-11</v>
      </c>
      <c r="AI957" s="4" t="n">
        <f aca="true">TODAY()+AH957</f>
        <v>45890</v>
      </c>
      <c r="AJ957" s="1" t="s">
        <v>957</v>
      </c>
      <c r="AK957" s="1" t="n">
        <v>4698.11090426344</v>
      </c>
      <c r="AL957" s="2" t="n">
        <f aca="false">INT(AK957*100)/100</f>
        <v>4698.11</v>
      </c>
      <c r="AM957" s="1" t="n">
        <v>358.070619830927</v>
      </c>
      <c r="AN957" s="2" t="n">
        <f aca="false">INT(AM957*100)/100</f>
        <v>358.07</v>
      </c>
    </row>
    <row r="958" customFormat="false" ht="15" hidden="false" customHeight="false" outlineLevel="0" collapsed="false">
      <c r="A958" s="1" t="n">
        <v>560</v>
      </c>
      <c r="B958" s="1" t="n">
        <v>0.963103122043519</v>
      </c>
      <c r="C958" s="1" t="n">
        <v>-9876.25873592334</v>
      </c>
      <c r="D958" s="1" t="n">
        <f aca="false">INT(C958)</f>
        <v>-9877</v>
      </c>
      <c r="E958" s="4" t="n">
        <f aca="true">TODAY()+D958</f>
        <v>36024</v>
      </c>
      <c r="F958" s="1" t="n">
        <f aca="false">MOD(YEAR(E958),100)</f>
        <v>98</v>
      </c>
      <c r="G958" s="1" t="n">
        <f aca="false">IF(YEAR(E958)&lt;2000,MONTH(E958),MONTH(E958)+20)</f>
        <v>8</v>
      </c>
      <c r="H958" s="1" t="n">
        <f aca="false">DAY(E958)</f>
        <v>17</v>
      </c>
      <c r="I958" s="1" t="str">
        <f aca="false">FIXED(F958,0,TRUE())</f>
        <v>98</v>
      </c>
      <c r="J958" s="1" t="str">
        <f aca="false">FIXED(G958,0,TRUE())</f>
        <v>8</v>
      </c>
      <c r="K958" s="1" t="str">
        <f aca="false">FIXED(H958,0,TRUE())</f>
        <v>17</v>
      </c>
      <c r="L958" s="1" t="str">
        <f aca="false">IF(LEN(I958)=1,"0"&amp;I958,I958)</f>
        <v>98</v>
      </c>
      <c r="M958" s="1" t="str">
        <f aca="false">IF(LEN(J958)=1,"0"&amp;J958,J958)</f>
        <v>08</v>
      </c>
      <c r="N958" s="1" t="str">
        <f aca="false">IF(LEN(K958)=1,"0"&amp;K958,K958)</f>
        <v>17</v>
      </c>
      <c r="O958" s="1" t="n">
        <v>4942.01934873501</v>
      </c>
      <c r="P958" s="1" t="n">
        <f aca="false">INT(O958)</f>
        <v>4942</v>
      </c>
      <c r="Q958" s="1" t="n">
        <f aca="false">2*P958+1</f>
        <v>9885</v>
      </c>
      <c r="R958" s="1" t="str">
        <f aca="false">FIXED(Q958,0,TRUE())</f>
        <v>9885</v>
      </c>
      <c r="S958" s="1" t="str">
        <f aca="false">L958&amp;M958&amp;N958&amp;R958</f>
        <v>9808179885</v>
      </c>
      <c r="T958" s="1" t="n">
        <f aca="false">MOD(MID($S958,T$2,1)*T$1,10)</f>
        <v>9</v>
      </c>
      <c r="U958" s="1" t="n">
        <f aca="false">MOD(MID($S958,U$2,1)*U$1,10)</f>
        <v>4</v>
      </c>
      <c r="V958" s="1" t="n">
        <f aca="false">MOD(MID($S958,V$2,1)*V$1,10)</f>
        <v>0</v>
      </c>
      <c r="W958" s="1" t="n">
        <f aca="false">MOD(MID($S958,W$2,1)*W$1,10)</f>
        <v>2</v>
      </c>
      <c r="X958" s="1" t="n">
        <f aca="false">MOD(MID($S958,X$2,1)*X$1,10)</f>
        <v>1</v>
      </c>
      <c r="Y958" s="1" t="n">
        <f aca="false">MOD(MID($S958,Y$2,1)*Y$1,10)</f>
        <v>1</v>
      </c>
      <c r="Z958" s="1" t="n">
        <f aca="false">MOD(MID($S958,Z$2,1)*Z$1,10)</f>
        <v>3</v>
      </c>
      <c r="AA958" s="1" t="n">
        <f aca="false">MOD(MID($S958,AA$2,1)*AA$1,10)</f>
        <v>2</v>
      </c>
      <c r="AB958" s="1" t="n">
        <f aca="false">MOD(MID($S958,AB$2,1)*AB$1,10)</f>
        <v>8</v>
      </c>
      <c r="AC958" s="1" t="n">
        <f aca="false">MOD(MID($S958,AC$2,1)*AC$1,10)</f>
        <v>5</v>
      </c>
      <c r="AD958" s="1" t="n">
        <f aca="false">MOD(10-MOD(SUM(T958:AC958),10),10)</f>
        <v>5</v>
      </c>
      <c r="AE958" s="1" t="str">
        <f aca="false">S958&amp;AD958</f>
        <v>98081798855</v>
      </c>
      <c r="AF958" s="1" t="n">
        <v>0.196508682515946</v>
      </c>
      <c r="AG958" s="1" t="n">
        <f aca="false">(D958+6935)*AF958</f>
        <v>-578.128543961913</v>
      </c>
      <c r="AH958" s="1" t="n">
        <f aca="false">INT(AG958)</f>
        <v>-579</v>
      </c>
      <c r="AI958" s="4" t="n">
        <f aca="true">TODAY()+AH958</f>
        <v>45322</v>
      </c>
      <c r="AJ958" s="1" t="s">
        <v>958</v>
      </c>
      <c r="AK958" s="1" t="n">
        <v>4241.49296548357</v>
      </c>
      <c r="AL958" s="2" t="n">
        <f aca="false">INT(AK958*100)/100</f>
        <v>4241.49</v>
      </c>
      <c r="AM958" s="1" t="n">
        <v>484.319589831233</v>
      </c>
      <c r="AN958" s="2" t="n">
        <f aca="false">INT(AM958*100)/100</f>
        <v>484.31</v>
      </c>
    </row>
    <row r="959" customFormat="false" ht="15" hidden="false" customHeight="false" outlineLevel="0" collapsed="false">
      <c r="A959" s="1" t="n">
        <v>585</v>
      </c>
      <c r="B959" s="1" t="n">
        <v>0.963621936704611</v>
      </c>
      <c r="C959" s="1" t="n">
        <v>-25648.7621692557</v>
      </c>
      <c r="D959" s="1" t="n">
        <f aca="false">INT(C959)</f>
        <v>-25649</v>
      </c>
      <c r="E959" s="4" t="n">
        <f aca="true">TODAY()+D959</f>
        <v>20252</v>
      </c>
      <c r="F959" s="1" t="n">
        <f aca="false">MOD(YEAR(E959),100)</f>
        <v>55</v>
      </c>
      <c r="G959" s="1" t="n">
        <f aca="false">IF(YEAR(E959)&lt;2000,MONTH(E959),MONTH(E959)+20)</f>
        <v>6</v>
      </c>
      <c r="H959" s="1" t="n">
        <f aca="false">DAY(E959)</f>
        <v>12</v>
      </c>
      <c r="I959" s="1" t="str">
        <f aca="false">FIXED(F959,0,TRUE())</f>
        <v>55</v>
      </c>
      <c r="J959" s="1" t="str">
        <f aca="false">FIXED(G959,0,TRUE())</f>
        <v>6</v>
      </c>
      <c r="K959" s="1" t="str">
        <f aca="false">FIXED(H959,0,TRUE())</f>
        <v>12</v>
      </c>
      <c r="L959" s="1" t="str">
        <f aca="false">IF(LEN(I959)=1,"0"&amp;I959,I959)</f>
        <v>55</v>
      </c>
      <c r="M959" s="1" t="str">
        <f aca="false">IF(LEN(J959)=1,"0"&amp;J959,J959)</f>
        <v>06</v>
      </c>
      <c r="N959" s="1" t="str">
        <f aca="false">IF(LEN(K959)=1,"0"&amp;K959,K959)</f>
        <v>12</v>
      </c>
      <c r="O959" s="1" t="n">
        <v>3833.57405316324</v>
      </c>
      <c r="P959" s="1" t="n">
        <f aca="false">INT(O959)</f>
        <v>3833</v>
      </c>
      <c r="Q959" s="1" t="n">
        <f aca="false">2*P959+1</f>
        <v>7667</v>
      </c>
      <c r="R959" s="1" t="str">
        <f aca="false">FIXED(Q959,0,TRUE())</f>
        <v>7667</v>
      </c>
      <c r="S959" s="1" t="str">
        <f aca="false">L959&amp;M959&amp;N959&amp;R959</f>
        <v>5506127667</v>
      </c>
      <c r="T959" s="1" t="n">
        <f aca="false">MOD(MID($S959,T$2,1)*T$1,10)</f>
        <v>5</v>
      </c>
      <c r="U959" s="1" t="n">
        <f aca="false">MOD(MID($S959,U$2,1)*U$1,10)</f>
        <v>5</v>
      </c>
      <c r="V959" s="1" t="n">
        <f aca="false">MOD(MID($S959,V$2,1)*V$1,10)</f>
        <v>0</v>
      </c>
      <c r="W959" s="1" t="n">
        <f aca="false">MOD(MID($S959,W$2,1)*W$1,10)</f>
        <v>4</v>
      </c>
      <c r="X959" s="1" t="n">
        <f aca="false">MOD(MID($S959,X$2,1)*X$1,10)</f>
        <v>1</v>
      </c>
      <c r="Y959" s="1" t="n">
        <f aca="false">MOD(MID($S959,Y$2,1)*Y$1,10)</f>
        <v>6</v>
      </c>
      <c r="Z959" s="1" t="n">
        <f aca="false">MOD(MID($S959,Z$2,1)*Z$1,10)</f>
        <v>9</v>
      </c>
      <c r="AA959" s="1" t="n">
        <f aca="false">MOD(MID($S959,AA$2,1)*AA$1,10)</f>
        <v>4</v>
      </c>
      <c r="AB959" s="1" t="n">
        <f aca="false">MOD(MID($S959,AB$2,1)*AB$1,10)</f>
        <v>6</v>
      </c>
      <c r="AC959" s="1" t="n">
        <f aca="false">MOD(MID($S959,AC$2,1)*AC$1,10)</f>
        <v>1</v>
      </c>
      <c r="AD959" s="1" t="n">
        <f aca="false">MOD(10-MOD(SUM(T959:AC959),10),10)</f>
        <v>9</v>
      </c>
      <c r="AE959" s="1" t="str">
        <f aca="false">S959&amp;AD959</f>
        <v>55061276679</v>
      </c>
      <c r="AF959" s="1" t="n">
        <v>0.235114597003082</v>
      </c>
      <c r="AG959" s="1" t="n">
        <f aca="false">(D959+6935)*AF959</f>
        <v>-4399.93456831568</v>
      </c>
      <c r="AH959" s="1" t="n">
        <f aca="false">INT(AG959)</f>
        <v>-4400</v>
      </c>
      <c r="AI959" s="4" t="n">
        <f aca="true">TODAY()+AH959</f>
        <v>41501</v>
      </c>
      <c r="AJ959" s="1" t="s">
        <v>140</v>
      </c>
      <c r="AK959" s="1" t="n">
        <v>4577.86797692801</v>
      </c>
      <c r="AL959" s="2" t="n">
        <f aca="false">INT(AK959*100)/100</f>
        <v>4577.86</v>
      </c>
      <c r="AM959" s="1" t="n">
        <v>432.181768242439</v>
      </c>
      <c r="AN959" s="2" t="n">
        <f aca="false">INT(AM959*100)/100</f>
        <v>432.18</v>
      </c>
    </row>
    <row r="960" customFormat="false" ht="15" hidden="false" customHeight="false" outlineLevel="0" collapsed="false">
      <c r="A960" s="1" t="n">
        <v>836</v>
      </c>
      <c r="B960" s="1" t="n">
        <v>0.966887417218543</v>
      </c>
      <c r="C960" s="1" t="n">
        <v>-14591.9141209143</v>
      </c>
      <c r="D960" s="1" t="n">
        <f aca="false">INT(C960)</f>
        <v>-14592</v>
      </c>
      <c r="E960" s="4" t="n">
        <f aca="true">TODAY()+D960</f>
        <v>31309</v>
      </c>
      <c r="F960" s="1" t="n">
        <f aca="false">MOD(YEAR(E960),100)</f>
        <v>85</v>
      </c>
      <c r="G960" s="1" t="n">
        <f aca="false">IF(YEAR(E960)&lt;2000,MONTH(E960),MONTH(E960)+20)</f>
        <v>9</v>
      </c>
      <c r="H960" s="1" t="n">
        <f aca="false">DAY(E960)</f>
        <v>19</v>
      </c>
      <c r="I960" s="1" t="str">
        <f aca="false">FIXED(F960,0,TRUE())</f>
        <v>85</v>
      </c>
      <c r="J960" s="1" t="str">
        <f aca="false">FIXED(G960,0,TRUE())</f>
        <v>9</v>
      </c>
      <c r="K960" s="1" t="str">
        <f aca="false">FIXED(H960,0,TRUE())</f>
        <v>19</v>
      </c>
      <c r="L960" s="1" t="str">
        <f aca="false">IF(LEN(I960)=1,"0"&amp;I960,I960)</f>
        <v>85</v>
      </c>
      <c r="M960" s="1" t="str">
        <f aca="false">IF(LEN(J960)=1,"0"&amp;J960,J960)</f>
        <v>09</v>
      </c>
      <c r="N960" s="1" t="str">
        <f aca="false">IF(LEN(K960)=1,"0"&amp;K960,K960)</f>
        <v>19</v>
      </c>
      <c r="O960" s="1" t="n">
        <v>1125.27683339946</v>
      </c>
      <c r="P960" s="1" t="n">
        <f aca="false">INT(O960)</f>
        <v>1125</v>
      </c>
      <c r="Q960" s="1" t="n">
        <f aca="false">2*P960+1</f>
        <v>2251</v>
      </c>
      <c r="R960" s="1" t="str">
        <f aca="false">FIXED(Q960,0,TRUE())</f>
        <v>2251</v>
      </c>
      <c r="S960" s="1" t="str">
        <f aca="false">L960&amp;M960&amp;N960&amp;R960</f>
        <v>8509192251</v>
      </c>
      <c r="T960" s="1" t="n">
        <f aca="false">MOD(MID($S960,T$2,1)*T$1,10)</f>
        <v>8</v>
      </c>
      <c r="U960" s="1" t="n">
        <f aca="false">MOD(MID($S960,U$2,1)*U$1,10)</f>
        <v>5</v>
      </c>
      <c r="V960" s="1" t="n">
        <f aca="false">MOD(MID($S960,V$2,1)*V$1,10)</f>
        <v>0</v>
      </c>
      <c r="W960" s="1" t="n">
        <f aca="false">MOD(MID($S960,W$2,1)*W$1,10)</f>
        <v>1</v>
      </c>
      <c r="X960" s="1" t="n">
        <f aca="false">MOD(MID($S960,X$2,1)*X$1,10)</f>
        <v>1</v>
      </c>
      <c r="Y960" s="1" t="n">
        <f aca="false">MOD(MID($S960,Y$2,1)*Y$1,10)</f>
        <v>7</v>
      </c>
      <c r="Z960" s="1" t="n">
        <f aca="false">MOD(MID($S960,Z$2,1)*Z$1,10)</f>
        <v>4</v>
      </c>
      <c r="AA960" s="1" t="n">
        <f aca="false">MOD(MID($S960,AA$2,1)*AA$1,10)</f>
        <v>8</v>
      </c>
      <c r="AB960" s="1" t="n">
        <f aca="false">MOD(MID($S960,AB$2,1)*AB$1,10)</f>
        <v>5</v>
      </c>
      <c r="AC960" s="1" t="n">
        <f aca="false">MOD(MID($S960,AC$2,1)*AC$1,10)</f>
        <v>3</v>
      </c>
      <c r="AD960" s="1" t="n">
        <f aca="false">MOD(10-MOD(SUM(T960:AC960),10),10)</f>
        <v>8</v>
      </c>
      <c r="AE960" s="1" t="str">
        <f aca="false">S960&amp;AD960</f>
        <v>85091922518</v>
      </c>
      <c r="AF960" s="1" t="n">
        <v>0.365855891598254</v>
      </c>
      <c r="AG960" s="1" t="n">
        <f aca="false">(D960+6935)*AF960</f>
        <v>-2801.35856196783</v>
      </c>
      <c r="AH960" s="1" t="n">
        <f aca="false">INT(AG960)</f>
        <v>-2802</v>
      </c>
      <c r="AI960" s="4" t="n">
        <f aca="true">TODAY()+AH960</f>
        <v>43099</v>
      </c>
      <c r="AJ960" s="1" t="s">
        <v>959</v>
      </c>
      <c r="AK960" s="1" t="n">
        <v>3031.25095370342</v>
      </c>
      <c r="AL960" s="2" t="n">
        <f aca="false">INT(AK960*100)/100</f>
        <v>3031.25</v>
      </c>
      <c r="AM960" s="1" t="n">
        <v>425.888851588488</v>
      </c>
      <c r="AN960" s="2" t="n">
        <f aca="false">INT(AM960*100)/100</f>
        <v>425.88</v>
      </c>
    </row>
    <row r="961" customFormat="false" ht="15" hidden="false" customHeight="false" outlineLevel="0" collapsed="false">
      <c r="A961" s="1" t="n">
        <v>69</v>
      </c>
      <c r="B961" s="1" t="n">
        <v>0.968199713126011</v>
      </c>
      <c r="C961" s="1" t="n">
        <v>-8544.98916592914</v>
      </c>
      <c r="D961" s="1" t="n">
        <f aca="false">INT(C961)</f>
        <v>-8545</v>
      </c>
      <c r="E961" s="4" t="n">
        <f aca="true">TODAY()+D961</f>
        <v>37356</v>
      </c>
      <c r="F961" s="1" t="n">
        <f aca="false">MOD(YEAR(E961),100)</f>
        <v>2</v>
      </c>
      <c r="G961" s="1" t="n">
        <f aca="false">IF(YEAR(E961)&lt;2000,MONTH(E961),MONTH(E961)+20)</f>
        <v>24</v>
      </c>
      <c r="H961" s="1" t="n">
        <f aca="false">DAY(E961)</f>
        <v>10</v>
      </c>
      <c r="I961" s="1" t="str">
        <f aca="false">FIXED(F961,0,TRUE())</f>
        <v>2</v>
      </c>
      <c r="J961" s="1" t="str">
        <f aca="false">FIXED(G961,0,TRUE())</f>
        <v>24</v>
      </c>
      <c r="K961" s="1" t="str">
        <f aca="false">FIXED(H961,0,TRUE())</f>
        <v>10</v>
      </c>
      <c r="L961" s="1" t="str">
        <f aca="false">IF(LEN(I961)=1,"0"&amp;I961,I961)</f>
        <v>02</v>
      </c>
      <c r="M961" s="1" t="str">
        <f aca="false">IF(LEN(J961)=1,"0"&amp;J961,J961)</f>
        <v>24</v>
      </c>
      <c r="N961" s="1" t="str">
        <f aca="false">IF(LEN(K961)=1,"0"&amp;K961,K961)</f>
        <v>10</v>
      </c>
      <c r="O961" s="1" t="n">
        <v>4121.22336497085</v>
      </c>
      <c r="P961" s="1" t="n">
        <f aca="false">INT(O961)</f>
        <v>4121</v>
      </c>
      <c r="Q961" s="1" t="n">
        <f aca="false">P961*2</f>
        <v>8242</v>
      </c>
      <c r="R961" s="1" t="str">
        <f aca="false">FIXED(Q961,0,TRUE())</f>
        <v>8242</v>
      </c>
      <c r="S961" s="1" t="str">
        <f aca="false">L961&amp;M961&amp;N961&amp;R961</f>
        <v>0224108242</v>
      </c>
      <c r="T961" s="1" t="n">
        <f aca="false">MOD(MID($S961,T$2,1)*T$1,10)</f>
        <v>0</v>
      </c>
      <c r="U961" s="1" t="n">
        <f aca="false">MOD(MID($S961,U$2,1)*U$1,10)</f>
        <v>6</v>
      </c>
      <c r="V961" s="1" t="n">
        <f aca="false">MOD(MID($S961,V$2,1)*V$1,10)</f>
        <v>4</v>
      </c>
      <c r="W961" s="1" t="n">
        <f aca="false">MOD(MID($S961,W$2,1)*W$1,10)</f>
        <v>6</v>
      </c>
      <c r="X961" s="1" t="n">
        <f aca="false">MOD(MID($S961,X$2,1)*X$1,10)</f>
        <v>1</v>
      </c>
      <c r="Y961" s="1" t="n">
        <f aca="false">MOD(MID($S961,Y$2,1)*Y$1,10)</f>
        <v>0</v>
      </c>
      <c r="Z961" s="1" t="n">
        <f aca="false">MOD(MID($S961,Z$2,1)*Z$1,10)</f>
        <v>6</v>
      </c>
      <c r="AA961" s="1" t="n">
        <f aca="false">MOD(MID($S961,AA$2,1)*AA$1,10)</f>
        <v>8</v>
      </c>
      <c r="AB961" s="1" t="n">
        <f aca="false">MOD(MID($S961,AB$2,1)*AB$1,10)</f>
        <v>4</v>
      </c>
      <c r="AC961" s="1" t="n">
        <f aca="false">MOD(MID($S961,AC$2,1)*AC$1,10)</f>
        <v>6</v>
      </c>
      <c r="AD961" s="1" t="n">
        <f aca="false">MOD(10-MOD(SUM(T961:AC961),10),10)</f>
        <v>9</v>
      </c>
      <c r="AE961" s="1" t="str">
        <f aca="false">S961&amp;AD961</f>
        <v>02241082429</v>
      </c>
      <c r="AF961" s="1" t="n">
        <v>0.367442854091006</v>
      </c>
      <c r="AG961" s="1" t="n">
        <f aca="false">(D961+6935)*AF961</f>
        <v>-591.58299508652</v>
      </c>
      <c r="AH961" s="1" t="n">
        <f aca="false">INT(AG961)</f>
        <v>-592</v>
      </c>
      <c r="AI961" s="4" t="n">
        <f aca="true">TODAY()+AH961</f>
        <v>45309</v>
      </c>
      <c r="AJ961" s="1" t="s">
        <v>960</v>
      </c>
      <c r="AK961" s="1" t="n">
        <v>3196.17297891171</v>
      </c>
      <c r="AL961" s="2" t="n">
        <f aca="false">INT(AK961*100)/100</f>
        <v>3196.17</v>
      </c>
      <c r="AM961" s="1" t="n">
        <v>381.606494338817</v>
      </c>
      <c r="AN961" s="2" t="n">
        <f aca="false">INT(AM961*100)/100</f>
        <v>381.6</v>
      </c>
    </row>
    <row r="962" customFormat="false" ht="15" hidden="false" customHeight="false" outlineLevel="0" collapsed="false">
      <c r="A962" s="1" t="n">
        <v>985</v>
      </c>
      <c r="B962" s="1" t="n">
        <v>0.971373638111515</v>
      </c>
      <c r="C962" s="1" t="n">
        <v>-8485.39841914121</v>
      </c>
      <c r="D962" s="1" t="n">
        <f aca="false">INT(C962)</f>
        <v>-8486</v>
      </c>
      <c r="E962" s="4" t="n">
        <f aca="true">TODAY()+D962</f>
        <v>37415</v>
      </c>
      <c r="F962" s="1" t="n">
        <f aca="false">MOD(YEAR(E962),100)</f>
        <v>2</v>
      </c>
      <c r="G962" s="1" t="n">
        <f aca="false">IF(YEAR(E962)&lt;2000,MONTH(E962),MONTH(E962)+20)</f>
        <v>26</v>
      </c>
      <c r="H962" s="1" t="n">
        <f aca="false">DAY(E962)</f>
        <v>8</v>
      </c>
      <c r="I962" s="1" t="str">
        <f aca="false">FIXED(F962,0,TRUE())</f>
        <v>2</v>
      </c>
      <c r="J962" s="1" t="str">
        <f aca="false">FIXED(G962,0,TRUE())</f>
        <v>26</v>
      </c>
      <c r="K962" s="1" t="str">
        <f aca="false">FIXED(H962,0,TRUE())</f>
        <v>8</v>
      </c>
      <c r="L962" s="1" t="str">
        <f aca="false">IF(LEN(I962)=1,"0"&amp;I962,I962)</f>
        <v>02</v>
      </c>
      <c r="M962" s="1" t="str">
        <f aca="false">IF(LEN(J962)=1,"0"&amp;J962,J962)</f>
        <v>26</v>
      </c>
      <c r="N962" s="1" t="str">
        <f aca="false">IF(LEN(K962)=1,"0"&amp;K962,K962)</f>
        <v>08</v>
      </c>
      <c r="O962" s="1" t="n">
        <v>3970.46491897336</v>
      </c>
      <c r="P962" s="1" t="n">
        <f aca="false">INT(O962)</f>
        <v>3970</v>
      </c>
      <c r="Q962" s="1" t="n">
        <f aca="false">2*P962+1</f>
        <v>7941</v>
      </c>
      <c r="R962" s="1" t="str">
        <f aca="false">FIXED(Q962,0,TRUE())</f>
        <v>7941</v>
      </c>
      <c r="S962" s="1" t="str">
        <f aca="false">L962&amp;M962&amp;N962&amp;R962</f>
        <v>0226087941</v>
      </c>
      <c r="T962" s="1" t="n">
        <f aca="false">MOD(MID($S962,T$2,1)*T$1,10)</f>
        <v>0</v>
      </c>
      <c r="U962" s="1" t="n">
        <f aca="false">MOD(MID($S962,U$2,1)*U$1,10)</f>
        <v>6</v>
      </c>
      <c r="V962" s="1" t="n">
        <f aca="false">MOD(MID($S962,V$2,1)*V$1,10)</f>
        <v>4</v>
      </c>
      <c r="W962" s="1" t="n">
        <f aca="false">MOD(MID($S962,W$2,1)*W$1,10)</f>
        <v>4</v>
      </c>
      <c r="X962" s="1" t="n">
        <f aca="false">MOD(MID($S962,X$2,1)*X$1,10)</f>
        <v>0</v>
      </c>
      <c r="Y962" s="1" t="n">
        <f aca="false">MOD(MID($S962,Y$2,1)*Y$1,10)</f>
        <v>4</v>
      </c>
      <c r="Z962" s="1" t="n">
        <f aca="false">MOD(MID($S962,Z$2,1)*Z$1,10)</f>
        <v>9</v>
      </c>
      <c r="AA962" s="1" t="n">
        <f aca="false">MOD(MID($S962,AA$2,1)*AA$1,10)</f>
        <v>1</v>
      </c>
      <c r="AB962" s="1" t="n">
        <f aca="false">MOD(MID($S962,AB$2,1)*AB$1,10)</f>
        <v>4</v>
      </c>
      <c r="AC962" s="1" t="n">
        <f aca="false">MOD(MID($S962,AC$2,1)*AC$1,10)</f>
        <v>3</v>
      </c>
      <c r="AD962" s="1" t="n">
        <f aca="false">MOD(10-MOD(SUM(T962:AC962),10),10)</f>
        <v>5</v>
      </c>
      <c r="AE962" s="1" t="str">
        <f aca="false">S962&amp;AD962</f>
        <v>02260879415</v>
      </c>
      <c r="AF962" s="1" t="n">
        <v>0.711905270546587</v>
      </c>
      <c r="AG962" s="1" t="n">
        <f aca="false">(D962+6935)*AF962</f>
        <v>-1104.16507461776</v>
      </c>
      <c r="AH962" s="1" t="n">
        <f aca="false">INT(AG962)</f>
        <v>-1105</v>
      </c>
      <c r="AI962" s="4" t="n">
        <f aca="true">TODAY()+AH962</f>
        <v>44796</v>
      </c>
      <c r="AJ962" s="1" t="s">
        <v>961</v>
      </c>
      <c r="AK962" s="1" t="n">
        <v>3386.73055207984</v>
      </c>
      <c r="AL962" s="2" t="n">
        <f aca="false">INT(AK962*100)/100</f>
        <v>3386.73</v>
      </c>
      <c r="AM962" s="1" t="n">
        <v>457.713553270058</v>
      </c>
      <c r="AN962" s="2" t="n">
        <f aca="false">INT(AM962*100)/100</f>
        <v>457.71</v>
      </c>
    </row>
    <row r="963" customFormat="false" ht="15" hidden="false" customHeight="false" outlineLevel="0" collapsed="false">
      <c r="A963" s="1" t="n">
        <v>359</v>
      </c>
      <c r="B963" s="1" t="n">
        <v>0.972472304452651</v>
      </c>
      <c r="C963" s="1" t="n">
        <v>-16565.1664784692</v>
      </c>
      <c r="D963" s="1" t="n">
        <f aca="false">INT(C963)</f>
        <v>-16566</v>
      </c>
      <c r="E963" s="4" t="n">
        <f aca="true">TODAY()+D963</f>
        <v>29335</v>
      </c>
      <c r="F963" s="1" t="n">
        <f aca="false">MOD(YEAR(E963),100)</f>
        <v>80</v>
      </c>
      <c r="G963" s="1" t="n">
        <f aca="false">IF(YEAR(E963)&lt;2000,MONTH(E963),MONTH(E963)+20)</f>
        <v>4</v>
      </c>
      <c r="H963" s="1" t="n">
        <f aca="false">DAY(E963)</f>
        <v>24</v>
      </c>
      <c r="I963" s="1" t="str">
        <f aca="false">FIXED(F963,0,TRUE())</f>
        <v>80</v>
      </c>
      <c r="J963" s="1" t="str">
        <f aca="false">FIXED(G963,0,TRUE())</f>
        <v>4</v>
      </c>
      <c r="K963" s="1" t="str">
        <f aca="false">FIXED(H963,0,TRUE())</f>
        <v>24</v>
      </c>
      <c r="L963" s="1" t="str">
        <f aca="false">IF(LEN(I963)=1,"0"&amp;I963,I963)</f>
        <v>80</v>
      </c>
      <c r="M963" s="1" t="str">
        <f aca="false">IF(LEN(J963)=1,"0"&amp;J963,J963)</f>
        <v>04</v>
      </c>
      <c r="N963" s="1" t="str">
        <f aca="false">IF(LEN(K963)=1,"0"&amp;K963,K963)</f>
        <v>24</v>
      </c>
      <c r="O963" s="1" t="n">
        <v>4165.84676656392</v>
      </c>
      <c r="P963" s="1" t="n">
        <f aca="false">INT(O963)</f>
        <v>4165</v>
      </c>
      <c r="Q963" s="1" t="n">
        <f aca="false">P963*2</f>
        <v>8330</v>
      </c>
      <c r="R963" s="1" t="str">
        <f aca="false">FIXED(Q963,0,TRUE())</f>
        <v>8330</v>
      </c>
      <c r="S963" s="1" t="str">
        <f aca="false">L963&amp;M963&amp;N963&amp;R963</f>
        <v>8004248330</v>
      </c>
      <c r="T963" s="1" t="n">
        <f aca="false">MOD(MID($S963,T$2,1)*T$1,10)</f>
        <v>8</v>
      </c>
      <c r="U963" s="1" t="n">
        <f aca="false">MOD(MID($S963,U$2,1)*U$1,10)</f>
        <v>0</v>
      </c>
      <c r="V963" s="1" t="n">
        <f aca="false">MOD(MID($S963,V$2,1)*V$1,10)</f>
        <v>0</v>
      </c>
      <c r="W963" s="1" t="n">
        <f aca="false">MOD(MID($S963,W$2,1)*W$1,10)</f>
        <v>6</v>
      </c>
      <c r="X963" s="1" t="n">
        <f aca="false">MOD(MID($S963,X$2,1)*X$1,10)</f>
        <v>2</v>
      </c>
      <c r="Y963" s="1" t="n">
        <f aca="false">MOD(MID($S963,Y$2,1)*Y$1,10)</f>
        <v>2</v>
      </c>
      <c r="Z963" s="1" t="n">
        <f aca="false">MOD(MID($S963,Z$2,1)*Z$1,10)</f>
        <v>6</v>
      </c>
      <c r="AA963" s="1" t="n">
        <f aca="false">MOD(MID($S963,AA$2,1)*AA$1,10)</f>
        <v>7</v>
      </c>
      <c r="AB963" s="1" t="n">
        <f aca="false">MOD(MID($S963,AB$2,1)*AB$1,10)</f>
        <v>3</v>
      </c>
      <c r="AC963" s="1" t="n">
        <f aca="false">MOD(MID($S963,AC$2,1)*AC$1,10)</f>
        <v>0</v>
      </c>
      <c r="AD963" s="1" t="n">
        <f aca="false">MOD(10-MOD(SUM(T963:AC963),10),10)</f>
        <v>6</v>
      </c>
      <c r="AE963" s="1" t="str">
        <f aca="false">S963&amp;AD963</f>
        <v>80042483306</v>
      </c>
      <c r="AF963" s="1" t="n">
        <v>0.401470992156743</v>
      </c>
      <c r="AG963" s="1" t="n">
        <f aca="false">(D963+6935)*AF963</f>
        <v>-3866.56712546159</v>
      </c>
      <c r="AH963" s="1" t="n">
        <f aca="false">INT(AG963)</f>
        <v>-3867</v>
      </c>
      <c r="AI963" s="4" t="n">
        <f aca="true">TODAY()+AH963</f>
        <v>42034</v>
      </c>
      <c r="AJ963" s="1" t="s">
        <v>962</v>
      </c>
      <c r="AK963" s="1" t="n">
        <v>3977.08059938353</v>
      </c>
      <c r="AL963" s="2" t="n">
        <f aca="false">INT(AK963*100)/100</f>
        <v>3977.08</v>
      </c>
      <c r="AM963" s="1" t="n">
        <v>438.212225714896</v>
      </c>
      <c r="AN963" s="2" t="n">
        <f aca="false">INT(AM963*100)/100</f>
        <v>438.21</v>
      </c>
    </row>
    <row r="964" customFormat="false" ht="15" hidden="false" customHeight="false" outlineLevel="0" collapsed="false">
      <c r="A964" s="1" t="n">
        <v>627</v>
      </c>
      <c r="B964" s="1" t="n">
        <v>0.974059266945402</v>
      </c>
      <c r="C964" s="1" t="n">
        <v>-21657.4108096561</v>
      </c>
      <c r="D964" s="1" t="n">
        <f aca="false">INT(C964)</f>
        <v>-21658</v>
      </c>
      <c r="E964" s="4" t="n">
        <f aca="true">TODAY()+D964</f>
        <v>24243</v>
      </c>
      <c r="F964" s="1" t="n">
        <f aca="false">MOD(YEAR(E964),100)</f>
        <v>66</v>
      </c>
      <c r="G964" s="1" t="n">
        <f aca="false">IF(YEAR(E964)&lt;2000,MONTH(E964),MONTH(E964)+20)</f>
        <v>5</v>
      </c>
      <c r="H964" s="1" t="n">
        <f aca="false">DAY(E964)</f>
        <v>16</v>
      </c>
      <c r="I964" s="1" t="str">
        <f aca="false">FIXED(F964,0,TRUE())</f>
        <v>66</v>
      </c>
      <c r="J964" s="1" t="str">
        <f aca="false">FIXED(G964,0,TRUE())</f>
        <v>5</v>
      </c>
      <c r="K964" s="1" t="str">
        <f aca="false">FIXED(H964,0,TRUE())</f>
        <v>16</v>
      </c>
      <c r="L964" s="1" t="str">
        <f aca="false">IF(LEN(I964)=1,"0"&amp;I964,I964)</f>
        <v>66</v>
      </c>
      <c r="M964" s="1" t="str">
        <f aca="false">IF(LEN(J964)=1,"0"&amp;J964,J964)</f>
        <v>05</v>
      </c>
      <c r="N964" s="1" t="str">
        <f aca="false">IF(LEN(K964)=1,"0"&amp;K964,K964)</f>
        <v>16</v>
      </c>
      <c r="O964" s="1" t="n">
        <v>2953.18866542558</v>
      </c>
      <c r="P964" s="1" t="n">
        <f aca="false">INT(O964)</f>
        <v>2953</v>
      </c>
      <c r="Q964" s="1" t="n">
        <f aca="false">2*P964+1</f>
        <v>5907</v>
      </c>
      <c r="R964" s="1" t="str">
        <f aca="false">FIXED(Q964,0,TRUE())</f>
        <v>5907</v>
      </c>
      <c r="S964" s="1" t="str">
        <f aca="false">L964&amp;M964&amp;N964&amp;R964</f>
        <v>6605165907</v>
      </c>
      <c r="T964" s="1" t="n">
        <f aca="false">MOD(MID($S964,T$2,1)*T$1,10)</f>
        <v>6</v>
      </c>
      <c r="U964" s="1" t="n">
        <f aca="false">MOD(MID($S964,U$2,1)*U$1,10)</f>
        <v>8</v>
      </c>
      <c r="V964" s="1" t="n">
        <f aca="false">MOD(MID($S964,V$2,1)*V$1,10)</f>
        <v>0</v>
      </c>
      <c r="W964" s="1" t="n">
        <f aca="false">MOD(MID($S964,W$2,1)*W$1,10)</f>
        <v>5</v>
      </c>
      <c r="X964" s="1" t="n">
        <f aca="false">MOD(MID($S964,X$2,1)*X$1,10)</f>
        <v>1</v>
      </c>
      <c r="Y964" s="1" t="n">
        <f aca="false">MOD(MID($S964,Y$2,1)*Y$1,10)</f>
        <v>8</v>
      </c>
      <c r="Z964" s="1" t="n">
        <f aca="false">MOD(MID($S964,Z$2,1)*Z$1,10)</f>
        <v>5</v>
      </c>
      <c r="AA964" s="1" t="n">
        <f aca="false">MOD(MID($S964,AA$2,1)*AA$1,10)</f>
        <v>1</v>
      </c>
      <c r="AB964" s="1" t="n">
        <f aca="false">MOD(MID($S964,AB$2,1)*AB$1,10)</f>
        <v>0</v>
      </c>
      <c r="AC964" s="1" t="n">
        <f aca="false">MOD(MID($S964,AC$2,1)*AC$1,10)</f>
        <v>1</v>
      </c>
      <c r="AD964" s="1" t="n">
        <f aca="false">MOD(10-MOD(SUM(T964:AC964),10),10)</f>
        <v>5</v>
      </c>
      <c r="AE964" s="1" t="str">
        <f aca="false">S964&amp;AD964</f>
        <v>66051659075</v>
      </c>
      <c r="AF964" s="1" t="n">
        <v>0.88906521805475</v>
      </c>
      <c r="AG964" s="1" t="n">
        <f aca="false">(D964+6935)*AF964</f>
        <v>-13089.7072054201</v>
      </c>
      <c r="AH964" s="1" t="n">
        <f aca="false">INT(AG964)</f>
        <v>-13090</v>
      </c>
      <c r="AI964" s="4" t="n">
        <f aca="true">TODAY()+AH964</f>
        <v>32811</v>
      </c>
      <c r="AJ964" s="1" t="s">
        <v>963</v>
      </c>
      <c r="AK964" s="1" t="n">
        <v>4066.4998321482</v>
      </c>
      <c r="AL964" s="2" t="n">
        <f aca="false">INT(AK964*100)/100</f>
        <v>4066.49</v>
      </c>
      <c r="AM964" s="1" t="n">
        <v>454.539628284555</v>
      </c>
      <c r="AN964" s="2" t="n">
        <f aca="false">INT(AM964*100)/100</f>
        <v>454.53</v>
      </c>
    </row>
    <row r="965" customFormat="false" ht="15" hidden="false" customHeight="false" outlineLevel="0" collapsed="false">
      <c r="A965" s="1" t="n">
        <v>853</v>
      </c>
      <c r="B965" s="1" t="n">
        <v>0.978026673177282</v>
      </c>
      <c r="C965" s="1" t="n">
        <v>-20378.9742728965</v>
      </c>
      <c r="D965" s="1" t="n">
        <f aca="false">INT(C965)</f>
        <v>-20379</v>
      </c>
      <c r="E965" s="4" t="n">
        <f aca="true">TODAY()+D965</f>
        <v>25522</v>
      </c>
      <c r="F965" s="1" t="n">
        <f aca="false">MOD(YEAR(E965),100)</f>
        <v>69</v>
      </c>
      <c r="G965" s="1" t="n">
        <f aca="false">IF(YEAR(E965)&lt;2000,MONTH(E965),MONTH(E965)+20)</f>
        <v>11</v>
      </c>
      <c r="H965" s="1" t="n">
        <f aca="false">DAY(E965)</f>
        <v>15</v>
      </c>
      <c r="I965" s="1" t="str">
        <f aca="false">FIXED(F965,0,TRUE())</f>
        <v>69</v>
      </c>
      <c r="J965" s="1" t="str">
        <f aca="false">FIXED(G965,0,TRUE())</f>
        <v>11</v>
      </c>
      <c r="K965" s="1" t="str">
        <f aca="false">FIXED(H965,0,TRUE())</f>
        <v>15</v>
      </c>
      <c r="L965" s="1" t="str">
        <f aca="false">IF(LEN(I965)=1,"0"&amp;I965,I965)</f>
        <v>69</v>
      </c>
      <c r="M965" s="1" t="str">
        <f aca="false">IF(LEN(J965)=1,"0"&amp;J965,J965)</f>
        <v>11</v>
      </c>
      <c r="N965" s="1" t="str">
        <f aca="false">IF(LEN(K965)=1,"0"&amp;K965,K965)</f>
        <v>15</v>
      </c>
      <c r="O965" s="1" t="n">
        <v>4174.77144688253</v>
      </c>
      <c r="P965" s="1" t="n">
        <f aca="false">INT(O965)</f>
        <v>4174</v>
      </c>
      <c r="Q965" s="1" t="n">
        <f aca="false">2*P965+1</f>
        <v>8349</v>
      </c>
      <c r="R965" s="1" t="str">
        <f aca="false">FIXED(Q965,0,TRUE())</f>
        <v>8349</v>
      </c>
      <c r="S965" s="1" t="str">
        <f aca="false">L965&amp;M965&amp;N965&amp;R965</f>
        <v>6911158349</v>
      </c>
      <c r="T965" s="1" t="n">
        <f aca="false">MOD(MID($S965,T$2,1)*T$1,10)</f>
        <v>6</v>
      </c>
      <c r="U965" s="1" t="n">
        <f aca="false">MOD(MID($S965,U$2,1)*U$1,10)</f>
        <v>7</v>
      </c>
      <c r="V965" s="1" t="n">
        <f aca="false">MOD(MID($S965,V$2,1)*V$1,10)</f>
        <v>7</v>
      </c>
      <c r="W965" s="1" t="n">
        <f aca="false">MOD(MID($S965,W$2,1)*W$1,10)</f>
        <v>9</v>
      </c>
      <c r="X965" s="1" t="n">
        <f aca="false">MOD(MID($S965,X$2,1)*X$1,10)</f>
        <v>1</v>
      </c>
      <c r="Y965" s="1" t="n">
        <f aca="false">MOD(MID($S965,Y$2,1)*Y$1,10)</f>
        <v>5</v>
      </c>
      <c r="Z965" s="1" t="n">
        <f aca="false">MOD(MID($S965,Z$2,1)*Z$1,10)</f>
        <v>6</v>
      </c>
      <c r="AA965" s="1" t="n">
        <f aca="false">MOD(MID($S965,AA$2,1)*AA$1,10)</f>
        <v>7</v>
      </c>
      <c r="AB965" s="1" t="n">
        <f aca="false">MOD(MID($S965,AB$2,1)*AB$1,10)</f>
        <v>4</v>
      </c>
      <c r="AC965" s="1" t="n">
        <f aca="false">MOD(MID($S965,AC$2,1)*AC$1,10)</f>
        <v>7</v>
      </c>
      <c r="AD965" s="1" t="n">
        <f aca="false">MOD(10-MOD(SUM(T965:AC965),10),10)</f>
        <v>1</v>
      </c>
      <c r="AE965" s="1" t="str">
        <f aca="false">S965&amp;AD965</f>
        <v>69111583491</v>
      </c>
      <c r="AF965" s="1" t="n">
        <v>0.536484878078555</v>
      </c>
      <c r="AG965" s="1" t="n">
        <f aca="false">(D965+6935)*AF965</f>
        <v>-7212.50270088809</v>
      </c>
      <c r="AH965" s="1" t="n">
        <f aca="false">INT(AG965)</f>
        <v>-7213</v>
      </c>
      <c r="AI965" s="4" t="n">
        <f aca="true">TODAY()+AH965</f>
        <v>38688</v>
      </c>
      <c r="AJ965" s="1" t="s">
        <v>964</v>
      </c>
      <c r="AK965" s="1" t="n">
        <v>3177.06839197974</v>
      </c>
      <c r="AL965" s="2" t="n">
        <f aca="false">INT(AK965*100)/100</f>
        <v>3177.06</v>
      </c>
      <c r="AM965" s="1" t="n">
        <v>479.253517258217</v>
      </c>
      <c r="AN965" s="2" t="n">
        <f aca="false">INT(AM965*100)/100</f>
        <v>479.25</v>
      </c>
    </row>
    <row r="966" customFormat="false" ht="15" hidden="false" customHeight="false" outlineLevel="0" collapsed="false">
      <c r="A966" s="1" t="n">
        <v>78</v>
      </c>
      <c r="B966" s="1" t="n">
        <v>0.97903378398999</v>
      </c>
      <c r="C966" s="1" t="n">
        <v>-15428.0275887326</v>
      </c>
      <c r="D966" s="1" t="n">
        <f aca="false">INT(C966)</f>
        <v>-15429</v>
      </c>
      <c r="E966" s="4" t="n">
        <f aca="true">TODAY()+D966</f>
        <v>30472</v>
      </c>
      <c r="F966" s="1" t="n">
        <f aca="false">MOD(YEAR(E966),100)</f>
        <v>83</v>
      </c>
      <c r="G966" s="1" t="n">
        <f aca="false">IF(YEAR(E966)&lt;2000,MONTH(E966),MONTH(E966)+20)</f>
        <v>6</v>
      </c>
      <c r="H966" s="1" t="n">
        <f aca="false">DAY(E966)</f>
        <v>5</v>
      </c>
      <c r="I966" s="1" t="str">
        <f aca="false">FIXED(F966,0,TRUE())</f>
        <v>83</v>
      </c>
      <c r="J966" s="1" t="str">
        <f aca="false">FIXED(G966,0,TRUE())</f>
        <v>6</v>
      </c>
      <c r="K966" s="1" t="str">
        <f aca="false">FIXED(H966,0,TRUE())</f>
        <v>5</v>
      </c>
      <c r="L966" s="1" t="str">
        <f aca="false">IF(LEN(I966)=1,"0"&amp;I966,I966)</f>
        <v>83</v>
      </c>
      <c r="M966" s="1" t="str">
        <f aca="false">IF(LEN(J966)=1,"0"&amp;J966,J966)</f>
        <v>06</v>
      </c>
      <c r="N966" s="1" t="str">
        <f aca="false">IF(LEN(K966)=1,"0"&amp;K966,K966)</f>
        <v>05</v>
      </c>
      <c r="O966" s="1" t="n">
        <v>784.079439680166</v>
      </c>
      <c r="P966" s="1" t="n">
        <f aca="false">INT(O966)</f>
        <v>784</v>
      </c>
      <c r="Q966" s="1" t="n">
        <f aca="false">P966*2</f>
        <v>1568</v>
      </c>
      <c r="R966" s="1" t="str">
        <f aca="false">FIXED(Q966,0,TRUE())</f>
        <v>1568</v>
      </c>
      <c r="S966" s="1" t="str">
        <f aca="false">L966&amp;M966&amp;N966&amp;R966</f>
        <v>8306051568</v>
      </c>
      <c r="T966" s="1" t="n">
        <f aca="false">MOD(MID($S966,T$2,1)*T$1,10)</f>
        <v>8</v>
      </c>
      <c r="U966" s="1" t="n">
        <f aca="false">MOD(MID($S966,U$2,1)*U$1,10)</f>
        <v>9</v>
      </c>
      <c r="V966" s="1" t="n">
        <f aca="false">MOD(MID($S966,V$2,1)*V$1,10)</f>
        <v>0</v>
      </c>
      <c r="W966" s="1" t="n">
        <f aca="false">MOD(MID($S966,W$2,1)*W$1,10)</f>
        <v>4</v>
      </c>
      <c r="X966" s="1" t="n">
        <f aca="false">MOD(MID($S966,X$2,1)*X$1,10)</f>
        <v>0</v>
      </c>
      <c r="Y966" s="1" t="n">
        <f aca="false">MOD(MID($S966,Y$2,1)*Y$1,10)</f>
        <v>5</v>
      </c>
      <c r="Z966" s="1" t="n">
        <f aca="false">MOD(MID($S966,Z$2,1)*Z$1,10)</f>
        <v>7</v>
      </c>
      <c r="AA966" s="1" t="n">
        <f aca="false">MOD(MID($S966,AA$2,1)*AA$1,10)</f>
        <v>5</v>
      </c>
      <c r="AB966" s="1" t="n">
        <f aca="false">MOD(MID($S966,AB$2,1)*AB$1,10)</f>
        <v>6</v>
      </c>
      <c r="AC966" s="1" t="n">
        <f aca="false">MOD(MID($S966,AC$2,1)*AC$1,10)</f>
        <v>4</v>
      </c>
      <c r="AD966" s="1" t="n">
        <f aca="false">MOD(10-MOD(SUM(T966:AC966),10),10)</f>
        <v>2</v>
      </c>
      <c r="AE966" s="1" t="str">
        <f aca="false">S966&amp;AD966</f>
        <v>83060515682</v>
      </c>
      <c r="AF966" s="1" t="n">
        <v>0.490615558336131</v>
      </c>
      <c r="AG966" s="1" t="n">
        <f aca="false">(D966+6935)*AF966</f>
        <v>-4167.2885525071</v>
      </c>
      <c r="AH966" s="1" t="n">
        <f aca="false">INT(AG966)</f>
        <v>-4168</v>
      </c>
      <c r="AI966" s="4" t="n">
        <f aca="true">TODAY()+AH966</f>
        <v>41733</v>
      </c>
      <c r="AJ966" s="1" t="s">
        <v>965</v>
      </c>
      <c r="AK966" s="1" t="n">
        <v>3829.06582842494</v>
      </c>
      <c r="AL966" s="2" t="n">
        <f aca="false">INT(AK966*100)/100</f>
        <v>3829.06</v>
      </c>
      <c r="AM966" s="1" t="n">
        <v>442.515335551012</v>
      </c>
      <c r="AN966" s="2" t="n">
        <f aca="false">INT(AM966*100)/100</f>
        <v>442.51</v>
      </c>
    </row>
    <row r="967" customFormat="false" ht="15" hidden="false" customHeight="false" outlineLevel="0" collapsed="false">
      <c r="A967" s="1" t="n">
        <v>147</v>
      </c>
      <c r="B967" s="1" t="n">
        <v>0.979064302499466</v>
      </c>
      <c r="C967" s="1" t="n">
        <v>-10482.6099429304</v>
      </c>
      <c r="D967" s="1" t="n">
        <f aca="false">INT(C967)</f>
        <v>-10483</v>
      </c>
      <c r="E967" s="4" t="n">
        <f aca="true">TODAY()+D967</f>
        <v>35418</v>
      </c>
      <c r="F967" s="1" t="n">
        <f aca="false">MOD(YEAR(E967),100)</f>
        <v>96</v>
      </c>
      <c r="G967" s="1" t="n">
        <f aca="false">IF(YEAR(E967)&lt;2000,MONTH(E967),MONTH(E967)+20)</f>
        <v>12</v>
      </c>
      <c r="H967" s="1" t="n">
        <f aca="false">DAY(E967)</f>
        <v>19</v>
      </c>
      <c r="I967" s="1" t="str">
        <f aca="false">FIXED(F967,0,TRUE())</f>
        <v>96</v>
      </c>
      <c r="J967" s="1" t="str">
        <f aca="false">FIXED(G967,0,TRUE())</f>
        <v>12</v>
      </c>
      <c r="K967" s="1" t="str">
        <f aca="false">FIXED(H967,0,TRUE())</f>
        <v>19</v>
      </c>
      <c r="L967" s="1" t="str">
        <f aca="false">IF(LEN(I967)=1,"0"&amp;I967,I967)</f>
        <v>96</v>
      </c>
      <c r="M967" s="1" t="str">
        <f aca="false">IF(LEN(J967)=1,"0"&amp;J967,J967)</f>
        <v>12</v>
      </c>
      <c r="N967" s="1" t="str">
        <f aca="false">IF(LEN(K967)=1,"0"&amp;K967,K967)</f>
        <v>19</v>
      </c>
      <c r="O967" s="1" t="n">
        <v>4164.4737388226</v>
      </c>
      <c r="P967" s="1" t="n">
        <f aca="false">INT(O967)</f>
        <v>4164</v>
      </c>
      <c r="Q967" s="1" t="n">
        <f aca="false">P967*2</f>
        <v>8328</v>
      </c>
      <c r="R967" s="1" t="str">
        <f aca="false">FIXED(Q967,0,TRUE())</f>
        <v>8328</v>
      </c>
      <c r="S967" s="1" t="str">
        <f aca="false">L967&amp;M967&amp;N967&amp;R967</f>
        <v>9612198328</v>
      </c>
      <c r="T967" s="1" t="n">
        <f aca="false">MOD(MID($S967,T$2,1)*T$1,10)</f>
        <v>9</v>
      </c>
      <c r="U967" s="1" t="n">
        <f aca="false">MOD(MID($S967,U$2,1)*U$1,10)</f>
        <v>8</v>
      </c>
      <c r="V967" s="1" t="n">
        <f aca="false">MOD(MID($S967,V$2,1)*V$1,10)</f>
        <v>7</v>
      </c>
      <c r="W967" s="1" t="n">
        <f aca="false">MOD(MID($S967,W$2,1)*W$1,10)</f>
        <v>8</v>
      </c>
      <c r="X967" s="1" t="n">
        <f aca="false">MOD(MID($S967,X$2,1)*X$1,10)</f>
        <v>1</v>
      </c>
      <c r="Y967" s="1" t="n">
        <f aca="false">MOD(MID($S967,Y$2,1)*Y$1,10)</f>
        <v>7</v>
      </c>
      <c r="Z967" s="1" t="n">
        <f aca="false">MOD(MID($S967,Z$2,1)*Z$1,10)</f>
        <v>6</v>
      </c>
      <c r="AA967" s="1" t="n">
        <f aca="false">MOD(MID($S967,AA$2,1)*AA$1,10)</f>
        <v>7</v>
      </c>
      <c r="AB967" s="1" t="n">
        <f aca="false">MOD(MID($S967,AB$2,1)*AB$1,10)</f>
        <v>2</v>
      </c>
      <c r="AC967" s="1" t="n">
        <f aca="false">MOD(MID($S967,AC$2,1)*AC$1,10)</f>
        <v>4</v>
      </c>
      <c r="AD967" s="1" t="n">
        <f aca="false">MOD(10-MOD(SUM(T967:AC967),10),10)</f>
        <v>1</v>
      </c>
      <c r="AE967" s="1" t="str">
        <f aca="false">S967&amp;AD967</f>
        <v>96121983281</v>
      </c>
      <c r="AF967" s="1" t="n">
        <v>0.128666035950804</v>
      </c>
      <c r="AG967" s="1" t="n">
        <f aca="false">(D967+6935)*AF967</f>
        <v>-456.507095553453</v>
      </c>
      <c r="AH967" s="1" t="n">
        <f aca="false">INT(AG967)</f>
        <v>-457</v>
      </c>
      <c r="AI967" s="4" t="n">
        <f aca="true">TODAY()+AH967</f>
        <v>45444</v>
      </c>
      <c r="AJ967" s="1" t="s">
        <v>966</v>
      </c>
      <c r="AK967" s="1" t="n">
        <v>4561.63212988678</v>
      </c>
      <c r="AL967" s="2" t="n">
        <f aca="false">INT(AK967*100)/100</f>
        <v>4561.63</v>
      </c>
      <c r="AM967" s="1" t="n">
        <v>365.02273628956</v>
      </c>
      <c r="AN967" s="2" t="n">
        <f aca="false">INT(AM967*100)/100</f>
        <v>365.02</v>
      </c>
    </row>
    <row r="968" customFormat="false" ht="15" hidden="false" customHeight="false" outlineLevel="0" collapsed="false">
      <c r="A968" s="1" t="n">
        <v>397</v>
      </c>
      <c r="B968" s="1" t="n">
        <v>0.979430524613178</v>
      </c>
      <c r="C968" s="1" t="n">
        <v>-19711.1893063143</v>
      </c>
      <c r="D968" s="1" t="n">
        <f aca="false">INT(C968)</f>
        <v>-19712</v>
      </c>
      <c r="E968" s="4" t="n">
        <f aca="true">TODAY()+D968</f>
        <v>26189</v>
      </c>
      <c r="F968" s="1" t="n">
        <f aca="false">MOD(YEAR(E968),100)</f>
        <v>71</v>
      </c>
      <c r="G968" s="1" t="n">
        <f aca="false">IF(YEAR(E968)&lt;2000,MONTH(E968),MONTH(E968)+20)</f>
        <v>9</v>
      </c>
      <c r="H968" s="1" t="n">
        <f aca="false">DAY(E968)</f>
        <v>13</v>
      </c>
      <c r="I968" s="1" t="str">
        <f aca="false">FIXED(F968,0,TRUE())</f>
        <v>71</v>
      </c>
      <c r="J968" s="1" t="str">
        <f aca="false">FIXED(G968,0,TRUE())</f>
        <v>9</v>
      </c>
      <c r="K968" s="1" t="str">
        <f aca="false">FIXED(H968,0,TRUE())</f>
        <v>13</v>
      </c>
      <c r="L968" s="1" t="str">
        <f aca="false">IF(LEN(I968)=1,"0"&amp;I968,I968)</f>
        <v>71</v>
      </c>
      <c r="M968" s="1" t="str">
        <f aca="false">IF(LEN(J968)=1,"0"&amp;J968,J968)</f>
        <v>09</v>
      </c>
      <c r="N968" s="1" t="str">
        <f aca="false">IF(LEN(K968)=1,"0"&amp;K968,K968)</f>
        <v>13</v>
      </c>
      <c r="O968" s="1" t="n">
        <v>3973.62288277841</v>
      </c>
      <c r="P968" s="1" t="n">
        <f aca="false">INT(O968)</f>
        <v>3973</v>
      </c>
      <c r="Q968" s="1" t="n">
        <f aca="false">P968*2</f>
        <v>7946</v>
      </c>
      <c r="R968" s="1" t="str">
        <f aca="false">FIXED(Q968,0,TRUE())</f>
        <v>7946</v>
      </c>
      <c r="S968" s="1" t="str">
        <f aca="false">L968&amp;M968&amp;N968&amp;R968</f>
        <v>7109137946</v>
      </c>
      <c r="T968" s="1" t="n">
        <f aca="false">MOD(MID($S968,T$2,1)*T$1,10)</f>
        <v>7</v>
      </c>
      <c r="U968" s="1" t="n">
        <f aca="false">MOD(MID($S968,U$2,1)*U$1,10)</f>
        <v>3</v>
      </c>
      <c r="V968" s="1" t="n">
        <f aca="false">MOD(MID($S968,V$2,1)*V$1,10)</f>
        <v>0</v>
      </c>
      <c r="W968" s="1" t="n">
        <f aca="false">MOD(MID($S968,W$2,1)*W$1,10)</f>
        <v>1</v>
      </c>
      <c r="X968" s="1" t="n">
        <f aca="false">MOD(MID($S968,X$2,1)*X$1,10)</f>
        <v>1</v>
      </c>
      <c r="Y968" s="1" t="n">
        <f aca="false">MOD(MID($S968,Y$2,1)*Y$1,10)</f>
        <v>9</v>
      </c>
      <c r="Z968" s="1" t="n">
        <f aca="false">MOD(MID($S968,Z$2,1)*Z$1,10)</f>
        <v>9</v>
      </c>
      <c r="AA968" s="1" t="n">
        <f aca="false">MOD(MID($S968,AA$2,1)*AA$1,10)</f>
        <v>1</v>
      </c>
      <c r="AB968" s="1" t="n">
        <f aca="false">MOD(MID($S968,AB$2,1)*AB$1,10)</f>
        <v>4</v>
      </c>
      <c r="AC968" s="1" t="n">
        <f aca="false">MOD(MID($S968,AC$2,1)*AC$1,10)</f>
        <v>8</v>
      </c>
      <c r="AD968" s="1" t="n">
        <f aca="false">MOD(10-MOD(SUM(T968:AC968),10),10)</f>
        <v>7</v>
      </c>
      <c r="AE968" s="1" t="str">
        <f aca="false">S968&amp;AD968</f>
        <v>71091379467</v>
      </c>
      <c r="AF968" s="1" t="n">
        <v>0.604205450605792</v>
      </c>
      <c r="AG968" s="1" t="n">
        <f aca="false">(D968+6935)*AF968</f>
        <v>-7719.93304239021</v>
      </c>
      <c r="AH968" s="1" t="n">
        <f aca="false">INT(AG968)</f>
        <v>-7720</v>
      </c>
      <c r="AI968" s="4" t="n">
        <f aca="true">TODAY()+AH968</f>
        <v>38181</v>
      </c>
      <c r="AJ968" s="1" t="s">
        <v>967</v>
      </c>
      <c r="AK968" s="1" t="n">
        <v>3379.65025788141</v>
      </c>
      <c r="AL968" s="2" t="n">
        <f aca="false">INT(AK968*100)/100</f>
        <v>3379.65</v>
      </c>
      <c r="AM968" s="1" t="n">
        <v>487.054048280282</v>
      </c>
      <c r="AN968" s="2" t="n">
        <f aca="false">INT(AM968*100)/100</f>
        <v>487.05</v>
      </c>
    </row>
    <row r="969" customFormat="false" ht="15" hidden="false" customHeight="false" outlineLevel="0" collapsed="false">
      <c r="A969" s="1" t="n">
        <v>971</v>
      </c>
      <c r="B969" s="1" t="n">
        <v>0.979461043122654</v>
      </c>
      <c r="C969" s="1" t="n">
        <v>-22919.8745689261</v>
      </c>
      <c r="D969" s="1" t="n">
        <f aca="false">INT(C969)</f>
        <v>-22920</v>
      </c>
      <c r="E969" s="4" t="n">
        <f aca="true">TODAY()+D969</f>
        <v>22981</v>
      </c>
      <c r="F969" s="1" t="n">
        <f aca="false">MOD(YEAR(E969),100)</f>
        <v>62</v>
      </c>
      <c r="G969" s="1" t="n">
        <f aca="false">IF(YEAR(E969)&lt;2000,MONTH(E969),MONTH(E969)+20)</f>
        <v>12</v>
      </c>
      <c r="H969" s="1" t="n">
        <f aca="false">DAY(E969)</f>
        <v>1</v>
      </c>
      <c r="I969" s="1" t="str">
        <f aca="false">FIXED(F969,0,TRUE())</f>
        <v>62</v>
      </c>
      <c r="J969" s="1" t="str">
        <f aca="false">FIXED(G969,0,TRUE())</f>
        <v>12</v>
      </c>
      <c r="K969" s="1" t="str">
        <f aca="false">FIXED(H969,0,TRUE())</f>
        <v>1</v>
      </c>
      <c r="L969" s="1" t="str">
        <f aca="false">IF(LEN(I969)=1,"0"&amp;I969,I969)</f>
        <v>62</v>
      </c>
      <c r="M969" s="1" t="str">
        <f aca="false">IF(LEN(J969)=1,"0"&amp;J969,J969)</f>
        <v>12</v>
      </c>
      <c r="N969" s="1" t="str">
        <f aca="false">IF(LEN(K969)=1,"0"&amp;K969,K969)</f>
        <v>01</v>
      </c>
      <c r="O969" s="1" t="n">
        <v>3421.39112521744</v>
      </c>
      <c r="P969" s="1" t="n">
        <f aca="false">INT(O969)</f>
        <v>3421</v>
      </c>
      <c r="Q969" s="1" t="n">
        <f aca="false">2*P969+1</f>
        <v>6843</v>
      </c>
      <c r="R969" s="1" t="str">
        <f aca="false">FIXED(Q969,0,TRUE())</f>
        <v>6843</v>
      </c>
      <c r="S969" s="1" t="str">
        <f aca="false">L969&amp;M969&amp;N969&amp;R969</f>
        <v>6212016843</v>
      </c>
      <c r="T969" s="1" t="n">
        <f aca="false">MOD(MID($S969,T$2,1)*T$1,10)</f>
        <v>6</v>
      </c>
      <c r="U969" s="1" t="n">
        <f aca="false">MOD(MID($S969,U$2,1)*U$1,10)</f>
        <v>6</v>
      </c>
      <c r="V969" s="1" t="n">
        <f aca="false">MOD(MID($S969,V$2,1)*V$1,10)</f>
        <v>7</v>
      </c>
      <c r="W969" s="1" t="n">
        <f aca="false">MOD(MID($S969,W$2,1)*W$1,10)</f>
        <v>8</v>
      </c>
      <c r="X969" s="1" t="n">
        <f aca="false">MOD(MID($S969,X$2,1)*X$1,10)</f>
        <v>0</v>
      </c>
      <c r="Y969" s="1" t="n">
        <f aca="false">MOD(MID($S969,Y$2,1)*Y$1,10)</f>
        <v>3</v>
      </c>
      <c r="Z969" s="1" t="n">
        <f aca="false">MOD(MID($S969,Z$2,1)*Z$1,10)</f>
        <v>2</v>
      </c>
      <c r="AA969" s="1" t="n">
        <f aca="false">MOD(MID($S969,AA$2,1)*AA$1,10)</f>
        <v>2</v>
      </c>
      <c r="AB969" s="1" t="n">
        <f aca="false">MOD(MID($S969,AB$2,1)*AB$1,10)</f>
        <v>4</v>
      </c>
      <c r="AC969" s="1" t="n">
        <f aca="false">MOD(MID($S969,AC$2,1)*AC$1,10)</f>
        <v>9</v>
      </c>
      <c r="AD969" s="1" t="n">
        <f aca="false">MOD(10-MOD(SUM(T969:AC969),10),10)</f>
        <v>3</v>
      </c>
      <c r="AE969" s="1" t="str">
        <f aca="false">S969&amp;AD969</f>
        <v>62120168433</v>
      </c>
      <c r="AF969" s="1" t="n">
        <v>0.233314004943999</v>
      </c>
      <c r="AG969" s="1" t="n">
        <f aca="false">(D969+6935)*AF969</f>
        <v>-3729.52436902982</v>
      </c>
      <c r="AH969" s="1" t="n">
        <f aca="false">INT(AG969)</f>
        <v>-3730</v>
      </c>
      <c r="AI969" s="4" t="n">
        <f aca="true">TODAY()+AH969</f>
        <v>42171</v>
      </c>
      <c r="AJ969" s="1" t="s">
        <v>968</v>
      </c>
      <c r="AK969" s="1" t="n">
        <v>3635.27329325236</v>
      </c>
      <c r="AL969" s="2" t="n">
        <f aca="false">INT(AK969*100)/100</f>
        <v>3635.27</v>
      </c>
      <c r="AM969" s="1" t="n">
        <v>372.896511734367</v>
      </c>
      <c r="AN969" s="2" t="n">
        <f aca="false">INT(AM969*100)/100</f>
        <v>372.89</v>
      </c>
    </row>
    <row r="970" customFormat="false" ht="15" hidden="false" customHeight="false" outlineLevel="0" collapsed="false">
      <c r="A970" s="1" t="n">
        <v>35</v>
      </c>
      <c r="B970" s="1" t="n">
        <v>0.97949156163213</v>
      </c>
      <c r="C970" s="1" t="n">
        <v>-27233.1388286996</v>
      </c>
      <c r="D970" s="1" t="n">
        <f aca="false">INT(C970)</f>
        <v>-27234</v>
      </c>
      <c r="E970" s="4" t="n">
        <f aca="true">TODAY()+D970</f>
        <v>18667</v>
      </c>
      <c r="F970" s="1" t="n">
        <f aca="false">MOD(YEAR(E970),100)</f>
        <v>51</v>
      </c>
      <c r="G970" s="1" t="n">
        <f aca="false">IF(YEAR(E970)&lt;2000,MONTH(E970),MONTH(E970)+20)</f>
        <v>2</v>
      </c>
      <c r="H970" s="1" t="n">
        <f aca="false">DAY(E970)</f>
        <v>8</v>
      </c>
      <c r="I970" s="1" t="str">
        <f aca="false">FIXED(F970,0,TRUE())</f>
        <v>51</v>
      </c>
      <c r="J970" s="1" t="str">
        <f aca="false">FIXED(G970,0,TRUE())</f>
        <v>2</v>
      </c>
      <c r="K970" s="1" t="str">
        <f aca="false">FIXED(H970,0,TRUE())</f>
        <v>8</v>
      </c>
      <c r="L970" s="1" t="str">
        <f aca="false">IF(LEN(I970)=1,"0"&amp;I970,I970)</f>
        <v>51</v>
      </c>
      <c r="M970" s="1" t="str">
        <f aca="false">IF(LEN(J970)=1,"0"&amp;J970,J970)</f>
        <v>02</v>
      </c>
      <c r="N970" s="1" t="str">
        <f aca="false">IF(LEN(K970)=1,"0"&amp;K970,K970)</f>
        <v>08</v>
      </c>
      <c r="O970" s="1" t="n">
        <v>2957.71965697195</v>
      </c>
      <c r="P970" s="1" t="n">
        <f aca="false">INT(O970)</f>
        <v>2957</v>
      </c>
      <c r="Q970" s="1" t="n">
        <f aca="false">P970*2</f>
        <v>5914</v>
      </c>
      <c r="R970" s="1" t="str">
        <f aca="false">FIXED(Q970,0,TRUE())</f>
        <v>5914</v>
      </c>
      <c r="S970" s="1" t="str">
        <f aca="false">L970&amp;M970&amp;N970&amp;R970</f>
        <v>5102085914</v>
      </c>
      <c r="T970" s="1" t="n">
        <f aca="false">MOD(MID($S970,T$2,1)*T$1,10)</f>
        <v>5</v>
      </c>
      <c r="U970" s="1" t="n">
        <f aca="false">MOD(MID($S970,U$2,1)*U$1,10)</f>
        <v>3</v>
      </c>
      <c r="V970" s="1" t="n">
        <f aca="false">MOD(MID($S970,V$2,1)*V$1,10)</f>
        <v>0</v>
      </c>
      <c r="W970" s="1" t="n">
        <f aca="false">MOD(MID($S970,W$2,1)*W$1,10)</f>
        <v>8</v>
      </c>
      <c r="X970" s="1" t="n">
        <f aca="false">MOD(MID($S970,X$2,1)*X$1,10)</f>
        <v>0</v>
      </c>
      <c r="Y970" s="1" t="n">
        <f aca="false">MOD(MID($S970,Y$2,1)*Y$1,10)</f>
        <v>4</v>
      </c>
      <c r="Z970" s="1" t="n">
        <f aca="false">MOD(MID($S970,Z$2,1)*Z$1,10)</f>
        <v>5</v>
      </c>
      <c r="AA970" s="1" t="n">
        <f aca="false">MOD(MID($S970,AA$2,1)*AA$1,10)</f>
        <v>1</v>
      </c>
      <c r="AB970" s="1" t="n">
        <f aca="false">MOD(MID($S970,AB$2,1)*AB$1,10)</f>
        <v>1</v>
      </c>
      <c r="AC970" s="1" t="n">
        <f aca="false">MOD(MID($S970,AC$2,1)*AC$1,10)</f>
        <v>2</v>
      </c>
      <c r="AD970" s="1" t="n">
        <f aca="false">MOD(10-MOD(SUM(T970:AC970),10),10)</f>
        <v>1</v>
      </c>
      <c r="AE970" s="1" t="str">
        <f aca="false">S970&amp;AD970</f>
        <v>51020859141</v>
      </c>
      <c r="AF970" s="1" t="n">
        <v>0.826105533005768</v>
      </c>
      <c r="AG970" s="1" t="n">
        <f aca="false">(D970+6935)*AF970</f>
        <v>-16769.1162144841</v>
      </c>
      <c r="AH970" s="1" t="n">
        <f aca="false">INT(AG970)</f>
        <v>-16770</v>
      </c>
      <c r="AI970" s="4" t="n">
        <f aca="true">TODAY()+AH970</f>
        <v>29131</v>
      </c>
      <c r="AJ970" s="1" t="s">
        <v>969</v>
      </c>
      <c r="AK970" s="1" t="n">
        <v>4468.79482406079</v>
      </c>
      <c r="AL970" s="2" t="n">
        <f aca="false">INT(AK970*100)/100</f>
        <v>4468.79</v>
      </c>
      <c r="AM970" s="1" t="n">
        <v>497.784356212043</v>
      </c>
      <c r="AN970" s="2" t="n">
        <f aca="false">INT(AM970*100)/100</f>
        <v>497.78</v>
      </c>
    </row>
    <row r="971" customFormat="false" ht="15" hidden="false" customHeight="false" outlineLevel="0" collapsed="false">
      <c r="A971" s="1" t="n">
        <v>175</v>
      </c>
      <c r="B971" s="1" t="n">
        <v>0.979888302255318</v>
      </c>
      <c r="C971" s="1" t="n">
        <v>-19912.6920377209</v>
      </c>
      <c r="D971" s="1" t="n">
        <f aca="false">INT(C971)</f>
        <v>-19913</v>
      </c>
      <c r="E971" s="4" t="n">
        <f aca="true">TODAY()+D971</f>
        <v>25988</v>
      </c>
      <c r="F971" s="1" t="n">
        <f aca="false">MOD(YEAR(E971),100)</f>
        <v>71</v>
      </c>
      <c r="G971" s="1" t="n">
        <f aca="false">IF(YEAR(E971)&lt;2000,MONTH(E971),MONTH(E971)+20)</f>
        <v>2</v>
      </c>
      <c r="H971" s="1" t="n">
        <f aca="false">DAY(E971)</f>
        <v>24</v>
      </c>
      <c r="I971" s="1" t="str">
        <f aca="false">FIXED(F971,0,TRUE())</f>
        <v>71</v>
      </c>
      <c r="J971" s="1" t="str">
        <f aca="false">FIXED(G971,0,TRUE())</f>
        <v>2</v>
      </c>
      <c r="K971" s="1" t="str">
        <f aca="false">FIXED(H971,0,TRUE())</f>
        <v>24</v>
      </c>
      <c r="L971" s="1" t="str">
        <f aca="false">IF(LEN(I971)=1,"0"&amp;I971,I971)</f>
        <v>71</v>
      </c>
      <c r="M971" s="1" t="str">
        <f aca="false">IF(LEN(J971)=1,"0"&amp;J971,J971)</f>
        <v>02</v>
      </c>
      <c r="N971" s="1" t="str">
        <f aca="false">IF(LEN(K971)=1,"0"&amp;K971,K971)</f>
        <v>24</v>
      </c>
      <c r="O971" s="1" t="n">
        <v>2625.72154911954</v>
      </c>
      <c r="P971" s="1" t="n">
        <f aca="false">INT(O971)</f>
        <v>2625</v>
      </c>
      <c r="Q971" s="1" t="n">
        <f aca="false">P971*2</f>
        <v>5250</v>
      </c>
      <c r="R971" s="1" t="str">
        <f aca="false">FIXED(Q971,0,TRUE())</f>
        <v>5250</v>
      </c>
      <c r="S971" s="1" t="str">
        <f aca="false">L971&amp;M971&amp;N971&amp;R971</f>
        <v>7102245250</v>
      </c>
      <c r="T971" s="1" t="n">
        <f aca="false">MOD(MID($S971,T$2,1)*T$1,10)</f>
        <v>7</v>
      </c>
      <c r="U971" s="1" t="n">
        <f aca="false">MOD(MID($S971,U$2,1)*U$1,10)</f>
        <v>3</v>
      </c>
      <c r="V971" s="1" t="n">
        <f aca="false">MOD(MID($S971,V$2,1)*V$1,10)</f>
        <v>0</v>
      </c>
      <c r="W971" s="1" t="n">
        <f aca="false">MOD(MID($S971,W$2,1)*W$1,10)</f>
        <v>8</v>
      </c>
      <c r="X971" s="1" t="n">
        <f aca="false">MOD(MID($S971,X$2,1)*X$1,10)</f>
        <v>2</v>
      </c>
      <c r="Y971" s="1" t="n">
        <f aca="false">MOD(MID($S971,Y$2,1)*Y$1,10)</f>
        <v>2</v>
      </c>
      <c r="Z971" s="1" t="n">
        <f aca="false">MOD(MID($S971,Z$2,1)*Z$1,10)</f>
        <v>5</v>
      </c>
      <c r="AA971" s="1" t="n">
        <f aca="false">MOD(MID($S971,AA$2,1)*AA$1,10)</f>
        <v>8</v>
      </c>
      <c r="AB971" s="1" t="n">
        <f aca="false">MOD(MID($S971,AB$2,1)*AB$1,10)</f>
        <v>5</v>
      </c>
      <c r="AC971" s="1" t="n">
        <f aca="false">MOD(MID($S971,AC$2,1)*AC$1,10)</f>
        <v>0</v>
      </c>
      <c r="AD971" s="1" t="n">
        <f aca="false">MOD(10-MOD(SUM(T971:AC971),10),10)</f>
        <v>0</v>
      </c>
      <c r="AE971" s="1" t="str">
        <f aca="false">S971&amp;AD971</f>
        <v>71022452500</v>
      </c>
      <c r="AF971" s="1" t="n">
        <v>0.665578173162023</v>
      </c>
      <c r="AG971" s="1" t="n">
        <f aca="false">(D971+6935)*AF971</f>
        <v>-8637.87353129673</v>
      </c>
      <c r="AH971" s="1" t="n">
        <f aca="false">INT(AG971)</f>
        <v>-8638</v>
      </c>
      <c r="AI971" s="4" t="n">
        <f aca="true">TODAY()+AH971</f>
        <v>37263</v>
      </c>
      <c r="AJ971" s="1" t="s">
        <v>970</v>
      </c>
      <c r="AK971" s="1" t="n">
        <v>4978.6370433668</v>
      </c>
      <c r="AL971" s="2" t="n">
        <f aca="false">INT(AK971*100)/100</f>
        <v>4978.63</v>
      </c>
      <c r="AM971" s="1" t="n">
        <v>461.351359599597</v>
      </c>
      <c r="AN971" s="2" t="n">
        <f aca="false">INT(AM971*100)/100</f>
        <v>461.35</v>
      </c>
    </row>
    <row r="972" customFormat="false" ht="15" hidden="false" customHeight="false" outlineLevel="0" collapsed="false">
      <c r="A972" s="1" t="n">
        <v>995</v>
      </c>
      <c r="B972" s="1" t="n">
        <v>0.98223822748497</v>
      </c>
      <c r="C972" s="1" t="n">
        <v>-17138.9577929014</v>
      </c>
      <c r="D972" s="1" t="n">
        <f aca="false">INT(C972)</f>
        <v>-17139</v>
      </c>
      <c r="E972" s="4" t="n">
        <f aca="true">TODAY()+D972</f>
        <v>28762</v>
      </c>
      <c r="F972" s="1" t="n">
        <f aca="false">MOD(YEAR(E972),100)</f>
        <v>78</v>
      </c>
      <c r="G972" s="1" t="n">
        <f aca="false">IF(YEAR(E972)&lt;2000,MONTH(E972),MONTH(E972)+20)</f>
        <v>9</v>
      </c>
      <c r="H972" s="1" t="n">
        <f aca="false">DAY(E972)</f>
        <v>29</v>
      </c>
      <c r="I972" s="1" t="str">
        <f aca="false">FIXED(F972,0,TRUE())</f>
        <v>78</v>
      </c>
      <c r="J972" s="1" t="str">
        <f aca="false">FIXED(G972,0,TRUE())</f>
        <v>9</v>
      </c>
      <c r="K972" s="1" t="str">
        <f aca="false">FIXED(H972,0,TRUE())</f>
        <v>29</v>
      </c>
      <c r="L972" s="1" t="str">
        <f aca="false">IF(LEN(I972)=1,"0"&amp;I972,I972)</f>
        <v>78</v>
      </c>
      <c r="M972" s="1" t="str">
        <f aca="false">IF(LEN(J972)=1,"0"&amp;J972,J972)</f>
        <v>09</v>
      </c>
      <c r="N972" s="1" t="str">
        <f aca="false">IF(LEN(K972)=1,"0"&amp;K972,K972)</f>
        <v>29</v>
      </c>
      <c r="O972" s="1" t="n">
        <v>4931.99624622333</v>
      </c>
      <c r="P972" s="1" t="n">
        <f aca="false">INT(O972)</f>
        <v>4931</v>
      </c>
      <c r="Q972" s="1" t="n">
        <f aca="false">2*P972+1</f>
        <v>9863</v>
      </c>
      <c r="R972" s="1" t="str">
        <f aca="false">FIXED(Q972,0,TRUE())</f>
        <v>9863</v>
      </c>
      <c r="S972" s="1" t="str">
        <f aca="false">L972&amp;M972&amp;N972&amp;R972</f>
        <v>7809299863</v>
      </c>
      <c r="T972" s="1" t="n">
        <f aca="false">MOD(MID($S972,T$2,1)*T$1,10)</f>
        <v>7</v>
      </c>
      <c r="U972" s="1" t="n">
        <f aca="false">MOD(MID($S972,U$2,1)*U$1,10)</f>
        <v>4</v>
      </c>
      <c r="V972" s="1" t="n">
        <f aca="false">MOD(MID($S972,V$2,1)*V$1,10)</f>
        <v>0</v>
      </c>
      <c r="W972" s="1" t="n">
        <f aca="false">MOD(MID($S972,W$2,1)*W$1,10)</f>
        <v>1</v>
      </c>
      <c r="X972" s="1" t="n">
        <f aca="false">MOD(MID($S972,X$2,1)*X$1,10)</f>
        <v>2</v>
      </c>
      <c r="Y972" s="1" t="n">
        <f aca="false">MOD(MID($S972,Y$2,1)*Y$1,10)</f>
        <v>7</v>
      </c>
      <c r="Z972" s="1" t="n">
        <f aca="false">MOD(MID($S972,Z$2,1)*Z$1,10)</f>
        <v>3</v>
      </c>
      <c r="AA972" s="1" t="n">
        <f aca="false">MOD(MID($S972,AA$2,1)*AA$1,10)</f>
        <v>2</v>
      </c>
      <c r="AB972" s="1" t="n">
        <f aca="false">MOD(MID($S972,AB$2,1)*AB$1,10)</f>
        <v>6</v>
      </c>
      <c r="AC972" s="1" t="n">
        <f aca="false">MOD(MID($S972,AC$2,1)*AC$1,10)</f>
        <v>9</v>
      </c>
      <c r="AD972" s="1" t="n">
        <f aca="false">MOD(10-MOD(SUM(T972:AC972),10),10)</f>
        <v>9</v>
      </c>
      <c r="AE972" s="1" t="str">
        <f aca="false">S972&amp;AD972</f>
        <v>78092998639</v>
      </c>
      <c r="AF972" s="1" t="n">
        <v>0.177434614093448</v>
      </c>
      <c r="AG972" s="1" t="n">
        <f aca="false">(D972+6935)*AF972</f>
        <v>-1810.54280220954</v>
      </c>
      <c r="AH972" s="1" t="n">
        <f aca="false">INT(AG972)</f>
        <v>-1811</v>
      </c>
      <c r="AI972" s="4" t="n">
        <f aca="true">TODAY()+AH972</f>
        <v>44090</v>
      </c>
      <c r="AJ972" s="1" t="s">
        <v>971</v>
      </c>
      <c r="AK972" s="1" t="n">
        <v>3983.18430127873</v>
      </c>
      <c r="AL972" s="2" t="n">
        <f aca="false">INT(AK972*100)/100</f>
        <v>3983.18</v>
      </c>
      <c r="AM972" s="1" t="n">
        <v>399.61851863155</v>
      </c>
      <c r="AN972" s="2" t="n">
        <f aca="false">INT(AM972*100)/100</f>
        <v>399.61</v>
      </c>
    </row>
    <row r="973" customFormat="false" ht="15" hidden="false" customHeight="false" outlineLevel="0" collapsed="false">
      <c r="A973" s="1" t="n">
        <v>295</v>
      </c>
      <c r="B973" s="1" t="n">
        <v>0.982726523636586</v>
      </c>
      <c r="C973" s="1" t="n">
        <v>-9578.91933957946</v>
      </c>
      <c r="D973" s="1" t="n">
        <f aca="false">INT(C973)</f>
        <v>-9579</v>
      </c>
      <c r="E973" s="4" t="n">
        <f aca="true">TODAY()+D973</f>
        <v>36322</v>
      </c>
      <c r="F973" s="1" t="n">
        <f aca="false">MOD(YEAR(E973),100)</f>
        <v>99</v>
      </c>
      <c r="G973" s="1" t="n">
        <f aca="false">IF(YEAR(E973)&lt;2000,MONTH(E973),MONTH(E973)+20)</f>
        <v>6</v>
      </c>
      <c r="H973" s="1" t="n">
        <f aca="false">DAY(E973)</f>
        <v>11</v>
      </c>
      <c r="I973" s="1" t="str">
        <f aca="false">FIXED(F973,0,TRUE())</f>
        <v>99</v>
      </c>
      <c r="J973" s="1" t="str">
        <f aca="false">FIXED(G973,0,TRUE())</f>
        <v>6</v>
      </c>
      <c r="K973" s="1" t="str">
        <f aca="false">FIXED(H973,0,TRUE())</f>
        <v>11</v>
      </c>
      <c r="L973" s="1" t="str">
        <f aca="false">IF(LEN(I973)=1,"0"&amp;I973,I973)</f>
        <v>99</v>
      </c>
      <c r="M973" s="1" t="str">
        <f aca="false">IF(LEN(J973)=1,"0"&amp;J973,J973)</f>
        <v>06</v>
      </c>
      <c r="N973" s="1" t="str">
        <f aca="false">IF(LEN(K973)=1,"0"&amp;K973,K973)</f>
        <v>11</v>
      </c>
      <c r="O973" s="1" t="n">
        <v>3746.3867915891</v>
      </c>
      <c r="P973" s="1" t="n">
        <f aca="false">INT(O973)</f>
        <v>3746</v>
      </c>
      <c r="Q973" s="1" t="n">
        <f aca="false">P973*2</f>
        <v>7492</v>
      </c>
      <c r="R973" s="1" t="str">
        <f aca="false">FIXED(Q973,0,TRUE())</f>
        <v>7492</v>
      </c>
      <c r="S973" s="1" t="str">
        <f aca="false">L973&amp;M973&amp;N973&amp;R973</f>
        <v>9906117492</v>
      </c>
      <c r="T973" s="1" t="n">
        <f aca="false">MOD(MID($S973,T$2,1)*T$1,10)</f>
        <v>9</v>
      </c>
      <c r="U973" s="1" t="n">
        <f aca="false">MOD(MID($S973,U$2,1)*U$1,10)</f>
        <v>7</v>
      </c>
      <c r="V973" s="1" t="n">
        <f aca="false">MOD(MID($S973,V$2,1)*V$1,10)</f>
        <v>0</v>
      </c>
      <c r="W973" s="1" t="n">
        <f aca="false">MOD(MID($S973,W$2,1)*W$1,10)</f>
        <v>4</v>
      </c>
      <c r="X973" s="1" t="n">
        <f aca="false">MOD(MID($S973,X$2,1)*X$1,10)</f>
        <v>1</v>
      </c>
      <c r="Y973" s="1" t="n">
        <f aca="false">MOD(MID($S973,Y$2,1)*Y$1,10)</f>
        <v>3</v>
      </c>
      <c r="Z973" s="1" t="n">
        <f aca="false">MOD(MID($S973,Z$2,1)*Z$1,10)</f>
        <v>9</v>
      </c>
      <c r="AA973" s="1" t="n">
        <f aca="false">MOD(MID($S973,AA$2,1)*AA$1,10)</f>
        <v>6</v>
      </c>
      <c r="AB973" s="1" t="n">
        <f aca="false">MOD(MID($S973,AB$2,1)*AB$1,10)</f>
        <v>9</v>
      </c>
      <c r="AC973" s="1" t="n">
        <f aca="false">MOD(MID($S973,AC$2,1)*AC$1,10)</f>
        <v>6</v>
      </c>
      <c r="AD973" s="1" t="n">
        <f aca="false">MOD(10-MOD(SUM(T973:AC973),10),10)</f>
        <v>6</v>
      </c>
      <c r="AE973" s="1" t="str">
        <f aca="false">S973&amp;AD973</f>
        <v>99061174926</v>
      </c>
      <c r="AF973" s="1" t="n">
        <v>0.208868678853725</v>
      </c>
      <c r="AG973" s="1" t="n">
        <f aca="false">(D973+6935)*AF973</f>
        <v>-552.248786889248</v>
      </c>
      <c r="AH973" s="1" t="n">
        <f aca="false">INT(AG973)</f>
        <v>-553</v>
      </c>
      <c r="AI973" s="4" t="n">
        <f aca="true">TODAY()+AH973</f>
        <v>45348</v>
      </c>
      <c r="AJ973" s="1" t="s">
        <v>972</v>
      </c>
      <c r="AK973" s="1" t="n">
        <v>3671.04098635823</v>
      </c>
      <c r="AL973" s="2" t="n">
        <f aca="false">INT(AK973*100)/100</f>
        <v>3671.04</v>
      </c>
      <c r="AM973" s="1" t="n">
        <v>466.899624622334</v>
      </c>
      <c r="AN973" s="2" t="n">
        <f aca="false">INT(AM973*100)/100</f>
        <v>466.89</v>
      </c>
    </row>
    <row r="974" customFormat="false" ht="15" hidden="false" customHeight="false" outlineLevel="0" collapsed="false">
      <c r="A974" s="1" t="n">
        <v>280</v>
      </c>
      <c r="B974" s="1" t="n">
        <v>0.983520004882962</v>
      </c>
      <c r="C974" s="1" t="n">
        <v>-16109.9423200171</v>
      </c>
      <c r="D974" s="1" t="n">
        <f aca="false">INT(C974)</f>
        <v>-16110</v>
      </c>
      <c r="E974" s="4" t="n">
        <f aca="true">TODAY()+D974</f>
        <v>29791</v>
      </c>
      <c r="F974" s="1" t="n">
        <f aca="false">MOD(YEAR(E974),100)</f>
        <v>81</v>
      </c>
      <c r="G974" s="1" t="n">
        <f aca="false">IF(YEAR(E974)&lt;2000,MONTH(E974),MONTH(E974)+20)</f>
        <v>7</v>
      </c>
      <c r="H974" s="1" t="n">
        <f aca="false">DAY(E974)</f>
        <v>24</v>
      </c>
      <c r="I974" s="1" t="str">
        <f aca="false">FIXED(F974,0,TRUE())</f>
        <v>81</v>
      </c>
      <c r="J974" s="1" t="str">
        <f aca="false">FIXED(G974,0,TRUE())</f>
        <v>7</v>
      </c>
      <c r="K974" s="1" t="str">
        <f aca="false">FIXED(H974,0,TRUE())</f>
        <v>24</v>
      </c>
      <c r="L974" s="1" t="str">
        <f aca="false">IF(LEN(I974)=1,"0"&amp;I974,I974)</f>
        <v>81</v>
      </c>
      <c r="M974" s="1" t="str">
        <f aca="false">IF(LEN(J974)=1,"0"&amp;J974,J974)</f>
        <v>07</v>
      </c>
      <c r="N974" s="1" t="str">
        <f aca="false">IF(LEN(K974)=1,"0"&amp;K974,K974)</f>
        <v>24</v>
      </c>
      <c r="O974" s="1" t="n">
        <v>1124.04110843226</v>
      </c>
      <c r="P974" s="1" t="n">
        <f aca="false">INT(O974)</f>
        <v>1124</v>
      </c>
      <c r="Q974" s="1" t="n">
        <f aca="false">P974*2</f>
        <v>2248</v>
      </c>
      <c r="R974" s="1" t="str">
        <f aca="false">FIXED(Q974,0,TRUE())</f>
        <v>2248</v>
      </c>
      <c r="S974" s="1" t="str">
        <f aca="false">L974&amp;M974&amp;N974&amp;R974</f>
        <v>8107242248</v>
      </c>
      <c r="T974" s="1" t="n">
        <f aca="false">MOD(MID($S974,T$2,1)*T$1,10)</f>
        <v>8</v>
      </c>
      <c r="U974" s="1" t="n">
        <f aca="false">MOD(MID($S974,U$2,1)*U$1,10)</f>
        <v>3</v>
      </c>
      <c r="V974" s="1" t="n">
        <f aca="false">MOD(MID($S974,V$2,1)*V$1,10)</f>
        <v>0</v>
      </c>
      <c r="W974" s="1" t="n">
        <f aca="false">MOD(MID($S974,W$2,1)*W$1,10)</f>
        <v>3</v>
      </c>
      <c r="X974" s="1" t="n">
        <f aca="false">MOD(MID($S974,X$2,1)*X$1,10)</f>
        <v>2</v>
      </c>
      <c r="Y974" s="1" t="n">
        <f aca="false">MOD(MID($S974,Y$2,1)*Y$1,10)</f>
        <v>2</v>
      </c>
      <c r="Z974" s="1" t="n">
        <f aca="false">MOD(MID($S974,Z$2,1)*Z$1,10)</f>
        <v>4</v>
      </c>
      <c r="AA974" s="1" t="n">
        <f aca="false">MOD(MID($S974,AA$2,1)*AA$1,10)</f>
        <v>8</v>
      </c>
      <c r="AB974" s="1" t="n">
        <f aca="false">MOD(MID($S974,AB$2,1)*AB$1,10)</f>
        <v>4</v>
      </c>
      <c r="AC974" s="1" t="n">
        <f aca="false">MOD(MID($S974,AC$2,1)*AC$1,10)</f>
        <v>4</v>
      </c>
      <c r="AD974" s="1" t="n">
        <f aca="false">MOD(10-MOD(SUM(T974:AC974),10),10)</f>
        <v>2</v>
      </c>
      <c r="AE974" s="1" t="str">
        <f aca="false">S974&amp;AD974</f>
        <v>81072422482</v>
      </c>
      <c r="AF974" s="1" t="n">
        <v>0.565355388042848</v>
      </c>
      <c r="AG974" s="1" t="n">
        <f aca="false">(D974+6935)*AF974</f>
        <v>-5187.13568529313</v>
      </c>
      <c r="AH974" s="1" t="n">
        <f aca="false">INT(AG974)</f>
        <v>-5188</v>
      </c>
      <c r="AI974" s="4" t="n">
        <f aca="true">TODAY()+AH974</f>
        <v>40713</v>
      </c>
      <c r="AJ974" s="1" t="s">
        <v>973</v>
      </c>
      <c r="AK974" s="1" t="n">
        <v>4591.84545426801</v>
      </c>
      <c r="AL974" s="2" t="n">
        <f aca="false">INT(AK974*100)/100</f>
        <v>4591.84</v>
      </c>
      <c r="AM974" s="1" t="n">
        <v>411.69774468215</v>
      </c>
      <c r="AN974" s="2" t="n">
        <f aca="false">INT(AM974*100)/100</f>
        <v>411.69</v>
      </c>
    </row>
    <row r="975" customFormat="false" ht="15" hidden="false" customHeight="false" outlineLevel="0" collapsed="false">
      <c r="A975" s="1" t="n">
        <v>775</v>
      </c>
      <c r="B975" s="1" t="n">
        <v>0.983947264015626</v>
      </c>
      <c r="C975" s="1" t="n">
        <v>-16092.1265297403</v>
      </c>
      <c r="D975" s="1" t="n">
        <f aca="false">INT(C975)</f>
        <v>-16093</v>
      </c>
      <c r="E975" s="4" t="n">
        <f aca="true">TODAY()+D975</f>
        <v>29808</v>
      </c>
      <c r="F975" s="1" t="n">
        <f aca="false">MOD(YEAR(E975),100)</f>
        <v>81</v>
      </c>
      <c r="G975" s="1" t="n">
        <f aca="false">IF(YEAR(E975)&lt;2000,MONTH(E975),MONTH(E975)+20)</f>
        <v>8</v>
      </c>
      <c r="H975" s="1" t="n">
        <f aca="false">DAY(E975)</f>
        <v>10</v>
      </c>
      <c r="I975" s="1" t="str">
        <f aca="false">FIXED(F975,0,TRUE())</f>
        <v>81</v>
      </c>
      <c r="J975" s="1" t="str">
        <f aca="false">FIXED(G975,0,TRUE())</f>
        <v>8</v>
      </c>
      <c r="K975" s="1" t="str">
        <f aca="false">FIXED(H975,0,TRUE())</f>
        <v>10</v>
      </c>
      <c r="L975" s="1" t="str">
        <f aca="false">IF(LEN(I975)=1,"0"&amp;I975,I975)</f>
        <v>81</v>
      </c>
      <c r="M975" s="1" t="str">
        <f aca="false">IF(LEN(J975)=1,"0"&amp;J975,J975)</f>
        <v>08</v>
      </c>
      <c r="N975" s="1" t="str">
        <f aca="false">IF(LEN(K975)=1,"0"&amp;K975,K975)</f>
        <v>10</v>
      </c>
      <c r="O975" s="1" t="n">
        <v>3055.4792321543</v>
      </c>
      <c r="P975" s="1" t="n">
        <f aca="false">INT(O975)</f>
        <v>3055</v>
      </c>
      <c r="Q975" s="1" t="n">
        <f aca="false">2*P975+1</f>
        <v>6111</v>
      </c>
      <c r="R975" s="1" t="str">
        <f aca="false">FIXED(Q975,0,TRUE())</f>
        <v>6111</v>
      </c>
      <c r="S975" s="1" t="str">
        <f aca="false">L975&amp;M975&amp;N975&amp;R975</f>
        <v>8108106111</v>
      </c>
      <c r="T975" s="1" t="n">
        <f aca="false">MOD(MID($S975,T$2,1)*T$1,10)</f>
        <v>8</v>
      </c>
      <c r="U975" s="1" t="n">
        <f aca="false">MOD(MID($S975,U$2,1)*U$1,10)</f>
        <v>3</v>
      </c>
      <c r="V975" s="1" t="n">
        <f aca="false">MOD(MID($S975,V$2,1)*V$1,10)</f>
        <v>0</v>
      </c>
      <c r="W975" s="1" t="n">
        <f aca="false">MOD(MID($S975,W$2,1)*W$1,10)</f>
        <v>2</v>
      </c>
      <c r="X975" s="1" t="n">
        <f aca="false">MOD(MID($S975,X$2,1)*X$1,10)</f>
        <v>1</v>
      </c>
      <c r="Y975" s="1" t="n">
        <f aca="false">MOD(MID($S975,Y$2,1)*Y$1,10)</f>
        <v>0</v>
      </c>
      <c r="Z975" s="1" t="n">
        <f aca="false">MOD(MID($S975,Z$2,1)*Z$1,10)</f>
        <v>2</v>
      </c>
      <c r="AA975" s="1" t="n">
        <f aca="false">MOD(MID($S975,AA$2,1)*AA$1,10)</f>
        <v>9</v>
      </c>
      <c r="AB975" s="1" t="n">
        <f aca="false">MOD(MID($S975,AB$2,1)*AB$1,10)</f>
        <v>1</v>
      </c>
      <c r="AC975" s="1" t="n">
        <f aca="false">MOD(MID($S975,AC$2,1)*AC$1,10)</f>
        <v>3</v>
      </c>
      <c r="AD975" s="1" t="n">
        <f aca="false">MOD(10-MOD(SUM(T975:AC975),10),10)</f>
        <v>1</v>
      </c>
      <c r="AE975" s="1" t="str">
        <f aca="false">S975&amp;AD975</f>
        <v>81081061111</v>
      </c>
      <c r="AF975" s="1" t="n">
        <v>0.27759636219367</v>
      </c>
      <c r="AG975" s="1" t="n">
        <f aca="false">(D975+6935)*AF975</f>
        <v>-2542.22748496963</v>
      </c>
      <c r="AH975" s="1" t="n">
        <f aca="false">INT(AG975)</f>
        <v>-2543</v>
      </c>
      <c r="AI975" s="4" t="n">
        <f aca="true">TODAY()+AH975</f>
        <v>43358</v>
      </c>
      <c r="AJ975" s="1" t="s">
        <v>974</v>
      </c>
      <c r="AK975" s="1" t="n">
        <v>4609.85137485885</v>
      </c>
      <c r="AL975" s="2" t="n">
        <f aca="false">INT(AK975*100)/100</f>
        <v>4609.85</v>
      </c>
      <c r="AM975" s="1" t="n">
        <v>458.787804803613</v>
      </c>
      <c r="AN975" s="2" t="n">
        <f aca="false">INT(AM975*100)/100</f>
        <v>458.78</v>
      </c>
    </row>
    <row r="976" customFormat="false" ht="15" hidden="false" customHeight="false" outlineLevel="0" collapsed="false">
      <c r="A976" s="1" t="n">
        <v>861</v>
      </c>
      <c r="B976" s="1" t="n">
        <v>0.984191412091434</v>
      </c>
      <c r="C976" s="1" t="n">
        <v>-14534.1663869137</v>
      </c>
      <c r="D976" s="1" t="n">
        <f aca="false">INT(C976)</f>
        <v>-14535</v>
      </c>
      <c r="E976" s="4" t="n">
        <f aca="true">TODAY()+D976</f>
        <v>31366</v>
      </c>
      <c r="F976" s="1" t="n">
        <f aca="false">MOD(YEAR(E976),100)</f>
        <v>85</v>
      </c>
      <c r="G976" s="1" t="n">
        <f aca="false">IF(YEAR(E976)&lt;2000,MONTH(E976),MONTH(E976)+20)</f>
        <v>11</v>
      </c>
      <c r="H976" s="1" t="n">
        <f aca="false">DAY(E976)</f>
        <v>15</v>
      </c>
      <c r="I976" s="1" t="str">
        <f aca="false">FIXED(F976,0,TRUE())</f>
        <v>85</v>
      </c>
      <c r="J976" s="1" t="str">
        <f aca="false">FIXED(G976,0,TRUE())</f>
        <v>11</v>
      </c>
      <c r="K976" s="1" t="str">
        <f aca="false">FIXED(H976,0,TRUE())</f>
        <v>15</v>
      </c>
      <c r="L976" s="1" t="str">
        <f aca="false">IF(LEN(I976)=1,"0"&amp;I976,I976)</f>
        <v>85</v>
      </c>
      <c r="M976" s="1" t="str">
        <f aca="false">IF(LEN(J976)=1,"0"&amp;J976,J976)</f>
        <v>11</v>
      </c>
      <c r="N976" s="1" t="str">
        <f aca="false">IF(LEN(K976)=1,"0"&amp;K976,K976)</f>
        <v>15</v>
      </c>
      <c r="O976" s="1" t="n">
        <v>1506.29203161718</v>
      </c>
      <c r="P976" s="1" t="n">
        <f aca="false">INT(O976)</f>
        <v>1506</v>
      </c>
      <c r="Q976" s="1" t="n">
        <f aca="false">2*P976+1</f>
        <v>3013</v>
      </c>
      <c r="R976" s="1" t="str">
        <f aca="false">FIXED(Q976,0,TRUE())</f>
        <v>3013</v>
      </c>
      <c r="S976" s="1" t="str">
        <f aca="false">L976&amp;M976&amp;N976&amp;R976</f>
        <v>8511153013</v>
      </c>
      <c r="T976" s="1" t="n">
        <f aca="false">MOD(MID($S976,T$2,1)*T$1,10)</f>
        <v>8</v>
      </c>
      <c r="U976" s="1" t="n">
        <f aca="false">MOD(MID($S976,U$2,1)*U$1,10)</f>
        <v>5</v>
      </c>
      <c r="V976" s="1" t="n">
        <f aca="false">MOD(MID($S976,V$2,1)*V$1,10)</f>
        <v>7</v>
      </c>
      <c r="W976" s="1" t="n">
        <f aca="false">MOD(MID($S976,W$2,1)*W$1,10)</f>
        <v>9</v>
      </c>
      <c r="X976" s="1" t="n">
        <f aca="false">MOD(MID($S976,X$2,1)*X$1,10)</f>
        <v>1</v>
      </c>
      <c r="Y976" s="1" t="n">
        <f aca="false">MOD(MID($S976,Y$2,1)*Y$1,10)</f>
        <v>5</v>
      </c>
      <c r="Z976" s="1" t="n">
        <f aca="false">MOD(MID($S976,Z$2,1)*Z$1,10)</f>
        <v>1</v>
      </c>
      <c r="AA976" s="1" t="n">
        <f aca="false">MOD(MID($S976,AA$2,1)*AA$1,10)</f>
        <v>0</v>
      </c>
      <c r="AB976" s="1" t="n">
        <f aca="false">MOD(MID($S976,AB$2,1)*AB$1,10)</f>
        <v>1</v>
      </c>
      <c r="AC976" s="1" t="n">
        <f aca="false">MOD(MID($S976,AC$2,1)*AC$1,10)</f>
        <v>9</v>
      </c>
      <c r="AD976" s="1" t="n">
        <f aca="false">MOD(10-MOD(SUM(T976:AC976),10),10)</f>
        <v>4</v>
      </c>
      <c r="AE976" s="1" t="str">
        <f aca="false">S976&amp;AD976</f>
        <v>85111530134</v>
      </c>
      <c r="AF976" s="1" t="n">
        <v>0.388958403271584</v>
      </c>
      <c r="AG976" s="1" t="n">
        <f aca="false">(D976+6935)*AF976</f>
        <v>-2956.08386486404</v>
      </c>
      <c r="AH976" s="1" t="n">
        <f aca="false">INT(AG976)</f>
        <v>-2957</v>
      </c>
      <c r="AI976" s="4" t="n">
        <f aca="true">TODAY()+AH976</f>
        <v>42944</v>
      </c>
      <c r="AJ976" s="1" t="s">
        <v>975</v>
      </c>
      <c r="AK976" s="1" t="n">
        <v>3014.34369945372</v>
      </c>
      <c r="AL976" s="2" t="n">
        <f aca="false">INT(AK976*100)/100</f>
        <v>3014.34</v>
      </c>
      <c r="AM976" s="1" t="n">
        <v>408.859523300882</v>
      </c>
      <c r="AN976" s="2" t="n">
        <f aca="false">INT(AM976*100)/100</f>
        <v>408.85</v>
      </c>
    </row>
    <row r="977" customFormat="false" ht="15" hidden="false" customHeight="false" outlineLevel="0" collapsed="false">
      <c r="A977" s="1" t="n">
        <v>101</v>
      </c>
      <c r="B977" s="1" t="n">
        <v>0.984588152714621</v>
      </c>
      <c r="C977" s="1" t="n">
        <v>-22894.0723899045</v>
      </c>
      <c r="D977" s="1" t="n">
        <f aca="false">INT(C977)</f>
        <v>-22895</v>
      </c>
      <c r="E977" s="4" t="n">
        <f aca="true">TODAY()+D977</f>
        <v>23006</v>
      </c>
      <c r="F977" s="1" t="n">
        <f aca="false">MOD(YEAR(E977),100)</f>
        <v>62</v>
      </c>
      <c r="G977" s="1" t="n">
        <f aca="false">IF(YEAR(E977)&lt;2000,MONTH(E977),MONTH(E977)+20)</f>
        <v>12</v>
      </c>
      <c r="H977" s="1" t="n">
        <f aca="false">DAY(E977)</f>
        <v>26</v>
      </c>
      <c r="I977" s="1" t="str">
        <f aca="false">FIXED(F977,0,TRUE())</f>
        <v>62</v>
      </c>
      <c r="J977" s="1" t="str">
        <f aca="false">FIXED(G977,0,TRUE())</f>
        <v>12</v>
      </c>
      <c r="K977" s="1" t="str">
        <f aca="false">FIXED(H977,0,TRUE())</f>
        <v>26</v>
      </c>
      <c r="L977" s="1" t="str">
        <f aca="false">IF(LEN(I977)=1,"0"&amp;I977,I977)</f>
        <v>62</v>
      </c>
      <c r="M977" s="1" t="str">
        <f aca="false">IF(LEN(J977)=1,"0"&amp;J977,J977)</f>
        <v>12</v>
      </c>
      <c r="N977" s="1" t="str">
        <f aca="false">IF(LEN(K977)=1,"0"&amp;K977,K977)</f>
        <v>26</v>
      </c>
      <c r="O977" s="1" t="n">
        <v>3249.62535477767</v>
      </c>
      <c r="P977" s="1" t="n">
        <f aca="false">INT(O977)</f>
        <v>3249</v>
      </c>
      <c r="Q977" s="1" t="n">
        <f aca="false">P977*2</f>
        <v>6498</v>
      </c>
      <c r="R977" s="1" t="str">
        <f aca="false">FIXED(Q977,0,TRUE())</f>
        <v>6498</v>
      </c>
      <c r="S977" s="1" t="str">
        <f aca="false">L977&amp;M977&amp;N977&amp;R977</f>
        <v>6212266498</v>
      </c>
      <c r="T977" s="1" t="n">
        <f aca="false">MOD(MID($S977,T$2,1)*T$1,10)</f>
        <v>6</v>
      </c>
      <c r="U977" s="1" t="n">
        <f aca="false">MOD(MID($S977,U$2,1)*U$1,10)</f>
        <v>6</v>
      </c>
      <c r="V977" s="1" t="n">
        <f aca="false">MOD(MID($S977,V$2,1)*V$1,10)</f>
        <v>7</v>
      </c>
      <c r="W977" s="1" t="n">
        <f aca="false">MOD(MID($S977,W$2,1)*W$1,10)</f>
        <v>8</v>
      </c>
      <c r="X977" s="1" t="n">
        <f aca="false">MOD(MID($S977,X$2,1)*X$1,10)</f>
        <v>2</v>
      </c>
      <c r="Y977" s="1" t="n">
        <f aca="false">MOD(MID($S977,Y$2,1)*Y$1,10)</f>
        <v>8</v>
      </c>
      <c r="Z977" s="1" t="n">
        <f aca="false">MOD(MID($S977,Z$2,1)*Z$1,10)</f>
        <v>2</v>
      </c>
      <c r="AA977" s="1" t="n">
        <f aca="false">MOD(MID($S977,AA$2,1)*AA$1,10)</f>
        <v>6</v>
      </c>
      <c r="AB977" s="1" t="n">
        <f aca="false">MOD(MID($S977,AB$2,1)*AB$1,10)</f>
        <v>9</v>
      </c>
      <c r="AC977" s="1" t="n">
        <f aca="false">MOD(MID($S977,AC$2,1)*AC$1,10)</f>
        <v>4</v>
      </c>
      <c r="AD977" s="1" t="n">
        <f aca="false">MOD(10-MOD(SUM(T977:AC977),10),10)</f>
        <v>2</v>
      </c>
      <c r="AE977" s="1" t="str">
        <f aca="false">S977&amp;AD977</f>
        <v>62122664982</v>
      </c>
      <c r="AF977" s="1" t="n">
        <v>0.607074190496536</v>
      </c>
      <c r="AG977" s="1" t="n">
        <f aca="false">(D977+6935)*AF977</f>
        <v>-9688.90408032472</v>
      </c>
      <c r="AH977" s="1" t="n">
        <f aca="false">INT(AG977)</f>
        <v>-9689</v>
      </c>
      <c r="AI977" s="4" t="n">
        <f aca="true">TODAY()+AH977</f>
        <v>36212</v>
      </c>
      <c r="AJ977" s="1" t="s">
        <v>976</v>
      </c>
      <c r="AK977" s="1" t="n">
        <v>3026.00177007355</v>
      </c>
      <c r="AL977" s="2" t="n">
        <f aca="false">INT(AK977*100)/100</f>
        <v>3026</v>
      </c>
      <c r="AM977" s="1" t="n">
        <v>377.108066042055</v>
      </c>
      <c r="AN977" s="2" t="n">
        <f aca="false">INT(AM977*100)/100</f>
        <v>377.1</v>
      </c>
    </row>
    <row r="978" customFormat="false" ht="15" hidden="false" customHeight="false" outlineLevel="0" collapsed="false">
      <c r="A978" s="1" t="n">
        <v>437</v>
      </c>
      <c r="B978" s="1" t="n">
        <v>0.984771263771477</v>
      </c>
      <c r="C978" s="1" t="n">
        <v>-13399.48484756</v>
      </c>
      <c r="D978" s="1" t="n">
        <f aca="false">INT(C978)</f>
        <v>-13400</v>
      </c>
      <c r="E978" s="4" t="n">
        <f aca="true">TODAY()+D978</f>
        <v>32501</v>
      </c>
      <c r="F978" s="1" t="n">
        <f aca="false">MOD(YEAR(E978),100)</f>
        <v>88</v>
      </c>
      <c r="G978" s="1" t="n">
        <f aca="false">IF(YEAR(E978)&lt;2000,MONTH(E978),MONTH(E978)+20)</f>
        <v>12</v>
      </c>
      <c r="H978" s="1" t="n">
        <f aca="false">DAY(E978)</f>
        <v>24</v>
      </c>
      <c r="I978" s="1" t="str">
        <f aca="false">FIXED(F978,0,TRUE())</f>
        <v>88</v>
      </c>
      <c r="J978" s="1" t="str">
        <f aca="false">FIXED(G978,0,TRUE())</f>
        <v>12</v>
      </c>
      <c r="K978" s="1" t="str">
        <f aca="false">FIXED(H978,0,TRUE())</f>
        <v>24</v>
      </c>
      <c r="L978" s="1" t="str">
        <f aca="false">IF(LEN(I978)=1,"0"&amp;I978,I978)</f>
        <v>88</v>
      </c>
      <c r="M978" s="1" t="str">
        <f aca="false">IF(LEN(J978)=1,"0"&amp;J978,J978)</f>
        <v>12</v>
      </c>
      <c r="N978" s="1" t="str">
        <f aca="false">IF(LEN(K978)=1,"0"&amp;K978,K978)</f>
        <v>24</v>
      </c>
      <c r="O978" s="1" t="n">
        <v>3302.62422559282</v>
      </c>
      <c r="P978" s="1" t="n">
        <f aca="false">INT(O978)</f>
        <v>3302</v>
      </c>
      <c r="Q978" s="1" t="n">
        <f aca="false">P978*2</f>
        <v>6604</v>
      </c>
      <c r="R978" s="1" t="str">
        <f aca="false">FIXED(Q978,0,TRUE())</f>
        <v>6604</v>
      </c>
      <c r="S978" s="1" t="str">
        <f aca="false">L978&amp;M978&amp;N978&amp;R978</f>
        <v>8812246604</v>
      </c>
      <c r="T978" s="1" t="n">
        <f aca="false">MOD(MID($S978,T$2,1)*T$1,10)</f>
        <v>8</v>
      </c>
      <c r="U978" s="1" t="n">
        <f aca="false">MOD(MID($S978,U$2,1)*U$1,10)</f>
        <v>4</v>
      </c>
      <c r="V978" s="1" t="n">
        <f aca="false">MOD(MID($S978,V$2,1)*V$1,10)</f>
        <v>7</v>
      </c>
      <c r="W978" s="1" t="n">
        <f aca="false">MOD(MID($S978,W$2,1)*W$1,10)</f>
        <v>8</v>
      </c>
      <c r="X978" s="1" t="n">
        <f aca="false">MOD(MID($S978,X$2,1)*X$1,10)</f>
        <v>2</v>
      </c>
      <c r="Y978" s="1" t="n">
        <f aca="false">MOD(MID($S978,Y$2,1)*Y$1,10)</f>
        <v>2</v>
      </c>
      <c r="Z978" s="1" t="n">
        <f aca="false">MOD(MID($S978,Z$2,1)*Z$1,10)</f>
        <v>2</v>
      </c>
      <c r="AA978" s="1" t="n">
        <f aca="false">MOD(MID($S978,AA$2,1)*AA$1,10)</f>
        <v>4</v>
      </c>
      <c r="AB978" s="1" t="n">
        <f aca="false">MOD(MID($S978,AB$2,1)*AB$1,10)</f>
        <v>0</v>
      </c>
      <c r="AC978" s="1" t="n">
        <f aca="false">MOD(MID($S978,AC$2,1)*AC$1,10)</f>
        <v>2</v>
      </c>
      <c r="AD978" s="1" t="n">
        <f aca="false">MOD(10-MOD(SUM(T978:AC978),10),10)</f>
        <v>1</v>
      </c>
      <c r="AE978" s="1" t="str">
        <f aca="false">S978&amp;AD978</f>
        <v>88122466041</v>
      </c>
      <c r="AF978" s="1" t="n">
        <v>0.259773552659688</v>
      </c>
      <c r="AG978" s="1" t="n">
        <f aca="false">(D978+6935)*AF978</f>
        <v>-1679.43601794488</v>
      </c>
      <c r="AH978" s="1" t="n">
        <f aca="false">INT(AG978)</f>
        <v>-1680</v>
      </c>
      <c r="AI978" s="4" t="n">
        <f aca="true">TODAY()+AH978</f>
        <v>44221</v>
      </c>
      <c r="AJ978" s="1" t="s">
        <v>977</v>
      </c>
      <c r="AK978" s="1" t="n">
        <v>4513.2908108768</v>
      </c>
      <c r="AL978" s="2" t="n">
        <f aca="false">INT(AK978*100)/100</f>
        <v>4513.29</v>
      </c>
      <c r="AM978" s="1" t="n">
        <v>439.536729026154</v>
      </c>
      <c r="AN978" s="2" t="n">
        <f aca="false">INT(AM978*100)/100</f>
        <v>439.53</v>
      </c>
    </row>
    <row r="979" customFormat="false" ht="15" hidden="false" customHeight="false" outlineLevel="0" collapsed="false">
      <c r="A979" s="1" t="n">
        <v>70</v>
      </c>
      <c r="B979" s="1" t="n">
        <v>0.986419263283181</v>
      </c>
      <c r="C979" s="1" t="n">
        <v>-15257.2417371136</v>
      </c>
      <c r="D979" s="1" t="n">
        <f aca="false">INT(C979)</f>
        <v>-15258</v>
      </c>
      <c r="E979" s="4" t="n">
        <f aca="true">TODAY()+D979</f>
        <v>30643</v>
      </c>
      <c r="F979" s="1" t="n">
        <f aca="false">MOD(YEAR(E979),100)</f>
        <v>83</v>
      </c>
      <c r="G979" s="1" t="n">
        <f aca="false">IF(YEAR(E979)&lt;2000,MONTH(E979),MONTH(E979)+20)</f>
        <v>11</v>
      </c>
      <c r="H979" s="1" t="n">
        <f aca="false">DAY(E979)</f>
        <v>23</v>
      </c>
      <c r="I979" s="1" t="str">
        <f aca="false">FIXED(F979,0,TRUE())</f>
        <v>83</v>
      </c>
      <c r="J979" s="1" t="str">
        <f aca="false">FIXED(G979,0,TRUE())</f>
        <v>11</v>
      </c>
      <c r="K979" s="1" t="str">
        <f aca="false">FIXED(H979,0,TRUE())</f>
        <v>23</v>
      </c>
      <c r="L979" s="1" t="str">
        <f aca="false">IF(LEN(I979)=1,"0"&amp;I979,I979)</f>
        <v>83</v>
      </c>
      <c r="M979" s="1" t="str">
        <f aca="false">IF(LEN(J979)=1,"0"&amp;J979,J979)</f>
        <v>11</v>
      </c>
      <c r="N979" s="1" t="str">
        <f aca="false">IF(LEN(K979)=1,"0"&amp;K979,K979)</f>
        <v>23</v>
      </c>
      <c r="O979" s="1" t="n">
        <v>1215.34745323038</v>
      </c>
      <c r="P979" s="1" t="n">
        <f aca="false">INT(O979)</f>
        <v>1215</v>
      </c>
      <c r="Q979" s="1" t="n">
        <f aca="false">P979*2</f>
        <v>2430</v>
      </c>
      <c r="R979" s="1" t="str">
        <f aca="false">FIXED(Q979,0,TRUE())</f>
        <v>2430</v>
      </c>
      <c r="S979" s="1" t="str">
        <f aca="false">L979&amp;M979&amp;N979&amp;R979</f>
        <v>8311232430</v>
      </c>
      <c r="T979" s="1" t="n">
        <f aca="false">MOD(MID($S979,T$2,1)*T$1,10)</f>
        <v>8</v>
      </c>
      <c r="U979" s="1" t="n">
        <f aca="false">MOD(MID($S979,U$2,1)*U$1,10)</f>
        <v>9</v>
      </c>
      <c r="V979" s="1" t="n">
        <f aca="false">MOD(MID($S979,V$2,1)*V$1,10)</f>
        <v>7</v>
      </c>
      <c r="W979" s="1" t="n">
        <f aca="false">MOD(MID($S979,W$2,1)*W$1,10)</f>
        <v>9</v>
      </c>
      <c r="X979" s="1" t="n">
        <f aca="false">MOD(MID($S979,X$2,1)*X$1,10)</f>
        <v>2</v>
      </c>
      <c r="Y979" s="1" t="n">
        <f aca="false">MOD(MID($S979,Y$2,1)*Y$1,10)</f>
        <v>9</v>
      </c>
      <c r="Z979" s="1" t="n">
        <f aca="false">MOD(MID($S979,Z$2,1)*Z$1,10)</f>
        <v>4</v>
      </c>
      <c r="AA979" s="1" t="n">
        <f aca="false">MOD(MID($S979,AA$2,1)*AA$1,10)</f>
        <v>6</v>
      </c>
      <c r="AB979" s="1" t="n">
        <f aca="false">MOD(MID($S979,AB$2,1)*AB$1,10)</f>
        <v>3</v>
      </c>
      <c r="AC979" s="1" t="n">
        <f aca="false">MOD(MID($S979,AC$2,1)*AC$1,10)</f>
        <v>0</v>
      </c>
      <c r="AD979" s="1" t="n">
        <f aca="false">MOD(10-MOD(SUM(T979:AC979),10),10)</f>
        <v>3</v>
      </c>
      <c r="AE979" s="1" t="str">
        <f aca="false">S979&amp;AD979</f>
        <v>83112324303</v>
      </c>
      <c r="AF979" s="1" t="n">
        <v>0.717642750328074</v>
      </c>
      <c r="AG979" s="1" t="n">
        <f aca="false">(D979+6935)*AF979</f>
        <v>-5972.94061098056</v>
      </c>
      <c r="AH979" s="1" t="n">
        <f aca="false">INT(AG979)</f>
        <v>-5973</v>
      </c>
      <c r="AI979" s="4" t="n">
        <f aca="true">TODAY()+AH979</f>
        <v>39928</v>
      </c>
      <c r="AJ979" s="1" t="s">
        <v>978</v>
      </c>
      <c r="AK979" s="1" t="n">
        <v>4889.95025482955</v>
      </c>
      <c r="AL979" s="2" t="n">
        <f aca="false">INT(AK979*100)/100</f>
        <v>4889.95</v>
      </c>
      <c r="AM979" s="1" t="n">
        <v>383.065279091769</v>
      </c>
      <c r="AN979" s="2" t="n">
        <f aca="false">INT(AM979*100)/100</f>
        <v>383.06</v>
      </c>
    </row>
    <row r="980" customFormat="false" ht="15" hidden="false" customHeight="false" outlineLevel="0" collapsed="false">
      <c r="A980" s="1" t="n">
        <v>589</v>
      </c>
      <c r="B980" s="1" t="n">
        <v>0.987395855586413</v>
      </c>
      <c r="C980" s="1" t="n">
        <v>-23625.1341288491</v>
      </c>
      <c r="D980" s="1" t="n">
        <f aca="false">INT(C980)</f>
        <v>-23626</v>
      </c>
      <c r="E980" s="4" t="n">
        <f aca="true">TODAY()+D980</f>
        <v>22275</v>
      </c>
      <c r="F980" s="1" t="n">
        <f aca="false">MOD(YEAR(E980),100)</f>
        <v>60</v>
      </c>
      <c r="G980" s="1" t="n">
        <f aca="false">IF(YEAR(E980)&lt;2000,MONTH(E980),MONTH(E980)+20)</f>
        <v>12</v>
      </c>
      <c r="H980" s="1" t="n">
        <f aca="false">DAY(E980)</f>
        <v>25</v>
      </c>
      <c r="I980" s="1" t="str">
        <f aca="false">FIXED(F980,0,TRUE())</f>
        <v>60</v>
      </c>
      <c r="J980" s="1" t="str">
        <f aca="false">FIXED(G980,0,TRUE())</f>
        <v>12</v>
      </c>
      <c r="K980" s="1" t="str">
        <f aca="false">FIXED(H980,0,TRUE())</f>
        <v>25</v>
      </c>
      <c r="L980" s="1" t="str">
        <f aca="false">IF(LEN(I980)=1,"0"&amp;I980,I980)</f>
        <v>60</v>
      </c>
      <c r="M980" s="1" t="str">
        <f aca="false">IF(LEN(J980)=1,"0"&amp;J980,J980)</f>
        <v>12</v>
      </c>
      <c r="N980" s="1" t="str">
        <f aca="false">IF(LEN(K980)=1,"0"&amp;K980,K980)</f>
        <v>25</v>
      </c>
      <c r="O980" s="1" t="n">
        <v>3291.64000366222</v>
      </c>
      <c r="P980" s="1" t="n">
        <f aca="false">INT(O980)</f>
        <v>3291</v>
      </c>
      <c r="Q980" s="1" t="n">
        <f aca="false">2*P980+1</f>
        <v>6583</v>
      </c>
      <c r="R980" s="1" t="str">
        <f aca="false">FIXED(Q980,0,TRUE())</f>
        <v>6583</v>
      </c>
      <c r="S980" s="1" t="str">
        <f aca="false">L980&amp;M980&amp;N980&amp;R980</f>
        <v>6012256583</v>
      </c>
      <c r="T980" s="1" t="n">
        <f aca="false">MOD(MID($S980,T$2,1)*T$1,10)</f>
        <v>6</v>
      </c>
      <c r="U980" s="1" t="n">
        <f aca="false">MOD(MID($S980,U$2,1)*U$1,10)</f>
        <v>0</v>
      </c>
      <c r="V980" s="1" t="n">
        <f aca="false">MOD(MID($S980,V$2,1)*V$1,10)</f>
        <v>7</v>
      </c>
      <c r="W980" s="1" t="n">
        <f aca="false">MOD(MID($S980,W$2,1)*W$1,10)</f>
        <v>8</v>
      </c>
      <c r="X980" s="1" t="n">
        <f aca="false">MOD(MID($S980,X$2,1)*X$1,10)</f>
        <v>2</v>
      </c>
      <c r="Y980" s="1" t="n">
        <f aca="false">MOD(MID($S980,Y$2,1)*Y$1,10)</f>
        <v>5</v>
      </c>
      <c r="Z980" s="1" t="n">
        <f aca="false">MOD(MID($S980,Z$2,1)*Z$1,10)</f>
        <v>2</v>
      </c>
      <c r="AA980" s="1" t="n">
        <f aca="false">MOD(MID($S980,AA$2,1)*AA$1,10)</f>
        <v>5</v>
      </c>
      <c r="AB980" s="1" t="n">
        <f aca="false">MOD(MID($S980,AB$2,1)*AB$1,10)</f>
        <v>8</v>
      </c>
      <c r="AC980" s="1" t="n">
        <f aca="false">MOD(MID($S980,AC$2,1)*AC$1,10)</f>
        <v>9</v>
      </c>
      <c r="AD980" s="1" t="n">
        <f aca="false">MOD(10-MOD(SUM(T980:AC980),10),10)</f>
        <v>8</v>
      </c>
      <c r="AE980" s="1" t="str">
        <f aca="false">S980&amp;AD980</f>
        <v>60122565838</v>
      </c>
      <c r="AF980" s="1" t="n">
        <v>0.185003204443495</v>
      </c>
      <c r="AG980" s="1" t="n">
        <f aca="false">(D980+6935)*AF980</f>
        <v>-3087.88848536637</v>
      </c>
      <c r="AH980" s="1" t="n">
        <f aca="false">INT(AG980)</f>
        <v>-3088</v>
      </c>
      <c r="AI980" s="4" t="n">
        <f aca="true">TODAY()+AH980</f>
        <v>42813</v>
      </c>
      <c r="AJ980" s="1" t="s">
        <v>979</v>
      </c>
      <c r="AK980" s="1" t="n">
        <v>4029.32828760643</v>
      </c>
      <c r="AL980" s="2" t="n">
        <f aca="false">INT(AK980*100)/100</f>
        <v>4029.32</v>
      </c>
      <c r="AM980" s="1" t="n">
        <v>363.063447981201</v>
      </c>
      <c r="AN980" s="2" t="n">
        <f aca="false">INT(AM980*100)/100</f>
        <v>363.06</v>
      </c>
    </row>
    <row r="981" customFormat="false" ht="15" hidden="false" customHeight="false" outlineLevel="0" collapsed="false">
      <c r="A981" s="1" t="n">
        <v>164</v>
      </c>
      <c r="B981" s="1" t="n">
        <v>0.988250373851741</v>
      </c>
      <c r="C981" s="1" t="n">
        <v>-17292.5421918394</v>
      </c>
      <c r="D981" s="1" t="n">
        <f aca="false">INT(C981)</f>
        <v>-17293</v>
      </c>
      <c r="E981" s="4" t="n">
        <f aca="true">TODAY()+D981</f>
        <v>28608</v>
      </c>
      <c r="F981" s="1" t="n">
        <f aca="false">MOD(YEAR(E981),100)</f>
        <v>78</v>
      </c>
      <c r="G981" s="1" t="n">
        <f aca="false">IF(YEAR(E981)&lt;2000,MONTH(E981),MONTH(E981)+20)</f>
        <v>4</v>
      </c>
      <c r="H981" s="1" t="n">
        <f aca="false">DAY(E981)</f>
        <v>28</v>
      </c>
      <c r="I981" s="1" t="str">
        <f aca="false">FIXED(F981,0,TRUE())</f>
        <v>78</v>
      </c>
      <c r="J981" s="1" t="str">
        <f aca="false">FIXED(G981,0,TRUE())</f>
        <v>4</v>
      </c>
      <c r="K981" s="1" t="str">
        <f aca="false">FIXED(H981,0,TRUE())</f>
        <v>28</v>
      </c>
      <c r="L981" s="1" t="str">
        <f aca="false">IF(LEN(I981)=1,"0"&amp;I981,I981)</f>
        <v>78</v>
      </c>
      <c r="M981" s="1" t="str">
        <f aca="false">IF(LEN(J981)=1,"0"&amp;J981,J981)</f>
        <v>04</v>
      </c>
      <c r="N981" s="1" t="str">
        <f aca="false">IF(LEN(K981)=1,"0"&amp;K981,K981)</f>
        <v>28</v>
      </c>
      <c r="O981" s="1" t="n">
        <v>2727.18829920347</v>
      </c>
      <c r="P981" s="1" t="n">
        <f aca="false">INT(O981)</f>
        <v>2727</v>
      </c>
      <c r="Q981" s="1" t="n">
        <f aca="false">P981*2</f>
        <v>5454</v>
      </c>
      <c r="R981" s="1" t="str">
        <f aca="false">FIXED(Q981,0,TRUE())</f>
        <v>5454</v>
      </c>
      <c r="S981" s="1" t="str">
        <f aca="false">L981&amp;M981&amp;N981&amp;R981</f>
        <v>7804285454</v>
      </c>
      <c r="T981" s="1" t="n">
        <f aca="false">MOD(MID($S981,T$2,1)*T$1,10)</f>
        <v>7</v>
      </c>
      <c r="U981" s="1" t="n">
        <f aca="false">MOD(MID($S981,U$2,1)*U$1,10)</f>
        <v>4</v>
      </c>
      <c r="V981" s="1" t="n">
        <f aca="false">MOD(MID($S981,V$2,1)*V$1,10)</f>
        <v>0</v>
      </c>
      <c r="W981" s="1" t="n">
        <f aca="false">MOD(MID($S981,W$2,1)*W$1,10)</f>
        <v>6</v>
      </c>
      <c r="X981" s="1" t="n">
        <f aca="false">MOD(MID($S981,X$2,1)*X$1,10)</f>
        <v>2</v>
      </c>
      <c r="Y981" s="1" t="n">
        <f aca="false">MOD(MID($S981,Y$2,1)*Y$1,10)</f>
        <v>4</v>
      </c>
      <c r="Z981" s="1" t="n">
        <f aca="false">MOD(MID($S981,Z$2,1)*Z$1,10)</f>
        <v>5</v>
      </c>
      <c r="AA981" s="1" t="n">
        <f aca="false">MOD(MID($S981,AA$2,1)*AA$1,10)</f>
        <v>6</v>
      </c>
      <c r="AB981" s="1" t="n">
        <f aca="false">MOD(MID($S981,AB$2,1)*AB$1,10)</f>
        <v>5</v>
      </c>
      <c r="AC981" s="1" t="n">
        <f aca="false">MOD(MID($S981,AC$2,1)*AC$1,10)</f>
        <v>2</v>
      </c>
      <c r="AD981" s="1" t="n">
        <f aca="false">MOD(10-MOD(SUM(T981:AC981),10),10)</f>
        <v>9</v>
      </c>
      <c r="AE981" s="1" t="str">
        <f aca="false">S981&amp;AD981</f>
        <v>78042854549</v>
      </c>
      <c r="AF981" s="1" t="n">
        <v>0.124393444624165</v>
      </c>
      <c r="AG981" s="1" t="n">
        <f aca="false">(D981+6935)*AF981</f>
        <v>-1288.4672994171</v>
      </c>
      <c r="AH981" s="1" t="n">
        <f aca="false">INT(AG981)</f>
        <v>-1289</v>
      </c>
      <c r="AI981" s="4" t="n">
        <f aca="true">TODAY()+AH981</f>
        <v>44612</v>
      </c>
      <c r="AJ981" s="1" t="s">
        <v>980</v>
      </c>
      <c r="AK981" s="1" t="n">
        <v>4450.78890346996</v>
      </c>
      <c r="AL981" s="2" t="n">
        <f aca="false">INT(AK981*100)/100</f>
        <v>4450.78</v>
      </c>
      <c r="AM981" s="1" t="n">
        <v>482.189397869808</v>
      </c>
      <c r="AN981" s="2" t="n">
        <f aca="false">INT(AM981*100)/100</f>
        <v>482.18</v>
      </c>
    </row>
    <row r="982" customFormat="false" ht="15" hidden="false" customHeight="false" outlineLevel="0" collapsed="false">
      <c r="A982" s="1" t="n">
        <v>721</v>
      </c>
      <c r="B982" s="1" t="n">
        <v>0.988280892361217</v>
      </c>
      <c r="C982" s="1" t="n">
        <v>-23038.4417249062</v>
      </c>
      <c r="D982" s="1" t="n">
        <f aca="false">INT(C982)</f>
        <v>-23039</v>
      </c>
      <c r="E982" s="4" t="n">
        <f aca="true">TODAY()+D982</f>
        <v>22862</v>
      </c>
      <c r="F982" s="1" t="n">
        <f aca="false">MOD(YEAR(E982),100)</f>
        <v>62</v>
      </c>
      <c r="G982" s="1" t="n">
        <f aca="false">IF(YEAR(E982)&lt;2000,MONTH(E982),MONTH(E982)+20)</f>
        <v>8</v>
      </c>
      <c r="H982" s="1" t="n">
        <f aca="false">DAY(E982)</f>
        <v>4</v>
      </c>
      <c r="I982" s="1" t="str">
        <f aca="false">FIXED(F982,0,TRUE())</f>
        <v>62</v>
      </c>
      <c r="J982" s="1" t="str">
        <f aca="false">FIXED(G982,0,TRUE())</f>
        <v>8</v>
      </c>
      <c r="K982" s="1" t="str">
        <f aca="false">FIXED(H982,0,TRUE())</f>
        <v>4</v>
      </c>
      <c r="L982" s="1" t="str">
        <f aca="false">IF(LEN(I982)=1,"0"&amp;I982,I982)</f>
        <v>62</v>
      </c>
      <c r="M982" s="1" t="str">
        <f aca="false">IF(LEN(J982)=1,"0"&amp;J982,J982)</f>
        <v>08</v>
      </c>
      <c r="N982" s="1" t="str">
        <f aca="false">IF(LEN(K982)=1,"0"&amp;K982,K982)</f>
        <v>04</v>
      </c>
      <c r="O982" s="1" t="n">
        <v>2074.17630542924</v>
      </c>
      <c r="P982" s="1" t="n">
        <f aca="false">INT(O982)</f>
        <v>2074</v>
      </c>
      <c r="Q982" s="1" t="n">
        <f aca="false">2*P982+1</f>
        <v>4149</v>
      </c>
      <c r="R982" s="1" t="str">
        <f aca="false">FIXED(Q982,0,TRUE())</f>
        <v>4149</v>
      </c>
      <c r="S982" s="1" t="str">
        <f aca="false">L982&amp;M982&amp;N982&amp;R982</f>
        <v>6208044149</v>
      </c>
      <c r="T982" s="1" t="n">
        <f aca="false">MOD(MID($S982,T$2,1)*T$1,10)</f>
        <v>6</v>
      </c>
      <c r="U982" s="1" t="n">
        <f aca="false">MOD(MID($S982,U$2,1)*U$1,10)</f>
        <v>6</v>
      </c>
      <c r="V982" s="1" t="n">
        <f aca="false">MOD(MID($S982,V$2,1)*V$1,10)</f>
        <v>0</v>
      </c>
      <c r="W982" s="1" t="n">
        <f aca="false">MOD(MID($S982,W$2,1)*W$1,10)</f>
        <v>2</v>
      </c>
      <c r="X982" s="1" t="n">
        <f aca="false">MOD(MID($S982,X$2,1)*X$1,10)</f>
        <v>0</v>
      </c>
      <c r="Y982" s="1" t="n">
        <f aca="false">MOD(MID($S982,Y$2,1)*Y$1,10)</f>
        <v>2</v>
      </c>
      <c r="Z982" s="1" t="n">
        <f aca="false">MOD(MID($S982,Z$2,1)*Z$1,10)</f>
        <v>8</v>
      </c>
      <c r="AA982" s="1" t="n">
        <f aca="false">MOD(MID($S982,AA$2,1)*AA$1,10)</f>
        <v>9</v>
      </c>
      <c r="AB982" s="1" t="n">
        <f aca="false">MOD(MID($S982,AB$2,1)*AB$1,10)</f>
        <v>4</v>
      </c>
      <c r="AC982" s="1" t="n">
        <f aca="false">MOD(MID($S982,AC$2,1)*AC$1,10)</f>
        <v>7</v>
      </c>
      <c r="AD982" s="1" t="n">
        <f aca="false">MOD(10-MOD(SUM(T982:AC982),10),10)</f>
        <v>6</v>
      </c>
      <c r="AE982" s="1" t="str">
        <f aca="false">S982&amp;AD982</f>
        <v>62080441496</v>
      </c>
      <c r="AF982" s="1" t="n">
        <v>0.573839533677175</v>
      </c>
      <c r="AG982" s="1" t="n">
        <f aca="false">(D982+6935)*AF982</f>
        <v>-9241.11185033723</v>
      </c>
      <c r="AH982" s="1" t="n">
        <f aca="false">INT(AG982)</f>
        <v>-9242</v>
      </c>
      <c r="AI982" s="4" t="n">
        <f aca="true">TODAY()+AH982</f>
        <v>36659</v>
      </c>
      <c r="AJ982" s="1" t="s">
        <v>981</v>
      </c>
      <c r="AK982" s="1" t="n">
        <v>4725.02822962127</v>
      </c>
      <c r="AL982" s="2" t="n">
        <f aca="false">INT(AK982*100)/100</f>
        <v>4725.02</v>
      </c>
      <c r="AM982" s="1" t="n">
        <v>374.715414899136</v>
      </c>
      <c r="AN982" s="2" t="n">
        <f aca="false">INT(AM982*100)/100</f>
        <v>374.71</v>
      </c>
    </row>
    <row r="983" customFormat="false" ht="15" hidden="false" customHeight="false" outlineLevel="0" collapsed="false">
      <c r="A983" s="1" t="n">
        <v>876</v>
      </c>
      <c r="B983" s="1" t="n">
        <v>0.988525040437025</v>
      </c>
      <c r="C983" s="1" t="n">
        <v>-11845.8250679037</v>
      </c>
      <c r="D983" s="1" t="n">
        <f aca="false">INT(C983)</f>
        <v>-11846</v>
      </c>
      <c r="E983" s="4" t="n">
        <f aca="true">TODAY()+D983</f>
        <v>34055</v>
      </c>
      <c r="F983" s="1" t="n">
        <f aca="false">MOD(YEAR(E983),100)</f>
        <v>93</v>
      </c>
      <c r="G983" s="1" t="n">
        <f aca="false">IF(YEAR(E983)&lt;2000,MONTH(E983),MONTH(E983)+20)</f>
        <v>3</v>
      </c>
      <c r="H983" s="1" t="n">
        <f aca="false">DAY(E983)</f>
        <v>27</v>
      </c>
      <c r="I983" s="1" t="str">
        <f aca="false">FIXED(F983,0,TRUE())</f>
        <v>93</v>
      </c>
      <c r="J983" s="1" t="str">
        <f aca="false">FIXED(G983,0,TRUE())</f>
        <v>3</v>
      </c>
      <c r="K983" s="1" t="str">
        <f aca="false">FIXED(H983,0,TRUE())</f>
        <v>27</v>
      </c>
      <c r="L983" s="1" t="str">
        <f aca="false">IF(LEN(I983)=1,"0"&amp;I983,I983)</f>
        <v>93</v>
      </c>
      <c r="M983" s="1" t="str">
        <f aca="false">IF(LEN(J983)=1,"0"&amp;J983,J983)</f>
        <v>03</v>
      </c>
      <c r="N983" s="1" t="str">
        <f aca="false">IF(LEN(K983)=1,"0"&amp;K983,K983)</f>
        <v>27</v>
      </c>
      <c r="O983" s="1" t="n">
        <v>4318.39014862514</v>
      </c>
      <c r="P983" s="1" t="n">
        <f aca="false">INT(O983)</f>
        <v>4318</v>
      </c>
      <c r="Q983" s="1" t="n">
        <f aca="false">2*P983+1</f>
        <v>8637</v>
      </c>
      <c r="R983" s="1" t="str">
        <f aca="false">FIXED(Q983,0,TRUE())</f>
        <v>8637</v>
      </c>
      <c r="S983" s="1" t="str">
        <f aca="false">L983&amp;M983&amp;N983&amp;R983</f>
        <v>9303278637</v>
      </c>
      <c r="T983" s="1" t="n">
        <f aca="false">MOD(MID($S983,T$2,1)*T$1,10)</f>
        <v>9</v>
      </c>
      <c r="U983" s="1" t="n">
        <f aca="false">MOD(MID($S983,U$2,1)*U$1,10)</f>
        <v>9</v>
      </c>
      <c r="V983" s="1" t="n">
        <f aca="false">MOD(MID($S983,V$2,1)*V$1,10)</f>
        <v>0</v>
      </c>
      <c r="W983" s="1" t="n">
        <f aca="false">MOD(MID($S983,W$2,1)*W$1,10)</f>
        <v>7</v>
      </c>
      <c r="X983" s="1" t="n">
        <f aca="false">MOD(MID($S983,X$2,1)*X$1,10)</f>
        <v>2</v>
      </c>
      <c r="Y983" s="1" t="n">
        <f aca="false">MOD(MID($S983,Y$2,1)*Y$1,10)</f>
        <v>1</v>
      </c>
      <c r="Z983" s="1" t="n">
        <f aca="false">MOD(MID($S983,Z$2,1)*Z$1,10)</f>
        <v>6</v>
      </c>
      <c r="AA983" s="1" t="n">
        <f aca="false">MOD(MID($S983,AA$2,1)*AA$1,10)</f>
        <v>4</v>
      </c>
      <c r="AB983" s="1" t="n">
        <f aca="false">MOD(MID($S983,AB$2,1)*AB$1,10)</f>
        <v>3</v>
      </c>
      <c r="AC983" s="1" t="n">
        <f aca="false">MOD(MID($S983,AC$2,1)*AC$1,10)</f>
        <v>1</v>
      </c>
      <c r="AD983" s="1" t="n">
        <f aca="false">MOD(10-MOD(SUM(T983:AC983),10),10)</f>
        <v>8</v>
      </c>
      <c r="AE983" s="1" t="str">
        <f aca="false">S983&amp;AD983</f>
        <v>93032786378</v>
      </c>
      <c r="AF983" s="1" t="n">
        <v>0.202063051240577</v>
      </c>
      <c r="AG983" s="1" t="n">
        <f aca="false">(D983+6935)*AF983</f>
        <v>-992.331644642476</v>
      </c>
      <c r="AH983" s="1" t="n">
        <f aca="false">INT(AG983)</f>
        <v>-993</v>
      </c>
      <c r="AI983" s="4" t="n">
        <f aca="true">TODAY()+AH983</f>
        <v>44908</v>
      </c>
      <c r="AJ983" s="1" t="s">
        <v>982</v>
      </c>
      <c r="AK983" s="1" t="n">
        <v>3113.52885525071</v>
      </c>
      <c r="AL983" s="2" t="n">
        <f aca="false">INT(AK983*100)/100</f>
        <v>3113.52</v>
      </c>
      <c r="AM983" s="1" t="n">
        <v>365.694143498032</v>
      </c>
      <c r="AN983" s="2" t="n">
        <f aca="false">INT(AM983*100)/100</f>
        <v>365.69</v>
      </c>
    </row>
    <row r="984" customFormat="false" ht="15" hidden="false" customHeight="false" outlineLevel="0" collapsed="false">
      <c r="A984" s="1" t="n">
        <v>430</v>
      </c>
      <c r="B984" s="1" t="n">
        <v>0.989196447645497</v>
      </c>
      <c r="C984" s="1" t="n">
        <v>-13285.2180547502</v>
      </c>
      <c r="D984" s="1" t="n">
        <f aca="false">INT(C984)</f>
        <v>-13286</v>
      </c>
      <c r="E984" s="4" t="n">
        <f aca="true">TODAY()+D984</f>
        <v>32615</v>
      </c>
      <c r="F984" s="1" t="n">
        <f aca="false">MOD(YEAR(E984),100)</f>
        <v>89</v>
      </c>
      <c r="G984" s="1" t="n">
        <f aca="false">IF(YEAR(E984)&lt;2000,MONTH(E984),MONTH(E984)+20)</f>
        <v>4</v>
      </c>
      <c r="H984" s="1" t="n">
        <f aca="false">DAY(E984)</f>
        <v>17</v>
      </c>
      <c r="I984" s="1" t="str">
        <f aca="false">FIXED(F984,0,TRUE())</f>
        <v>89</v>
      </c>
      <c r="J984" s="1" t="str">
        <f aca="false">FIXED(G984,0,TRUE())</f>
        <v>4</v>
      </c>
      <c r="K984" s="1" t="str">
        <f aca="false">FIXED(H984,0,TRUE())</f>
        <v>17</v>
      </c>
      <c r="L984" s="1" t="str">
        <f aca="false">IF(LEN(I984)=1,"0"&amp;I984,I984)</f>
        <v>89</v>
      </c>
      <c r="M984" s="1" t="str">
        <f aca="false">IF(LEN(J984)=1,"0"&amp;J984,J984)</f>
        <v>04</v>
      </c>
      <c r="N984" s="1" t="str">
        <f aca="false">IF(LEN(K984)=1,"0"&amp;K984,K984)</f>
        <v>17</v>
      </c>
      <c r="O984" s="1" t="n">
        <v>1344.82396923734</v>
      </c>
      <c r="P984" s="1" t="n">
        <f aca="false">INT(O984)</f>
        <v>1344</v>
      </c>
      <c r="Q984" s="1" t="n">
        <f aca="false">P984*2</f>
        <v>2688</v>
      </c>
      <c r="R984" s="1" t="str">
        <f aca="false">FIXED(Q984,0,TRUE())</f>
        <v>2688</v>
      </c>
      <c r="S984" s="1" t="str">
        <f aca="false">L984&amp;M984&amp;N984&amp;R984</f>
        <v>8904172688</v>
      </c>
      <c r="T984" s="1" t="n">
        <f aca="false">MOD(MID($S984,T$2,1)*T$1,10)</f>
        <v>8</v>
      </c>
      <c r="U984" s="1" t="n">
        <f aca="false">MOD(MID($S984,U$2,1)*U$1,10)</f>
        <v>7</v>
      </c>
      <c r="V984" s="1" t="n">
        <f aca="false">MOD(MID($S984,V$2,1)*V$1,10)</f>
        <v>0</v>
      </c>
      <c r="W984" s="1" t="n">
        <f aca="false">MOD(MID($S984,W$2,1)*W$1,10)</f>
        <v>6</v>
      </c>
      <c r="X984" s="1" t="n">
        <f aca="false">MOD(MID($S984,X$2,1)*X$1,10)</f>
        <v>1</v>
      </c>
      <c r="Y984" s="1" t="n">
        <f aca="false">MOD(MID($S984,Y$2,1)*Y$1,10)</f>
        <v>1</v>
      </c>
      <c r="Z984" s="1" t="n">
        <f aca="false">MOD(MID($S984,Z$2,1)*Z$1,10)</f>
        <v>4</v>
      </c>
      <c r="AA984" s="1" t="n">
        <f aca="false">MOD(MID($S984,AA$2,1)*AA$1,10)</f>
        <v>4</v>
      </c>
      <c r="AB984" s="1" t="n">
        <f aca="false">MOD(MID($S984,AB$2,1)*AB$1,10)</f>
        <v>8</v>
      </c>
      <c r="AC984" s="1" t="n">
        <f aca="false">MOD(MID($S984,AC$2,1)*AC$1,10)</f>
        <v>4</v>
      </c>
      <c r="AD984" s="1" t="n">
        <f aca="false">MOD(10-MOD(SUM(T984:AC984),10),10)</f>
        <v>7</v>
      </c>
      <c r="AE984" s="1" t="str">
        <f aca="false">S984&amp;AD984</f>
        <v>89041726887</v>
      </c>
      <c r="AF984" s="1" t="n">
        <v>0.409680471205786</v>
      </c>
      <c r="AG984" s="1" t="n">
        <f aca="false">(D984+6935)*AF984</f>
        <v>-2601.88067262795</v>
      </c>
      <c r="AH984" s="1" t="n">
        <f aca="false">INT(AG984)</f>
        <v>-2602</v>
      </c>
      <c r="AI984" s="4" t="n">
        <f aca="true">TODAY()+AH984</f>
        <v>43299</v>
      </c>
      <c r="AJ984" s="1" t="s">
        <v>983</v>
      </c>
      <c r="AK984" s="1" t="n">
        <v>3832.5449385052</v>
      </c>
      <c r="AL984" s="2" t="n">
        <f aca="false">INT(AK984*100)/100</f>
        <v>3832.54</v>
      </c>
      <c r="AM984" s="1" t="n">
        <v>432.273323770867</v>
      </c>
      <c r="AN984" s="2" t="n">
        <f aca="false">INT(AM984*100)/100</f>
        <v>432.27</v>
      </c>
    </row>
    <row r="985" customFormat="false" ht="15" hidden="false" customHeight="false" outlineLevel="0" collapsed="false">
      <c r="A985" s="1" t="n">
        <v>266</v>
      </c>
      <c r="B985" s="1" t="n">
        <v>0.989257484664449</v>
      </c>
      <c r="C985" s="1" t="n">
        <v>-9221.98919644765</v>
      </c>
      <c r="D985" s="1" t="n">
        <f aca="false">INT(C985)</f>
        <v>-9222</v>
      </c>
      <c r="E985" s="4" t="n">
        <f aca="true">TODAY()+D985</f>
        <v>36679</v>
      </c>
      <c r="F985" s="1" t="n">
        <f aca="false">MOD(YEAR(E985),100)</f>
        <v>0</v>
      </c>
      <c r="G985" s="1" t="n">
        <f aca="false">IF(YEAR(E985)&lt;2000,MONTH(E985),MONTH(E985)+20)</f>
        <v>26</v>
      </c>
      <c r="H985" s="1" t="n">
        <f aca="false">DAY(E985)</f>
        <v>2</v>
      </c>
      <c r="I985" s="1" t="str">
        <f aca="false">FIXED(F985,0,TRUE())</f>
        <v>0</v>
      </c>
      <c r="J985" s="1" t="str">
        <f aca="false">FIXED(G985,0,TRUE())</f>
        <v>26</v>
      </c>
      <c r="K985" s="1" t="str">
        <f aca="false">FIXED(H985,0,TRUE())</f>
        <v>2</v>
      </c>
      <c r="L985" s="1" t="str">
        <f aca="false">IF(LEN(I985)=1,"0"&amp;I985,I985)</f>
        <v>00</v>
      </c>
      <c r="M985" s="1" t="str">
        <f aca="false">IF(LEN(J985)=1,"0"&amp;J985,J985)</f>
        <v>26</v>
      </c>
      <c r="N985" s="1" t="str">
        <f aca="false">IF(LEN(K985)=1,"0"&amp;K985,K985)</f>
        <v>02</v>
      </c>
      <c r="O985" s="1" t="n">
        <v>602.290566728721</v>
      </c>
      <c r="P985" s="1" t="n">
        <f aca="false">INT(O985)</f>
        <v>602</v>
      </c>
      <c r="Q985" s="1" t="n">
        <f aca="false">P985*2</f>
        <v>1204</v>
      </c>
      <c r="R985" s="1" t="str">
        <f aca="false">FIXED(Q985,0,TRUE())</f>
        <v>1204</v>
      </c>
      <c r="S985" s="1" t="str">
        <f aca="false">L985&amp;M985&amp;N985&amp;R985</f>
        <v>0026021204</v>
      </c>
      <c r="T985" s="1" t="n">
        <f aca="false">MOD(MID($S985,T$2,1)*T$1,10)</f>
        <v>0</v>
      </c>
      <c r="U985" s="1" t="n">
        <f aca="false">MOD(MID($S985,U$2,1)*U$1,10)</f>
        <v>0</v>
      </c>
      <c r="V985" s="1" t="n">
        <f aca="false">MOD(MID($S985,V$2,1)*V$1,10)</f>
        <v>4</v>
      </c>
      <c r="W985" s="1" t="n">
        <f aca="false">MOD(MID($S985,W$2,1)*W$1,10)</f>
        <v>4</v>
      </c>
      <c r="X985" s="1" t="n">
        <f aca="false">MOD(MID($S985,X$2,1)*X$1,10)</f>
        <v>0</v>
      </c>
      <c r="Y985" s="1" t="n">
        <f aca="false">MOD(MID($S985,Y$2,1)*Y$1,10)</f>
        <v>6</v>
      </c>
      <c r="Z985" s="1" t="n">
        <f aca="false">MOD(MID($S985,Z$2,1)*Z$1,10)</f>
        <v>7</v>
      </c>
      <c r="AA985" s="1" t="n">
        <f aca="false">MOD(MID($S985,AA$2,1)*AA$1,10)</f>
        <v>8</v>
      </c>
      <c r="AB985" s="1" t="n">
        <f aca="false">MOD(MID($S985,AB$2,1)*AB$1,10)</f>
        <v>0</v>
      </c>
      <c r="AC985" s="1" t="n">
        <f aca="false">MOD(MID($S985,AC$2,1)*AC$1,10)</f>
        <v>2</v>
      </c>
      <c r="AD985" s="1" t="n">
        <f aca="false">MOD(10-MOD(SUM(T985:AC985),10),10)</f>
        <v>9</v>
      </c>
      <c r="AE985" s="1" t="str">
        <f aca="false">S985&amp;AD985</f>
        <v>00260212049</v>
      </c>
      <c r="AF985" s="1" t="n">
        <v>0.688467055269021</v>
      </c>
      <c r="AG985" s="1" t="n">
        <f aca="false">(D985+6935)*AF985</f>
        <v>-1574.52415540025</v>
      </c>
      <c r="AH985" s="1" t="n">
        <f aca="false">INT(AG985)</f>
        <v>-1575</v>
      </c>
      <c r="AI985" s="4" t="n">
        <f aca="true">TODAY()+AH985</f>
        <v>44326</v>
      </c>
      <c r="AJ985" s="1" t="s">
        <v>984</v>
      </c>
      <c r="AK985" s="1" t="n">
        <v>4466.23126926481</v>
      </c>
      <c r="AL985" s="2" t="n">
        <f aca="false">INT(AK985*100)/100</f>
        <v>4466.23</v>
      </c>
      <c r="AM985" s="1" t="n">
        <v>478.392895290994</v>
      </c>
      <c r="AN985" s="2" t="n">
        <f aca="false">INT(AM985*100)/100</f>
        <v>478.39</v>
      </c>
    </row>
    <row r="986" customFormat="false" ht="15" hidden="false" customHeight="false" outlineLevel="0" collapsed="false">
      <c r="A986" s="1" t="n">
        <v>40</v>
      </c>
      <c r="B986" s="1" t="n">
        <v>0.989349040192877</v>
      </c>
      <c r="C986" s="1" t="n">
        <v>-17371.1774040956</v>
      </c>
      <c r="D986" s="1" t="n">
        <f aca="false">INT(C986)</f>
        <v>-17372</v>
      </c>
      <c r="E986" s="4" t="n">
        <f aca="true">TODAY()+D986</f>
        <v>28529</v>
      </c>
      <c r="F986" s="1" t="n">
        <f aca="false">MOD(YEAR(E986),100)</f>
        <v>78</v>
      </c>
      <c r="G986" s="1" t="n">
        <f aca="false">IF(YEAR(E986)&lt;2000,MONTH(E986),MONTH(E986)+20)</f>
        <v>2</v>
      </c>
      <c r="H986" s="1" t="n">
        <f aca="false">DAY(E986)</f>
        <v>8</v>
      </c>
      <c r="I986" s="1" t="str">
        <f aca="false">FIXED(F986,0,TRUE())</f>
        <v>78</v>
      </c>
      <c r="J986" s="1" t="str">
        <f aca="false">FIXED(G986,0,TRUE())</f>
        <v>2</v>
      </c>
      <c r="K986" s="1" t="str">
        <f aca="false">FIXED(H986,0,TRUE())</f>
        <v>8</v>
      </c>
      <c r="L986" s="1" t="str">
        <f aca="false">IF(LEN(I986)=1,"0"&amp;I986,I986)</f>
        <v>78</v>
      </c>
      <c r="M986" s="1" t="str">
        <f aca="false">IF(LEN(J986)=1,"0"&amp;J986,J986)</f>
        <v>02</v>
      </c>
      <c r="N986" s="1" t="str">
        <f aca="false">IF(LEN(K986)=1,"0"&amp;K986,K986)</f>
        <v>08</v>
      </c>
      <c r="O986" s="1" t="n">
        <v>4775.05917538987</v>
      </c>
      <c r="P986" s="1" t="n">
        <f aca="false">INT(O986)</f>
        <v>4775</v>
      </c>
      <c r="Q986" s="1" t="n">
        <f aca="false">P986*2</f>
        <v>9550</v>
      </c>
      <c r="R986" s="1" t="str">
        <f aca="false">FIXED(Q986,0,TRUE())</f>
        <v>9550</v>
      </c>
      <c r="S986" s="1" t="str">
        <f aca="false">L986&amp;M986&amp;N986&amp;R986</f>
        <v>7802089550</v>
      </c>
      <c r="T986" s="1" t="n">
        <f aca="false">MOD(MID($S986,T$2,1)*T$1,10)</f>
        <v>7</v>
      </c>
      <c r="U986" s="1" t="n">
        <f aca="false">MOD(MID($S986,U$2,1)*U$1,10)</f>
        <v>4</v>
      </c>
      <c r="V986" s="1" t="n">
        <f aca="false">MOD(MID($S986,V$2,1)*V$1,10)</f>
        <v>0</v>
      </c>
      <c r="W986" s="1" t="n">
        <f aca="false">MOD(MID($S986,W$2,1)*W$1,10)</f>
        <v>8</v>
      </c>
      <c r="X986" s="1" t="n">
        <f aca="false">MOD(MID($S986,X$2,1)*X$1,10)</f>
        <v>0</v>
      </c>
      <c r="Y986" s="1" t="n">
        <f aca="false">MOD(MID($S986,Y$2,1)*Y$1,10)</f>
        <v>4</v>
      </c>
      <c r="Z986" s="1" t="n">
        <f aca="false">MOD(MID($S986,Z$2,1)*Z$1,10)</f>
        <v>3</v>
      </c>
      <c r="AA986" s="1" t="n">
        <f aca="false">MOD(MID($S986,AA$2,1)*AA$1,10)</f>
        <v>5</v>
      </c>
      <c r="AB986" s="1" t="n">
        <f aca="false">MOD(MID($S986,AB$2,1)*AB$1,10)</f>
        <v>5</v>
      </c>
      <c r="AC986" s="1" t="n">
        <f aca="false">MOD(MID($S986,AC$2,1)*AC$1,10)</f>
        <v>0</v>
      </c>
      <c r="AD986" s="1" t="n">
        <f aca="false">MOD(10-MOD(SUM(T986:AC986),10),10)</f>
        <v>4</v>
      </c>
      <c r="AE986" s="1" t="str">
        <f aca="false">S986&amp;AD986</f>
        <v>78020895504</v>
      </c>
      <c r="AF986" s="1" t="n">
        <v>0.464430677205725</v>
      </c>
      <c r="AG986" s="1" t="n">
        <f aca="false">(D986+6935)*AF986</f>
        <v>-4847.26297799615</v>
      </c>
      <c r="AH986" s="1" t="n">
        <f aca="false">INT(AG986)</f>
        <v>-4848</v>
      </c>
      <c r="AI986" s="4" t="n">
        <f aca="true">TODAY()+AH986</f>
        <v>41053</v>
      </c>
      <c r="AJ986" s="1" t="s">
        <v>985</v>
      </c>
      <c r="AK986" s="1" t="n">
        <v>3860.0115970336</v>
      </c>
      <c r="AL986" s="2" t="n">
        <f aca="false">INT(AK986*100)/100</f>
        <v>3860.01</v>
      </c>
      <c r="AM986" s="1" t="n">
        <v>409.439374980926</v>
      </c>
      <c r="AN986" s="2" t="n">
        <f aca="false">INT(AM986*100)/100</f>
        <v>409.43</v>
      </c>
    </row>
    <row r="987" customFormat="false" ht="15" hidden="false" customHeight="false" outlineLevel="0" collapsed="false">
      <c r="A987" s="1" t="n">
        <v>186</v>
      </c>
      <c r="B987" s="1" t="n">
        <v>0.991149632251961</v>
      </c>
      <c r="C987" s="1" t="n">
        <v>-23633.7348551897</v>
      </c>
      <c r="D987" s="1" t="n">
        <f aca="false">INT(C987)</f>
        <v>-23634</v>
      </c>
      <c r="E987" s="4" t="n">
        <f aca="true">TODAY()+D987</f>
        <v>22267</v>
      </c>
      <c r="F987" s="1" t="n">
        <f aca="false">MOD(YEAR(E987),100)</f>
        <v>60</v>
      </c>
      <c r="G987" s="1" t="n">
        <f aca="false">IF(YEAR(E987)&lt;2000,MONTH(E987),MONTH(E987)+20)</f>
        <v>12</v>
      </c>
      <c r="H987" s="1" t="n">
        <f aca="false">DAY(E987)</f>
        <v>17</v>
      </c>
      <c r="I987" s="1" t="str">
        <f aca="false">FIXED(F987,0,TRUE())</f>
        <v>60</v>
      </c>
      <c r="J987" s="1" t="str">
        <f aca="false">FIXED(G987,0,TRUE())</f>
        <v>12</v>
      </c>
      <c r="K987" s="1" t="str">
        <f aca="false">FIXED(H987,0,TRUE())</f>
        <v>17</v>
      </c>
      <c r="L987" s="1" t="str">
        <f aca="false">IF(LEN(I987)=1,"0"&amp;I987,I987)</f>
        <v>60</v>
      </c>
      <c r="M987" s="1" t="str">
        <f aca="false">IF(LEN(J987)=1,"0"&amp;J987,J987)</f>
        <v>12</v>
      </c>
      <c r="N987" s="1" t="str">
        <f aca="false">IF(LEN(K987)=1,"0"&amp;K987,K987)</f>
        <v>17</v>
      </c>
      <c r="O987" s="1" t="n">
        <v>1863.82845545824</v>
      </c>
      <c r="P987" s="1" t="n">
        <f aca="false">INT(O987)</f>
        <v>1863</v>
      </c>
      <c r="Q987" s="1" t="n">
        <f aca="false">P987*2</f>
        <v>3726</v>
      </c>
      <c r="R987" s="1" t="str">
        <f aca="false">FIXED(Q987,0,TRUE())</f>
        <v>3726</v>
      </c>
      <c r="S987" s="1" t="str">
        <f aca="false">L987&amp;M987&amp;N987&amp;R987</f>
        <v>6012173726</v>
      </c>
      <c r="T987" s="1" t="n">
        <f aca="false">MOD(MID($S987,T$2,1)*T$1,10)</f>
        <v>6</v>
      </c>
      <c r="U987" s="1" t="n">
        <f aca="false">MOD(MID($S987,U$2,1)*U$1,10)</f>
        <v>0</v>
      </c>
      <c r="V987" s="1" t="n">
        <f aca="false">MOD(MID($S987,V$2,1)*V$1,10)</f>
        <v>7</v>
      </c>
      <c r="W987" s="1" t="n">
        <f aca="false">MOD(MID($S987,W$2,1)*W$1,10)</f>
        <v>8</v>
      </c>
      <c r="X987" s="1" t="n">
        <f aca="false">MOD(MID($S987,X$2,1)*X$1,10)</f>
        <v>1</v>
      </c>
      <c r="Y987" s="1" t="n">
        <f aca="false">MOD(MID($S987,Y$2,1)*Y$1,10)</f>
        <v>1</v>
      </c>
      <c r="Z987" s="1" t="n">
        <f aca="false">MOD(MID($S987,Z$2,1)*Z$1,10)</f>
        <v>1</v>
      </c>
      <c r="AA987" s="1" t="n">
        <f aca="false">MOD(MID($S987,AA$2,1)*AA$1,10)</f>
        <v>3</v>
      </c>
      <c r="AB987" s="1" t="n">
        <f aca="false">MOD(MID($S987,AB$2,1)*AB$1,10)</f>
        <v>2</v>
      </c>
      <c r="AC987" s="1" t="n">
        <f aca="false">MOD(MID($S987,AC$2,1)*AC$1,10)</f>
        <v>8</v>
      </c>
      <c r="AD987" s="1" t="n">
        <f aca="false">MOD(10-MOD(SUM(T987:AC987),10),10)</f>
        <v>3</v>
      </c>
      <c r="AE987" s="1" t="str">
        <f aca="false">S987&amp;AD987</f>
        <v>60121737263</v>
      </c>
      <c r="AF987" s="1" t="n">
        <v>0.646412549211097</v>
      </c>
      <c r="AG987" s="1" t="n">
        <f aca="false">(D987+6935)*AF987</f>
        <v>-10794.4431592761</v>
      </c>
      <c r="AH987" s="1" t="n">
        <f aca="false">INT(AG987)</f>
        <v>-10795</v>
      </c>
      <c r="AI987" s="4" t="n">
        <f aca="true">TODAY()+AH987</f>
        <v>35106</v>
      </c>
      <c r="AJ987" s="1" t="s">
        <v>986</v>
      </c>
      <c r="AK987" s="1" t="n">
        <v>3792.99295022431</v>
      </c>
      <c r="AL987" s="2" t="n">
        <f aca="false">INT(AK987*100)/100</f>
        <v>3792.99</v>
      </c>
      <c r="AM987" s="1" t="n">
        <v>487.243263039033</v>
      </c>
      <c r="AN987" s="2" t="n">
        <f aca="false">INT(AM987*100)/100</f>
        <v>487.24</v>
      </c>
    </row>
    <row r="988" customFormat="false" ht="15" hidden="false" customHeight="false" outlineLevel="0" collapsed="false">
      <c r="A988" s="1" t="n">
        <v>948</v>
      </c>
      <c r="B988" s="1" t="n">
        <v>0.991912594988861</v>
      </c>
      <c r="C988" s="1" t="n">
        <v>-27233.7531662954</v>
      </c>
      <c r="D988" s="1" t="n">
        <f aca="false">INT(C988)</f>
        <v>-27234</v>
      </c>
      <c r="E988" s="4" t="n">
        <f aca="true">TODAY()+D988</f>
        <v>18667</v>
      </c>
      <c r="F988" s="1" t="n">
        <f aca="false">MOD(YEAR(E988),100)</f>
        <v>51</v>
      </c>
      <c r="G988" s="1" t="n">
        <f aca="false">IF(YEAR(E988)&lt;2000,MONTH(E988),MONTH(E988)+20)</f>
        <v>2</v>
      </c>
      <c r="H988" s="1" t="n">
        <f aca="false">DAY(E988)</f>
        <v>8</v>
      </c>
      <c r="I988" s="1" t="str">
        <f aca="false">FIXED(F988,0,TRUE())</f>
        <v>51</v>
      </c>
      <c r="J988" s="1" t="str">
        <f aca="false">FIXED(G988,0,TRUE())</f>
        <v>2</v>
      </c>
      <c r="K988" s="1" t="str">
        <f aca="false">FIXED(H988,0,TRUE())</f>
        <v>8</v>
      </c>
      <c r="L988" s="1" t="str">
        <f aca="false">IF(LEN(I988)=1,"0"&amp;I988,I988)</f>
        <v>51</v>
      </c>
      <c r="M988" s="1" t="str">
        <f aca="false">IF(LEN(J988)=1,"0"&amp;J988,J988)</f>
        <v>02</v>
      </c>
      <c r="N988" s="1" t="str">
        <f aca="false">IF(LEN(K988)=1,"0"&amp;K988,K988)</f>
        <v>08</v>
      </c>
      <c r="O988" s="1" t="n">
        <v>3579.70122379223</v>
      </c>
      <c r="P988" s="1" t="n">
        <f aca="false">INT(O988)</f>
        <v>3579</v>
      </c>
      <c r="Q988" s="1" t="n">
        <f aca="false">2*P988+1</f>
        <v>7159</v>
      </c>
      <c r="R988" s="1" t="str">
        <f aca="false">FIXED(Q988,0,TRUE())</f>
        <v>7159</v>
      </c>
      <c r="S988" s="1" t="str">
        <f aca="false">L988&amp;M988&amp;N988&amp;R988</f>
        <v>5102087159</v>
      </c>
      <c r="T988" s="1" t="n">
        <f aca="false">MOD(MID($S988,T$2,1)*T$1,10)</f>
        <v>5</v>
      </c>
      <c r="U988" s="1" t="n">
        <f aca="false">MOD(MID($S988,U$2,1)*U$1,10)</f>
        <v>3</v>
      </c>
      <c r="V988" s="1" t="n">
        <f aca="false">MOD(MID($S988,V$2,1)*V$1,10)</f>
        <v>0</v>
      </c>
      <c r="W988" s="1" t="n">
        <f aca="false">MOD(MID($S988,W$2,1)*W$1,10)</f>
        <v>8</v>
      </c>
      <c r="X988" s="1" t="n">
        <f aca="false">MOD(MID($S988,X$2,1)*X$1,10)</f>
        <v>0</v>
      </c>
      <c r="Y988" s="1" t="n">
        <f aca="false">MOD(MID($S988,Y$2,1)*Y$1,10)</f>
        <v>4</v>
      </c>
      <c r="Z988" s="1" t="n">
        <f aca="false">MOD(MID($S988,Z$2,1)*Z$1,10)</f>
        <v>9</v>
      </c>
      <c r="AA988" s="1" t="n">
        <f aca="false">MOD(MID($S988,AA$2,1)*AA$1,10)</f>
        <v>9</v>
      </c>
      <c r="AB988" s="1" t="n">
        <f aca="false">MOD(MID($S988,AB$2,1)*AB$1,10)</f>
        <v>5</v>
      </c>
      <c r="AC988" s="1" t="n">
        <f aca="false">MOD(MID($S988,AC$2,1)*AC$1,10)</f>
        <v>7</v>
      </c>
      <c r="AD988" s="1" t="n">
        <f aca="false">MOD(10-MOD(SUM(T988:AC988),10),10)</f>
        <v>0</v>
      </c>
      <c r="AE988" s="1" t="str">
        <f aca="false">S988&amp;AD988</f>
        <v>51020871590</v>
      </c>
      <c r="AF988" s="1" t="n">
        <v>0.0295724356822413</v>
      </c>
      <c r="AG988" s="1" t="n">
        <f aca="false">(D988+6935)*AF988</f>
        <v>-600.290871913816</v>
      </c>
      <c r="AH988" s="1" t="n">
        <f aca="false">INT(AG988)</f>
        <v>-601</v>
      </c>
      <c r="AI988" s="4" t="n">
        <f aca="true">TODAY()+AH988</f>
        <v>45300</v>
      </c>
      <c r="AJ988" s="1" t="s">
        <v>987</v>
      </c>
      <c r="AK988" s="1" t="n">
        <v>4653.85906552324</v>
      </c>
      <c r="AL988" s="2" t="n">
        <f aca="false">INT(AK988*100)/100</f>
        <v>4653.85</v>
      </c>
      <c r="AM988" s="1" t="n">
        <v>303.375347148045</v>
      </c>
      <c r="AN988" s="2" t="n">
        <f aca="false">INT(AM988*100)/100</f>
        <v>303.37</v>
      </c>
    </row>
    <row r="989" customFormat="false" ht="15" hidden="false" customHeight="false" outlineLevel="0" collapsed="false">
      <c r="A989" s="1" t="n">
        <v>386</v>
      </c>
      <c r="B989" s="1" t="n">
        <v>0.992736594744713</v>
      </c>
      <c r="C989" s="1" t="n">
        <v>-23588.8882106998</v>
      </c>
      <c r="D989" s="1" t="n">
        <f aca="false">INT(C989)</f>
        <v>-23589</v>
      </c>
      <c r="E989" s="4" t="n">
        <f aca="true">TODAY()+D989</f>
        <v>22312</v>
      </c>
      <c r="F989" s="1" t="n">
        <f aca="false">MOD(YEAR(E989),100)</f>
        <v>61</v>
      </c>
      <c r="G989" s="1" t="n">
        <f aca="false">IF(YEAR(E989)&lt;2000,MONTH(E989),MONTH(E989)+20)</f>
        <v>1</v>
      </c>
      <c r="H989" s="1" t="n">
        <f aca="false">DAY(E989)</f>
        <v>31</v>
      </c>
      <c r="I989" s="1" t="str">
        <f aca="false">FIXED(F989,0,TRUE())</f>
        <v>61</v>
      </c>
      <c r="J989" s="1" t="str">
        <f aca="false">FIXED(G989,0,TRUE())</f>
        <v>1</v>
      </c>
      <c r="K989" s="1" t="str">
        <f aca="false">FIXED(H989,0,TRUE())</f>
        <v>31</v>
      </c>
      <c r="L989" s="1" t="str">
        <f aca="false">IF(LEN(I989)=1,"0"&amp;I989,I989)</f>
        <v>61</v>
      </c>
      <c r="M989" s="1" t="str">
        <f aca="false">IF(LEN(J989)=1,"0"&amp;J989,J989)</f>
        <v>01</v>
      </c>
      <c r="N989" s="1" t="str">
        <f aca="false">IF(LEN(K989)=1,"0"&amp;K989,K989)</f>
        <v>31</v>
      </c>
      <c r="O989" s="1" t="n">
        <v>3521.62215033418</v>
      </c>
      <c r="P989" s="1" t="n">
        <f aca="false">INT(O989)</f>
        <v>3521</v>
      </c>
      <c r="Q989" s="1" t="n">
        <f aca="false">P989*2</f>
        <v>7042</v>
      </c>
      <c r="R989" s="1" t="str">
        <f aca="false">FIXED(Q989,0,TRUE())</f>
        <v>7042</v>
      </c>
      <c r="S989" s="1" t="str">
        <f aca="false">L989&amp;M989&amp;N989&amp;R989</f>
        <v>6101317042</v>
      </c>
      <c r="T989" s="1" t="n">
        <f aca="false">MOD(MID($S989,T$2,1)*T$1,10)</f>
        <v>6</v>
      </c>
      <c r="U989" s="1" t="n">
        <f aca="false">MOD(MID($S989,U$2,1)*U$1,10)</f>
        <v>3</v>
      </c>
      <c r="V989" s="1" t="n">
        <f aca="false">MOD(MID($S989,V$2,1)*V$1,10)</f>
        <v>0</v>
      </c>
      <c r="W989" s="1" t="n">
        <f aca="false">MOD(MID($S989,W$2,1)*W$1,10)</f>
        <v>9</v>
      </c>
      <c r="X989" s="1" t="n">
        <f aca="false">MOD(MID($S989,X$2,1)*X$1,10)</f>
        <v>3</v>
      </c>
      <c r="Y989" s="1" t="n">
        <f aca="false">MOD(MID($S989,Y$2,1)*Y$1,10)</f>
        <v>3</v>
      </c>
      <c r="Z989" s="1" t="n">
        <f aca="false">MOD(MID($S989,Z$2,1)*Z$1,10)</f>
        <v>9</v>
      </c>
      <c r="AA989" s="1" t="n">
        <f aca="false">MOD(MID($S989,AA$2,1)*AA$1,10)</f>
        <v>0</v>
      </c>
      <c r="AB989" s="1" t="n">
        <f aca="false">MOD(MID($S989,AB$2,1)*AB$1,10)</f>
        <v>4</v>
      </c>
      <c r="AC989" s="1" t="n">
        <f aca="false">MOD(MID($S989,AC$2,1)*AC$1,10)</f>
        <v>6</v>
      </c>
      <c r="AD989" s="1" t="n">
        <f aca="false">MOD(10-MOD(SUM(T989:AC989),10),10)</f>
        <v>7</v>
      </c>
      <c r="AE989" s="1" t="str">
        <f aca="false">S989&amp;AD989</f>
        <v>61013170427</v>
      </c>
      <c r="AF989" s="1" t="n">
        <v>0.166417432172613</v>
      </c>
      <c r="AG989" s="1" t="n">
        <f aca="false">(D989+6935)*AF989</f>
        <v>-2771.51591540269</v>
      </c>
      <c r="AH989" s="1" t="n">
        <f aca="false">INT(AG989)</f>
        <v>-2772</v>
      </c>
      <c r="AI989" s="4" t="n">
        <f aca="true">TODAY()+AH989</f>
        <v>43129</v>
      </c>
      <c r="AJ989" s="1" t="s">
        <v>988</v>
      </c>
      <c r="AK989" s="1" t="n">
        <v>4083.28501236</v>
      </c>
      <c r="AL989" s="2" t="n">
        <f aca="false">INT(AK989*100)/100</f>
        <v>4083.28</v>
      </c>
      <c r="AM989" s="1" t="n">
        <v>419.150364696188</v>
      </c>
      <c r="AN989" s="2" t="n">
        <f aca="false">INT(AM989*100)/100</f>
        <v>419.15</v>
      </c>
    </row>
    <row r="990" customFormat="false" ht="15" hidden="false" customHeight="false" outlineLevel="0" collapsed="false">
      <c r="A990" s="1" t="n">
        <v>741</v>
      </c>
      <c r="B990" s="1" t="n">
        <v>0.992736594744713</v>
      </c>
      <c r="C990" s="1" t="n">
        <v>-13329.4503616443</v>
      </c>
      <c r="D990" s="1" t="n">
        <f aca="false">INT(C990)</f>
        <v>-13330</v>
      </c>
      <c r="E990" s="4" t="n">
        <f aca="true">TODAY()+D990</f>
        <v>32571</v>
      </c>
      <c r="F990" s="1" t="n">
        <f aca="false">MOD(YEAR(E990),100)</f>
        <v>89</v>
      </c>
      <c r="G990" s="1" t="n">
        <f aca="false">IF(YEAR(E990)&lt;2000,MONTH(E990),MONTH(E990)+20)</f>
        <v>3</v>
      </c>
      <c r="H990" s="1" t="n">
        <f aca="false">DAY(E990)</f>
        <v>4</v>
      </c>
      <c r="I990" s="1" t="str">
        <f aca="false">FIXED(F990,0,TRUE())</f>
        <v>89</v>
      </c>
      <c r="J990" s="1" t="str">
        <f aca="false">FIXED(G990,0,TRUE())</f>
        <v>3</v>
      </c>
      <c r="K990" s="1" t="str">
        <f aca="false">FIXED(H990,0,TRUE())</f>
        <v>4</v>
      </c>
      <c r="L990" s="1" t="str">
        <f aca="false">IF(LEN(I990)=1,"0"&amp;I990,I990)</f>
        <v>89</v>
      </c>
      <c r="M990" s="1" t="str">
        <f aca="false">IF(LEN(J990)=1,"0"&amp;J990,J990)</f>
        <v>03</v>
      </c>
      <c r="N990" s="1" t="str">
        <f aca="false">IF(LEN(K990)=1,"0"&amp;K990,K990)</f>
        <v>04</v>
      </c>
      <c r="O990" s="1" t="n">
        <v>3596.17755668813</v>
      </c>
      <c r="P990" s="1" t="n">
        <f aca="false">INT(O990)</f>
        <v>3596</v>
      </c>
      <c r="Q990" s="1" t="n">
        <f aca="false">2*P990+1</f>
        <v>7193</v>
      </c>
      <c r="R990" s="1" t="str">
        <f aca="false">FIXED(Q990,0,TRUE())</f>
        <v>7193</v>
      </c>
      <c r="S990" s="1" t="str">
        <f aca="false">L990&amp;M990&amp;N990&amp;R990</f>
        <v>8903047193</v>
      </c>
      <c r="T990" s="1" t="n">
        <f aca="false">MOD(MID($S990,T$2,1)*T$1,10)</f>
        <v>8</v>
      </c>
      <c r="U990" s="1" t="n">
        <f aca="false">MOD(MID($S990,U$2,1)*U$1,10)</f>
        <v>7</v>
      </c>
      <c r="V990" s="1" t="n">
        <f aca="false">MOD(MID($S990,V$2,1)*V$1,10)</f>
        <v>0</v>
      </c>
      <c r="W990" s="1" t="n">
        <f aca="false">MOD(MID($S990,W$2,1)*W$1,10)</f>
        <v>7</v>
      </c>
      <c r="X990" s="1" t="n">
        <f aca="false">MOD(MID($S990,X$2,1)*X$1,10)</f>
        <v>0</v>
      </c>
      <c r="Y990" s="1" t="n">
        <f aca="false">MOD(MID($S990,Y$2,1)*Y$1,10)</f>
        <v>2</v>
      </c>
      <c r="Z990" s="1" t="n">
        <f aca="false">MOD(MID($S990,Z$2,1)*Z$1,10)</f>
        <v>9</v>
      </c>
      <c r="AA990" s="1" t="n">
        <f aca="false">MOD(MID($S990,AA$2,1)*AA$1,10)</f>
        <v>9</v>
      </c>
      <c r="AB990" s="1" t="n">
        <f aca="false">MOD(MID($S990,AB$2,1)*AB$1,10)</f>
        <v>9</v>
      </c>
      <c r="AC990" s="1" t="n">
        <f aca="false">MOD(MID($S990,AC$2,1)*AC$1,10)</f>
        <v>9</v>
      </c>
      <c r="AD990" s="1" t="n">
        <f aca="false">MOD(10-MOD(SUM(T990:AC990),10),10)</f>
        <v>0</v>
      </c>
      <c r="AE990" s="1" t="str">
        <f aca="false">S990&amp;AD990</f>
        <v>89030471930</v>
      </c>
      <c r="AF990" s="1" t="n">
        <v>0.509903256324961</v>
      </c>
      <c r="AG990" s="1" t="n">
        <f aca="false">(D990+6935)*AF990</f>
        <v>-3260.83132419813</v>
      </c>
      <c r="AH990" s="1" t="n">
        <f aca="false">INT(AG990)</f>
        <v>-3261</v>
      </c>
      <c r="AI990" s="4" t="n">
        <f aca="true">TODAY()+AH990</f>
        <v>42640</v>
      </c>
      <c r="AJ990" s="1" t="s">
        <v>989</v>
      </c>
      <c r="AK990" s="1" t="n">
        <v>4785.33280434584</v>
      </c>
      <c r="AL990" s="2" t="n">
        <f aca="false">INT(AK990*100)/100</f>
        <v>4785.33</v>
      </c>
      <c r="AM990" s="1" t="n">
        <v>340.913113803522</v>
      </c>
      <c r="AN990" s="2" t="n">
        <f aca="false">INT(AM990*100)/100</f>
        <v>340.91</v>
      </c>
    </row>
    <row r="991" customFormat="false" ht="15" hidden="false" customHeight="false" outlineLevel="0" collapsed="false">
      <c r="A991" s="1" t="n">
        <v>638</v>
      </c>
      <c r="B991" s="1" t="n">
        <v>0.992767113254189</v>
      </c>
      <c r="C991" s="1" t="n">
        <v>-19000.4007080294</v>
      </c>
      <c r="D991" s="1" t="n">
        <f aca="false">INT(C991)</f>
        <v>-19001</v>
      </c>
      <c r="E991" s="4" t="n">
        <f aca="true">TODAY()+D991</f>
        <v>26900</v>
      </c>
      <c r="F991" s="1" t="n">
        <f aca="false">MOD(YEAR(E991),100)</f>
        <v>73</v>
      </c>
      <c r="G991" s="1" t="n">
        <f aca="false">IF(YEAR(E991)&lt;2000,MONTH(E991),MONTH(E991)+20)</f>
        <v>8</v>
      </c>
      <c r="H991" s="1" t="n">
        <f aca="false">DAY(E991)</f>
        <v>24</v>
      </c>
      <c r="I991" s="1" t="str">
        <f aca="false">FIXED(F991,0,TRUE())</f>
        <v>73</v>
      </c>
      <c r="J991" s="1" t="str">
        <f aca="false">FIXED(G991,0,TRUE())</f>
        <v>8</v>
      </c>
      <c r="K991" s="1" t="str">
        <f aca="false">FIXED(H991,0,TRUE())</f>
        <v>24</v>
      </c>
      <c r="L991" s="1" t="str">
        <f aca="false">IF(LEN(I991)=1,"0"&amp;I991,I991)</f>
        <v>73</v>
      </c>
      <c r="M991" s="1" t="str">
        <f aca="false">IF(LEN(J991)=1,"0"&amp;J991,J991)</f>
        <v>08</v>
      </c>
      <c r="N991" s="1" t="str">
        <f aca="false">IF(LEN(K991)=1,"0"&amp;K991,K991)</f>
        <v>24</v>
      </c>
      <c r="O991" s="1" t="n">
        <v>2011.01702932829</v>
      </c>
      <c r="P991" s="1" t="n">
        <f aca="false">INT(O991)</f>
        <v>2011</v>
      </c>
      <c r="Q991" s="1" t="n">
        <f aca="false">2*P991+1</f>
        <v>4023</v>
      </c>
      <c r="R991" s="1" t="str">
        <f aca="false">FIXED(Q991,0,TRUE())</f>
        <v>4023</v>
      </c>
      <c r="S991" s="1" t="str">
        <f aca="false">L991&amp;M991&amp;N991&amp;R991</f>
        <v>7308244023</v>
      </c>
      <c r="T991" s="1" t="n">
        <f aca="false">MOD(MID($S991,T$2,1)*T$1,10)</f>
        <v>7</v>
      </c>
      <c r="U991" s="1" t="n">
        <f aca="false">MOD(MID($S991,U$2,1)*U$1,10)</f>
        <v>9</v>
      </c>
      <c r="V991" s="1" t="n">
        <f aca="false">MOD(MID($S991,V$2,1)*V$1,10)</f>
        <v>0</v>
      </c>
      <c r="W991" s="1" t="n">
        <f aca="false">MOD(MID($S991,W$2,1)*W$1,10)</f>
        <v>2</v>
      </c>
      <c r="X991" s="1" t="n">
        <f aca="false">MOD(MID($S991,X$2,1)*X$1,10)</f>
        <v>2</v>
      </c>
      <c r="Y991" s="1" t="n">
        <f aca="false">MOD(MID($S991,Y$2,1)*Y$1,10)</f>
        <v>2</v>
      </c>
      <c r="Z991" s="1" t="n">
        <f aca="false">MOD(MID($S991,Z$2,1)*Z$1,10)</f>
        <v>8</v>
      </c>
      <c r="AA991" s="1" t="n">
        <f aca="false">MOD(MID($S991,AA$2,1)*AA$1,10)</f>
        <v>0</v>
      </c>
      <c r="AB991" s="1" t="n">
        <f aca="false">MOD(MID($S991,AB$2,1)*AB$1,10)</f>
        <v>2</v>
      </c>
      <c r="AC991" s="1" t="n">
        <f aca="false">MOD(MID($S991,AC$2,1)*AC$1,10)</f>
        <v>9</v>
      </c>
      <c r="AD991" s="1" t="n">
        <f aca="false">MOD(10-MOD(SUM(T991:AC991),10),10)</f>
        <v>9</v>
      </c>
      <c r="AE991" s="1" t="str">
        <f aca="false">S991&amp;AD991</f>
        <v>73082440239</v>
      </c>
      <c r="AF991" s="1" t="n">
        <v>0.182164983062227</v>
      </c>
      <c r="AG991" s="1" t="n">
        <f aca="false">(D991+6935)*AF991</f>
        <v>-2198.00268562883</v>
      </c>
      <c r="AH991" s="1" t="n">
        <f aca="false">INT(AG991)</f>
        <v>-2199</v>
      </c>
      <c r="AI991" s="4" t="n">
        <f aca="true">TODAY()+AH991</f>
        <v>43702</v>
      </c>
      <c r="AJ991" s="1" t="s">
        <v>990</v>
      </c>
      <c r="AK991" s="1" t="n">
        <v>3629.10855433821</v>
      </c>
      <c r="AL991" s="2" t="n">
        <f aca="false">INT(AK991*100)/100</f>
        <v>3629.1</v>
      </c>
      <c r="AM991" s="1" t="n">
        <v>383.510849330119</v>
      </c>
      <c r="AN991" s="2" t="n">
        <f aca="false">INT(AM991*100)/100</f>
        <v>383.51</v>
      </c>
    </row>
    <row r="992" customFormat="false" ht="15" hidden="false" customHeight="false" outlineLevel="0" collapsed="false">
      <c r="A992" s="1" t="n">
        <v>880</v>
      </c>
      <c r="B992" s="1" t="n">
        <v>0.992858668782617</v>
      </c>
      <c r="C992" s="1" t="n">
        <v>-23092.5034333323</v>
      </c>
      <c r="D992" s="1" t="n">
        <f aca="false">INT(C992)</f>
        <v>-23093</v>
      </c>
      <c r="E992" s="4" t="n">
        <f aca="true">TODAY()+D992</f>
        <v>22808</v>
      </c>
      <c r="F992" s="1" t="n">
        <f aca="false">MOD(YEAR(E992),100)</f>
        <v>62</v>
      </c>
      <c r="G992" s="1" t="n">
        <f aca="false">IF(YEAR(E992)&lt;2000,MONTH(E992),MONTH(E992)+20)</f>
        <v>6</v>
      </c>
      <c r="H992" s="1" t="n">
        <f aca="false">DAY(E992)</f>
        <v>11</v>
      </c>
      <c r="I992" s="1" t="str">
        <f aca="false">FIXED(F992,0,TRUE())</f>
        <v>62</v>
      </c>
      <c r="J992" s="1" t="str">
        <f aca="false">FIXED(G992,0,TRUE())</f>
        <v>6</v>
      </c>
      <c r="K992" s="1" t="str">
        <f aca="false">FIXED(H992,0,TRUE())</f>
        <v>11</v>
      </c>
      <c r="L992" s="1" t="str">
        <f aca="false">IF(LEN(I992)=1,"0"&amp;I992,I992)</f>
        <v>62</v>
      </c>
      <c r="M992" s="1" t="str">
        <f aca="false">IF(LEN(J992)=1,"0"&amp;J992,J992)</f>
        <v>06</v>
      </c>
      <c r="N992" s="1" t="str">
        <f aca="false">IF(LEN(K992)=1,"0"&amp;K992,K992)</f>
        <v>11</v>
      </c>
      <c r="O992" s="1" t="n">
        <v>3323.35694448683</v>
      </c>
      <c r="P992" s="1" t="n">
        <f aca="false">INT(O992)</f>
        <v>3323</v>
      </c>
      <c r="Q992" s="1" t="n">
        <f aca="false">2*P992+1</f>
        <v>6647</v>
      </c>
      <c r="R992" s="1" t="str">
        <f aca="false">FIXED(Q992,0,TRUE())</f>
        <v>6647</v>
      </c>
      <c r="S992" s="1" t="str">
        <f aca="false">L992&amp;M992&amp;N992&amp;R992</f>
        <v>6206116647</v>
      </c>
      <c r="T992" s="1" t="n">
        <f aca="false">MOD(MID($S992,T$2,1)*T$1,10)</f>
        <v>6</v>
      </c>
      <c r="U992" s="1" t="n">
        <f aca="false">MOD(MID($S992,U$2,1)*U$1,10)</f>
        <v>6</v>
      </c>
      <c r="V992" s="1" t="n">
        <f aca="false">MOD(MID($S992,V$2,1)*V$1,10)</f>
        <v>0</v>
      </c>
      <c r="W992" s="1" t="n">
        <f aca="false">MOD(MID($S992,W$2,1)*W$1,10)</f>
        <v>4</v>
      </c>
      <c r="X992" s="1" t="n">
        <f aca="false">MOD(MID($S992,X$2,1)*X$1,10)</f>
        <v>1</v>
      </c>
      <c r="Y992" s="1" t="n">
        <f aca="false">MOD(MID($S992,Y$2,1)*Y$1,10)</f>
        <v>3</v>
      </c>
      <c r="Z992" s="1" t="n">
        <f aca="false">MOD(MID($S992,Z$2,1)*Z$1,10)</f>
        <v>2</v>
      </c>
      <c r="AA992" s="1" t="n">
        <f aca="false">MOD(MID($S992,AA$2,1)*AA$1,10)</f>
        <v>4</v>
      </c>
      <c r="AB992" s="1" t="n">
        <f aca="false">MOD(MID($S992,AB$2,1)*AB$1,10)</f>
        <v>4</v>
      </c>
      <c r="AC992" s="1" t="n">
        <f aca="false">MOD(MID($S992,AC$2,1)*AC$1,10)</f>
        <v>1</v>
      </c>
      <c r="AD992" s="1" t="n">
        <f aca="false">MOD(10-MOD(SUM(T992:AC992),10),10)</f>
        <v>9</v>
      </c>
      <c r="AE992" s="1" t="str">
        <f aca="false">S992&amp;AD992</f>
        <v>62061166479</v>
      </c>
      <c r="AF992" s="1" t="n">
        <v>0.155400250251778</v>
      </c>
      <c r="AG992" s="1" t="n">
        <f aca="false">(D992+6935)*AF992</f>
        <v>-2510.95724356822</v>
      </c>
      <c r="AH992" s="1" t="n">
        <f aca="false">INT(AG992)</f>
        <v>-2511</v>
      </c>
      <c r="AI992" s="4" t="n">
        <f aca="true">TODAY()+AH992</f>
        <v>43390</v>
      </c>
      <c r="AJ992" s="1" t="s">
        <v>991</v>
      </c>
      <c r="AK992" s="1" t="n">
        <v>3485.48844874416</v>
      </c>
      <c r="AL992" s="2" t="n">
        <f aca="false">INT(AK992*100)/100</f>
        <v>3485.48</v>
      </c>
      <c r="AM992" s="1" t="n">
        <v>486.651203955199</v>
      </c>
      <c r="AN992" s="2" t="n">
        <f aca="false">INT(AM992*100)/100</f>
        <v>486.65</v>
      </c>
    </row>
    <row r="993" customFormat="false" ht="15" hidden="false" customHeight="false" outlineLevel="0" collapsed="false">
      <c r="A993" s="1" t="n">
        <v>15</v>
      </c>
      <c r="B993" s="1" t="n">
        <v>0.993224890896329</v>
      </c>
      <c r="C993" s="1" t="n">
        <v>-7944.7813348796</v>
      </c>
      <c r="D993" s="1" t="n">
        <f aca="false">INT(C993)</f>
        <v>-7945</v>
      </c>
      <c r="E993" s="4" t="n">
        <f aca="true">TODAY()+D993</f>
        <v>37956</v>
      </c>
      <c r="F993" s="1" t="n">
        <f aca="false">MOD(YEAR(E993),100)</f>
        <v>3</v>
      </c>
      <c r="G993" s="1" t="n">
        <f aca="false">IF(YEAR(E993)&lt;2000,MONTH(E993),MONTH(E993)+20)</f>
        <v>32</v>
      </c>
      <c r="H993" s="1" t="n">
        <f aca="false">DAY(E993)</f>
        <v>1</v>
      </c>
      <c r="I993" s="1" t="str">
        <f aca="false">FIXED(F993,0,TRUE())</f>
        <v>3</v>
      </c>
      <c r="J993" s="1" t="str">
        <f aca="false">FIXED(G993,0,TRUE())</f>
        <v>32</v>
      </c>
      <c r="K993" s="1" t="str">
        <f aca="false">FIXED(H993,0,TRUE())</f>
        <v>1</v>
      </c>
      <c r="L993" s="1" t="str">
        <f aca="false">IF(LEN(I993)=1,"0"&amp;I993,I993)</f>
        <v>03</v>
      </c>
      <c r="M993" s="1" t="str">
        <f aca="false">IF(LEN(J993)=1,"0"&amp;J993,J993)</f>
        <v>32</v>
      </c>
      <c r="N993" s="1" t="str">
        <f aca="false">IF(LEN(K993)=1,"0"&amp;K993,K993)</f>
        <v>01</v>
      </c>
      <c r="O993" s="1" t="n">
        <v>4584.20831934568</v>
      </c>
      <c r="P993" s="1" t="n">
        <f aca="false">INT(O993)</f>
        <v>4584</v>
      </c>
      <c r="Q993" s="1" t="n">
        <f aca="false">P993*2</f>
        <v>9168</v>
      </c>
      <c r="R993" s="1" t="str">
        <f aca="false">FIXED(Q993,0,TRUE())</f>
        <v>9168</v>
      </c>
      <c r="S993" s="1" t="str">
        <f aca="false">L993&amp;M993&amp;N993&amp;R993</f>
        <v>0332019168</v>
      </c>
      <c r="T993" s="1" t="n">
        <f aca="false">MOD(MID($S993,T$2,1)*T$1,10)</f>
        <v>0</v>
      </c>
      <c r="U993" s="1" t="n">
        <f aca="false">MOD(MID($S993,U$2,1)*U$1,10)</f>
        <v>9</v>
      </c>
      <c r="V993" s="1" t="n">
        <f aca="false">MOD(MID($S993,V$2,1)*V$1,10)</f>
        <v>1</v>
      </c>
      <c r="W993" s="1" t="n">
        <f aca="false">MOD(MID($S993,W$2,1)*W$1,10)</f>
        <v>8</v>
      </c>
      <c r="X993" s="1" t="n">
        <f aca="false">MOD(MID($S993,X$2,1)*X$1,10)</f>
        <v>0</v>
      </c>
      <c r="Y993" s="1" t="n">
        <f aca="false">MOD(MID($S993,Y$2,1)*Y$1,10)</f>
        <v>3</v>
      </c>
      <c r="Z993" s="1" t="n">
        <f aca="false">MOD(MID($S993,Z$2,1)*Z$1,10)</f>
        <v>3</v>
      </c>
      <c r="AA993" s="1" t="n">
        <f aca="false">MOD(MID($S993,AA$2,1)*AA$1,10)</f>
        <v>9</v>
      </c>
      <c r="AB993" s="1" t="n">
        <f aca="false">MOD(MID($S993,AB$2,1)*AB$1,10)</f>
        <v>6</v>
      </c>
      <c r="AC993" s="1" t="n">
        <f aca="false">MOD(MID($S993,AC$2,1)*AC$1,10)</f>
        <v>4</v>
      </c>
      <c r="AD993" s="1" t="n">
        <f aca="false">MOD(10-MOD(SUM(T993:AC993),10),10)</f>
        <v>7</v>
      </c>
      <c r="AE993" s="1" t="str">
        <f aca="false">S993&amp;AD993</f>
        <v>03320191687</v>
      </c>
      <c r="AF993" s="1" t="n">
        <v>0.783532212286752</v>
      </c>
      <c r="AG993" s="1" t="n">
        <f aca="false">(D993+6935)*AF993</f>
        <v>-791.36753440962</v>
      </c>
      <c r="AH993" s="1" t="n">
        <f aca="false">INT(AG993)</f>
        <v>-792</v>
      </c>
      <c r="AI993" s="4" t="n">
        <f aca="true">TODAY()+AH993</f>
        <v>45109</v>
      </c>
      <c r="AJ993" s="1" t="s">
        <v>992</v>
      </c>
      <c r="AK993" s="1" t="n">
        <v>4040.98635822626</v>
      </c>
      <c r="AL993" s="2" t="n">
        <f aca="false">INT(AK993*100)/100</f>
        <v>4040.98</v>
      </c>
      <c r="AM993" s="1" t="n">
        <v>420.676290169988</v>
      </c>
      <c r="AN993" s="2" t="n">
        <f aca="false">INT(AM993*100)/100</f>
        <v>420.67</v>
      </c>
    </row>
    <row r="994" customFormat="false" ht="15" hidden="false" customHeight="false" outlineLevel="0" collapsed="false">
      <c r="A994" s="1" t="n">
        <v>884</v>
      </c>
      <c r="B994" s="1" t="n">
        <v>0.993774224066897</v>
      </c>
      <c r="C994" s="1" t="n">
        <v>-26866.3792840358</v>
      </c>
      <c r="D994" s="1" t="n">
        <f aca="false">INT(C994)</f>
        <v>-26867</v>
      </c>
      <c r="E994" s="4" t="n">
        <f aca="true">TODAY()+D994</f>
        <v>19034</v>
      </c>
      <c r="F994" s="1" t="n">
        <f aca="false">MOD(YEAR(E994),100)</f>
        <v>52</v>
      </c>
      <c r="G994" s="1" t="n">
        <f aca="false">IF(YEAR(E994)&lt;2000,MONTH(E994),MONTH(E994)+20)</f>
        <v>2</v>
      </c>
      <c r="H994" s="1" t="n">
        <f aca="false">DAY(E994)</f>
        <v>10</v>
      </c>
      <c r="I994" s="1" t="str">
        <f aca="false">FIXED(F994,0,TRUE())</f>
        <v>52</v>
      </c>
      <c r="J994" s="1" t="str">
        <f aca="false">FIXED(G994,0,TRUE())</f>
        <v>2</v>
      </c>
      <c r="K994" s="1" t="str">
        <f aca="false">FIXED(H994,0,TRUE())</f>
        <v>10</v>
      </c>
      <c r="L994" s="1" t="str">
        <f aca="false">IF(LEN(I994)=1,"0"&amp;I994,I994)</f>
        <v>52</v>
      </c>
      <c r="M994" s="1" t="str">
        <f aca="false">IF(LEN(J994)=1,"0"&amp;J994,J994)</f>
        <v>02</v>
      </c>
      <c r="N994" s="1" t="str">
        <f aca="false">IF(LEN(K994)=1,"0"&amp;K994,K994)</f>
        <v>10</v>
      </c>
      <c r="O994" s="1" t="n">
        <v>4981.56254768517</v>
      </c>
      <c r="P994" s="1" t="n">
        <f aca="false">INT(O994)</f>
        <v>4981</v>
      </c>
      <c r="Q994" s="1" t="n">
        <f aca="false">2*P994+1</f>
        <v>9963</v>
      </c>
      <c r="R994" s="1" t="str">
        <f aca="false">FIXED(Q994,0,TRUE())</f>
        <v>9963</v>
      </c>
      <c r="S994" s="1" t="str">
        <f aca="false">L994&amp;M994&amp;N994&amp;R994</f>
        <v>5202109963</v>
      </c>
      <c r="T994" s="1" t="n">
        <f aca="false">MOD(MID($S994,T$2,1)*T$1,10)</f>
        <v>5</v>
      </c>
      <c r="U994" s="1" t="n">
        <f aca="false">MOD(MID($S994,U$2,1)*U$1,10)</f>
        <v>6</v>
      </c>
      <c r="V994" s="1" t="n">
        <f aca="false">MOD(MID($S994,V$2,1)*V$1,10)</f>
        <v>0</v>
      </c>
      <c r="W994" s="1" t="n">
        <f aca="false">MOD(MID($S994,W$2,1)*W$1,10)</f>
        <v>8</v>
      </c>
      <c r="X994" s="1" t="n">
        <f aca="false">MOD(MID($S994,X$2,1)*X$1,10)</f>
        <v>1</v>
      </c>
      <c r="Y994" s="1" t="n">
        <f aca="false">MOD(MID($S994,Y$2,1)*Y$1,10)</f>
        <v>0</v>
      </c>
      <c r="Z994" s="1" t="n">
        <f aca="false">MOD(MID($S994,Z$2,1)*Z$1,10)</f>
        <v>3</v>
      </c>
      <c r="AA994" s="1" t="n">
        <f aca="false">MOD(MID($S994,AA$2,1)*AA$1,10)</f>
        <v>1</v>
      </c>
      <c r="AB994" s="1" t="n">
        <f aca="false">MOD(MID($S994,AB$2,1)*AB$1,10)</f>
        <v>6</v>
      </c>
      <c r="AC994" s="1" t="n">
        <f aca="false">MOD(MID($S994,AC$2,1)*AC$1,10)</f>
        <v>9</v>
      </c>
      <c r="AD994" s="1" t="n">
        <f aca="false">MOD(10-MOD(SUM(T994:AC994),10),10)</f>
        <v>1</v>
      </c>
      <c r="AE994" s="1" t="str">
        <f aca="false">S994&amp;AD994</f>
        <v>52021099631</v>
      </c>
      <c r="AF994" s="1" t="n">
        <v>0.0690023499252297</v>
      </c>
      <c r="AG994" s="1" t="n">
        <f aca="false">(D994+6935)*AF994</f>
        <v>-1375.35483870968</v>
      </c>
      <c r="AH994" s="1" t="n">
        <f aca="false">INT(AG994)</f>
        <v>-1376</v>
      </c>
      <c r="AI994" s="4" t="n">
        <f aca="true">TODAY()+AH994</f>
        <v>44525</v>
      </c>
      <c r="AJ994" s="1" t="s">
        <v>163</v>
      </c>
      <c r="AK994" s="1" t="n">
        <v>3136.23462630085</v>
      </c>
      <c r="AL994" s="2" t="n">
        <f aca="false">INT(AK994*100)/100</f>
        <v>3136.23</v>
      </c>
      <c r="AM994" s="1" t="n">
        <v>379.598376415296</v>
      </c>
      <c r="AN994" s="2" t="n">
        <f aca="false">INT(AM994*100)/100</f>
        <v>379.59</v>
      </c>
    </row>
    <row r="995" customFormat="false" ht="15" hidden="false" customHeight="false" outlineLevel="0" collapsed="false">
      <c r="A995" s="1" t="n">
        <v>150</v>
      </c>
      <c r="B995" s="1" t="n">
        <v>0.994201483199561</v>
      </c>
      <c r="C995" s="1" t="n">
        <v>-16452.7426984466</v>
      </c>
      <c r="D995" s="1" t="n">
        <f aca="false">INT(C995)</f>
        <v>-16453</v>
      </c>
      <c r="E995" s="4" t="n">
        <f aca="true">TODAY()+D995</f>
        <v>29448</v>
      </c>
      <c r="F995" s="1" t="n">
        <f aca="false">MOD(YEAR(E995),100)</f>
        <v>80</v>
      </c>
      <c r="G995" s="1" t="n">
        <f aca="false">IF(YEAR(E995)&lt;2000,MONTH(E995),MONTH(E995)+20)</f>
        <v>8</v>
      </c>
      <c r="H995" s="1" t="n">
        <f aca="false">DAY(E995)</f>
        <v>15</v>
      </c>
      <c r="I995" s="1" t="str">
        <f aca="false">FIXED(F995,0,TRUE())</f>
        <v>80</v>
      </c>
      <c r="J995" s="1" t="str">
        <f aca="false">FIXED(G995,0,TRUE())</f>
        <v>8</v>
      </c>
      <c r="K995" s="1" t="str">
        <f aca="false">FIXED(H995,0,TRUE())</f>
        <v>15</v>
      </c>
      <c r="L995" s="1" t="str">
        <f aca="false">IF(LEN(I995)=1,"0"&amp;I995,I995)</f>
        <v>80</v>
      </c>
      <c r="M995" s="1" t="str">
        <f aca="false">IF(LEN(J995)=1,"0"&amp;J995,J995)</f>
        <v>08</v>
      </c>
      <c r="N995" s="1" t="str">
        <f aca="false">IF(LEN(K995)=1,"0"&amp;K995,K995)</f>
        <v>15</v>
      </c>
      <c r="O995" s="1" t="n">
        <v>1446.15341654714</v>
      </c>
      <c r="P995" s="1" t="n">
        <f aca="false">INT(O995)</f>
        <v>1446</v>
      </c>
      <c r="Q995" s="1" t="n">
        <f aca="false">P995*2</f>
        <v>2892</v>
      </c>
      <c r="R995" s="1" t="str">
        <f aca="false">FIXED(Q995,0,TRUE())</f>
        <v>2892</v>
      </c>
      <c r="S995" s="1" t="str">
        <f aca="false">L995&amp;M995&amp;N995&amp;R995</f>
        <v>8008152892</v>
      </c>
      <c r="T995" s="1" t="n">
        <f aca="false">MOD(MID($S995,T$2,1)*T$1,10)</f>
        <v>8</v>
      </c>
      <c r="U995" s="1" t="n">
        <f aca="false">MOD(MID($S995,U$2,1)*U$1,10)</f>
        <v>0</v>
      </c>
      <c r="V995" s="1" t="n">
        <f aca="false">MOD(MID($S995,V$2,1)*V$1,10)</f>
        <v>0</v>
      </c>
      <c r="W995" s="1" t="n">
        <f aca="false">MOD(MID($S995,W$2,1)*W$1,10)</f>
        <v>2</v>
      </c>
      <c r="X995" s="1" t="n">
        <f aca="false">MOD(MID($S995,X$2,1)*X$1,10)</f>
        <v>1</v>
      </c>
      <c r="Y995" s="1" t="n">
        <f aca="false">MOD(MID($S995,Y$2,1)*Y$1,10)</f>
        <v>5</v>
      </c>
      <c r="Z995" s="1" t="n">
        <f aca="false">MOD(MID($S995,Z$2,1)*Z$1,10)</f>
        <v>4</v>
      </c>
      <c r="AA995" s="1" t="n">
        <f aca="false">MOD(MID($S995,AA$2,1)*AA$1,10)</f>
        <v>2</v>
      </c>
      <c r="AB995" s="1" t="n">
        <f aca="false">MOD(MID($S995,AB$2,1)*AB$1,10)</f>
        <v>9</v>
      </c>
      <c r="AC995" s="1" t="n">
        <f aca="false">MOD(MID($S995,AC$2,1)*AC$1,10)</f>
        <v>6</v>
      </c>
      <c r="AD995" s="1" t="n">
        <f aca="false">MOD(10-MOD(SUM(T995:AC995),10),10)</f>
        <v>3</v>
      </c>
      <c r="AE995" s="1" t="str">
        <f aca="false">S995&amp;AD995</f>
        <v>80081528923</v>
      </c>
      <c r="AF995" s="1" t="n">
        <v>0.250282296212653</v>
      </c>
      <c r="AG995" s="1" t="n">
        <f aca="false">(D995+6935)*AF995</f>
        <v>-2382.18689535203</v>
      </c>
      <c r="AH995" s="1" t="n">
        <f aca="false">INT(AG995)</f>
        <v>-2383</v>
      </c>
      <c r="AI995" s="4" t="n">
        <f aca="true">TODAY()+AH995</f>
        <v>43518</v>
      </c>
      <c r="AJ995" s="1" t="s">
        <v>993</v>
      </c>
      <c r="AK995" s="1" t="n">
        <v>3157.96380504776</v>
      </c>
      <c r="AL995" s="2" t="n">
        <f aca="false">INT(AK995*100)/100</f>
        <v>3157.96</v>
      </c>
      <c r="AM995" s="1" t="n">
        <v>445.872371593371</v>
      </c>
      <c r="AN995" s="2" t="n">
        <f aca="false">INT(AM995*100)/100</f>
        <v>445.87</v>
      </c>
    </row>
    <row r="996" customFormat="false" ht="15" hidden="false" customHeight="false" outlineLevel="0" collapsed="false">
      <c r="A996" s="1" t="n">
        <v>151</v>
      </c>
      <c r="B996" s="1" t="n">
        <v>0.994933927426985</v>
      </c>
      <c r="C996" s="1" t="n">
        <v>-27272.4564348277</v>
      </c>
      <c r="D996" s="1" t="n">
        <f aca="false">INT(C996)</f>
        <v>-27273</v>
      </c>
      <c r="E996" s="4" t="n">
        <f aca="true">TODAY()+D996</f>
        <v>18628</v>
      </c>
      <c r="F996" s="1" t="n">
        <f aca="false">MOD(YEAR(E996),100)</f>
        <v>50</v>
      </c>
      <c r="G996" s="1" t="n">
        <f aca="false">IF(YEAR(E996)&lt;2000,MONTH(E996),MONTH(E996)+20)</f>
        <v>12</v>
      </c>
      <c r="H996" s="1" t="n">
        <f aca="false">DAY(E996)</f>
        <v>31</v>
      </c>
      <c r="I996" s="1" t="str">
        <f aca="false">FIXED(F996,0,TRUE())</f>
        <v>50</v>
      </c>
      <c r="J996" s="1" t="str">
        <f aca="false">FIXED(G996,0,TRUE())</f>
        <v>12</v>
      </c>
      <c r="K996" s="1" t="str">
        <f aca="false">FIXED(H996,0,TRUE())</f>
        <v>31</v>
      </c>
      <c r="L996" s="1" t="str">
        <f aca="false">IF(LEN(I996)=1,"0"&amp;I996,I996)</f>
        <v>50</v>
      </c>
      <c r="M996" s="1" t="str">
        <f aca="false">IF(LEN(J996)=1,"0"&amp;J996,J996)</f>
        <v>12</v>
      </c>
      <c r="N996" s="1" t="str">
        <f aca="false">IF(LEN(K996)=1,"0"&amp;K996,K996)</f>
        <v>31</v>
      </c>
      <c r="O996" s="1" t="n">
        <v>4207.72411267434</v>
      </c>
      <c r="P996" s="1" t="n">
        <f aca="false">INT(O996)</f>
        <v>4207</v>
      </c>
      <c r="Q996" s="1" t="n">
        <f aca="false">P996*2</f>
        <v>8414</v>
      </c>
      <c r="R996" s="1" t="str">
        <f aca="false">FIXED(Q996,0,TRUE())</f>
        <v>8414</v>
      </c>
      <c r="S996" s="1" t="str">
        <f aca="false">L996&amp;M996&amp;N996&amp;R996</f>
        <v>5012318414</v>
      </c>
      <c r="T996" s="1" t="n">
        <f aca="false">MOD(MID($S996,T$2,1)*T$1,10)</f>
        <v>5</v>
      </c>
      <c r="U996" s="1" t="n">
        <f aca="false">MOD(MID($S996,U$2,1)*U$1,10)</f>
        <v>0</v>
      </c>
      <c r="V996" s="1" t="n">
        <f aca="false">MOD(MID($S996,V$2,1)*V$1,10)</f>
        <v>7</v>
      </c>
      <c r="W996" s="1" t="n">
        <f aca="false">MOD(MID($S996,W$2,1)*W$1,10)</f>
        <v>8</v>
      </c>
      <c r="X996" s="1" t="n">
        <f aca="false">MOD(MID($S996,X$2,1)*X$1,10)</f>
        <v>3</v>
      </c>
      <c r="Y996" s="1" t="n">
        <f aca="false">MOD(MID($S996,Y$2,1)*Y$1,10)</f>
        <v>3</v>
      </c>
      <c r="Z996" s="1" t="n">
        <f aca="false">MOD(MID($S996,Z$2,1)*Z$1,10)</f>
        <v>6</v>
      </c>
      <c r="AA996" s="1" t="n">
        <f aca="false">MOD(MID($S996,AA$2,1)*AA$1,10)</f>
        <v>6</v>
      </c>
      <c r="AB996" s="1" t="n">
        <f aca="false">MOD(MID($S996,AB$2,1)*AB$1,10)</f>
        <v>1</v>
      </c>
      <c r="AC996" s="1" t="n">
        <f aca="false">MOD(MID($S996,AC$2,1)*AC$1,10)</f>
        <v>2</v>
      </c>
      <c r="AD996" s="1" t="n">
        <f aca="false">MOD(10-MOD(SUM(T996:AC996),10),10)</f>
        <v>9</v>
      </c>
      <c r="AE996" s="1" t="str">
        <f aca="false">S996&amp;AD996</f>
        <v>50123184149</v>
      </c>
      <c r="AF996" s="1" t="n">
        <v>0.813623462630085</v>
      </c>
      <c r="AG996" s="1" t="n">
        <f aca="false">(D996+6935)*AF996</f>
        <v>-16547.4739829707</v>
      </c>
      <c r="AH996" s="1" t="n">
        <f aca="false">INT(AG996)</f>
        <v>-16548</v>
      </c>
      <c r="AI996" s="4" t="n">
        <f aca="true">TODAY()+AH996</f>
        <v>29353</v>
      </c>
      <c r="AJ996" s="1" t="s">
        <v>994</v>
      </c>
      <c r="AK996" s="1" t="n">
        <v>3392.04077272866</v>
      </c>
      <c r="AL996" s="2" t="n">
        <f aca="false">INT(AK996*100)/100</f>
        <v>3392.04</v>
      </c>
      <c r="AM996" s="1" t="n">
        <v>439.732047486801</v>
      </c>
      <c r="AN996" s="2" t="n">
        <f aca="false">INT(AM996*100)/100</f>
        <v>439.73</v>
      </c>
    </row>
    <row r="997" customFormat="false" ht="15" hidden="false" customHeight="false" outlineLevel="0" collapsed="false">
      <c r="A997" s="1" t="n">
        <v>828</v>
      </c>
      <c r="B997" s="1" t="n">
        <v>0.995208594012269</v>
      </c>
      <c r="C997" s="1" t="n">
        <v>-17593.5676137577</v>
      </c>
      <c r="D997" s="1" t="n">
        <f aca="false">INT(C997)</f>
        <v>-17594</v>
      </c>
      <c r="E997" s="4" t="n">
        <f aca="true">TODAY()+D997</f>
        <v>28307</v>
      </c>
      <c r="F997" s="1" t="n">
        <f aca="false">MOD(YEAR(E997),100)</f>
        <v>77</v>
      </c>
      <c r="G997" s="1" t="n">
        <f aca="false">IF(YEAR(E997)&lt;2000,MONTH(E997),MONTH(E997)+20)</f>
        <v>7</v>
      </c>
      <c r="H997" s="1" t="n">
        <f aca="false">DAY(E997)</f>
        <v>1</v>
      </c>
      <c r="I997" s="1" t="str">
        <f aca="false">FIXED(F997,0,TRUE())</f>
        <v>77</v>
      </c>
      <c r="J997" s="1" t="str">
        <f aca="false">FIXED(G997,0,TRUE())</f>
        <v>7</v>
      </c>
      <c r="K997" s="1" t="str">
        <f aca="false">FIXED(H997,0,TRUE())</f>
        <v>1</v>
      </c>
      <c r="L997" s="1" t="str">
        <f aca="false">IF(LEN(I997)=1,"0"&amp;I997,I997)</f>
        <v>77</v>
      </c>
      <c r="M997" s="1" t="str">
        <f aca="false">IF(LEN(J997)=1,"0"&amp;J997,J997)</f>
        <v>07</v>
      </c>
      <c r="N997" s="1" t="str">
        <f aca="false">IF(LEN(K997)=1,"0"&amp;K997,K997)</f>
        <v>01</v>
      </c>
      <c r="O997" s="1" t="n">
        <v>919.185369426557</v>
      </c>
      <c r="P997" s="1" t="n">
        <f aca="false">INT(O997)</f>
        <v>919</v>
      </c>
      <c r="Q997" s="1" t="n">
        <f aca="false">2*P997+1</f>
        <v>1839</v>
      </c>
      <c r="R997" s="1" t="str">
        <f aca="false">FIXED(Q997,0,TRUE())</f>
        <v>1839</v>
      </c>
      <c r="S997" s="1" t="str">
        <f aca="false">L997&amp;M997&amp;N997&amp;R997</f>
        <v>7707011839</v>
      </c>
      <c r="T997" s="1" t="n">
        <f aca="false">MOD(MID($S997,T$2,1)*T$1,10)</f>
        <v>7</v>
      </c>
      <c r="U997" s="1" t="n">
        <f aca="false">MOD(MID($S997,U$2,1)*U$1,10)</f>
        <v>1</v>
      </c>
      <c r="V997" s="1" t="n">
        <f aca="false">MOD(MID($S997,V$2,1)*V$1,10)</f>
        <v>0</v>
      </c>
      <c r="W997" s="1" t="n">
        <f aca="false">MOD(MID($S997,W$2,1)*W$1,10)</f>
        <v>3</v>
      </c>
      <c r="X997" s="1" t="n">
        <f aca="false">MOD(MID($S997,X$2,1)*X$1,10)</f>
        <v>0</v>
      </c>
      <c r="Y997" s="1" t="n">
        <f aca="false">MOD(MID($S997,Y$2,1)*Y$1,10)</f>
        <v>3</v>
      </c>
      <c r="Z997" s="1" t="n">
        <f aca="false">MOD(MID($S997,Z$2,1)*Z$1,10)</f>
        <v>7</v>
      </c>
      <c r="AA997" s="1" t="n">
        <f aca="false">MOD(MID($S997,AA$2,1)*AA$1,10)</f>
        <v>2</v>
      </c>
      <c r="AB997" s="1" t="n">
        <f aca="false">MOD(MID($S997,AB$2,1)*AB$1,10)</f>
        <v>3</v>
      </c>
      <c r="AC997" s="1" t="n">
        <f aca="false">MOD(MID($S997,AC$2,1)*AC$1,10)</f>
        <v>7</v>
      </c>
      <c r="AD997" s="1" t="n">
        <f aca="false">MOD(10-MOD(SUM(T997:AC997),10),10)</f>
        <v>7</v>
      </c>
      <c r="AE997" s="1" t="str">
        <f aca="false">S997&amp;AD997</f>
        <v>77070118397</v>
      </c>
      <c r="AF997" s="1" t="n">
        <v>0.877864925077059</v>
      </c>
      <c r="AG997" s="1" t="n">
        <f aca="false">(D997+6935)*AF997</f>
        <v>-9357.16223639637</v>
      </c>
      <c r="AH997" s="1" t="n">
        <f aca="false">INT(AG997)</f>
        <v>-9358</v>
      </c>
      <c r="AI997" s="4" t="n">
        <f aca="true">TODAY()+AH997</f>
        <v>36543</v>
      </c>
      <c r="AJ997" s="1" t="s">
        <v>995</v>
      </c>
      <c r="AK997" s="1" t="n">
        <v>4127.17062898648</v>
      </c>
      <c r="AL997" s="2" t="n">
        <f aca="false">INT(AK997*100)/100</f>
        <v>4127.17</v>
      </c>
      <c r="AM997" s="1" t="n">
        <v>314.801477095859</v>
      </c>
      <c r="AN997" s="2" t="n">
        <f aca="false">INT(AM997*100)/100</f>
        <v>314.8</v>
      </c>
    </row>
    <row r="998" customFormat="false" ht="15" hidden="false" customHeight="false" outlineLevel="0" collapsed="false">
      <c r="A998" s="1" t="n">
        <v>536</v>
      </c>
      <c r="B998" s="1" t="n">
        <v>0.9961851863155</v>
      </c>
      <c r="C998" s="1" t="n">
        <v>-27228.8384655293</v>
      </c>
      <c r="D998" s="1" t="n">
        <f aca="false">INT(C998)</f>
        <v>-27229</v>
      </c>
      <c r="E998" s="4" t="n">
        <f aca="true">TODAY()+D998</f>
        <v>18672</v>
      </c>
      <c r="F998" s="1" t="n">
        <f aca="false">MOD(YEAR(E998),100)</f>
        <v>51</v>
      </c>
      <c r="G998" s="1" t="n">
        <f aca="false">IF(YEAR(E998)&lt;2000,MONTH(E998),MONTH(E998)+20)</f>
        <v>2</v>
      </c>
      <c r="H998" s="1" t="n">
        <f aca="false">DAY(E998)</f>
        <v>13</v>
      </c>
      <c r="I998" s="1" t="str">
        <f aca="false">FIXED(F998,0,TRUE())</f>
        <v>51</v>
      </c>
      <c r="J998" s="1" t="str">
        <f aca="false">FIXED(G998,0,TRUE())</f>
        <v>2</v>
      </c>
      <c r="K998" s="1" t="str">
        <f aca="false">FIXED(H998,0,TRUE())</f>
        <v>13</v>
      </c>
      <c r="L998" s="1" t="str">
        <f aca="false">IF(LEN(I998)=1,"0"&amp;I998,I998)</f>
        <v>51</v>
      </c>
      <c r="M998" s="1" t="str">
        <f aca="false">IF(LEN(J998)=1,"0"&amp;J998,J998)</f>
        <v>02</v>
      </c>
      <c r="N998" s="1" t="str">
        <f aca="false">IF(LEN(K998)=1,"0"&amp;K998,K998)</f>
        <v>13</v>
      </c>
      <c r="O998" s="1" t="n">
        <v>929.071169164098</v>
      </c>
      <c r="P998" s="1" t="n">
        <f aca="false">INT(O998)</f>
        <v>929</v>
      </c>
      <c r="Q998" s="1" t="n">
        <f aca="false">2*P998+1</f>
        <v>1859</v>
      </c>
      <c r="R998" s="1" t="str">
        <f aca="false">FIXED(Q998,0,TRUE())</f>
        <v>1859</v>
      </c>
      <c r="S998" s="1" t="str">
        <f aca="false">L998&amp;M998&amp;N998&amp;R998</f>
        <v>5102131859</v>
      </c>
      <c r="T998" s="1" t="n">
        <f aca="false">MOD(MID($S998,T$2,1)*T$1,10)</f>
        <v>5</v>
      </c>
      <c r="U998" s="1" t="n">
        <f aca="false">MOD(MID($S998,U$2,1)*U$1,10)</f>
        <v>3</v>
      </c>
      <c r="V998" s="1" t="n">
        <f aca="false">MOD(MID($S998,V$2,1)*V$1,10)</f>
        <v>0</v>
      </c>
      <c r="W998" s="1" t="n">
        <f aca="false">MOD(MID($S998,W$2,1)*W$1,10)</f>
        <v>8</v>
      </c>
      <c r="X998" s="1" t="n">
        <f aca="false">MOD(MID($S998,X$2,1)*X$1,10)</f>
        <v>1</v>
      </c>
      <c r="Y998" s="1" t="n">
        <f aca="false">MOD(MID($S998,Y$2,1)*Y$1,10)</f>
        <v>9</v>
      </c>
      <c r="Z998" s="1" t="n">
        <f aca="false">MOD(MID($S998,Z$2,1)*Z$1,10)</f>
        <v>7</v>
      </c>
      <c r="AA998" s="1" t="n">
        <f aca="false">MOD(MID($S998,AA$2,1)*AA$1,10)</f>
        <v>2</v>
      </c>
      <c r="AB998" s="1" t="n">
        <f aca="false">MOD(MID($S998,AB$2,1)*AB$1,10)</f>
        <v>5</v>
      </c>
      <c r="AC998" s="1" t="n">
        <f aca="false">MOD(MID($S998,AC$2,1)*AC$1,10)</f>
        <v>7</v>
      </c>
      <c r="AD998" s="1" t="n">
        <f aca="false">MOD(10-MOD(SUM(T998:AC998),10),10)</f>
        <v>3</v>
      </c>
      <c r="AE998" s="1" t="str">
        <f aca="false">S998&amp;AD998</f>
        <v>51021318593</v>
      </c>
      <c r="AF998" s="1" t="n">
        <v>0.659443952757347</v>
      </c>
      <c r="AG998" s="1" t="n">
        <f aca="false">(D998+6935)*AF998</f>
        <v>-13382.7555772576</v>
      </c>
      <c r="AH998" s="1" t="n">
        <f aca="false">INT(AG998)</f>
        <v>-13383</v>
      </c>
      <c r="AI998" s="4" t="n">
        <f aca="true">TODAY()+AH998</f>
        <v>32518</v>
      </c>
      <c r="AJ998" s="1" t="s">
        <v>996</v>
      </c>
      <c r="AK998" s="1" t="n">
        <v>3605.05996887112</v>
      </c>
      <c r="AL998" s="2" t="n">
        <f aca="false">INT(AK998*100)/100</f>
        <v>3605.05</v>
      </c>
      <c r="AM998" s="1" t="n">
        <v>315.637684255501</v>
      </c>
      <c r="AN998" s="2" t="n">
        <f aca="false">INT(AM998*100)/100</f>
        <v>315.63</v>
      </c>
    </row>
    <row r="999" customFormat="false" ht="15" hidden="false" customHeight="false" outlineLevel="0" collapsed="false">
      <c r="A999" s="1" t="n">
        <v>346</v>
      </c>
      <c r="B999" s="1" t="n">
        <v>0.996215704824976</v>
      </c>
      <c r="C999" s="1" t="n">
        <v>-10340.083620716</v>
      </c>
      <c r="D999" s="1" t="n">
        <f aca="false">INT(C999)</f>
        <v>-10341</v>
      </c>
      <c r="E999" s="4" t="n">
        <f aca="true">TODAY()+D999</f>
        <v>35560</v>
      </c>
      <c r="F999" s="1" t="n">
        <f aca="false">MOD(YEAR(E999),100)</f>
        <v>97</v>
      </c>
      <c r="G999" s="1" t="n">
        <f aca="false">IF(YEAR(E999)&lt;2000,MONTH(E999),MONTH(E999)+20)</f>
        <v>5</v>
      </c>
      <c r="H999" s="1" t="n">
        <f aca="false">DAY(E999)</f>
        <v>10</v>
      </c>
      <c r="I999" s="1" t="str">
        <f aca="false">FIXED(F999,0,TRUE())</f>
        <v>97</v>
      </c>
      <c r="J999" s="1" t="str">
        <f aca="false">FIXED(G999,0,TRUE())</f>
        <v>5</v>
      </c>
      <c r="K999" s="1" t="str">
        <f aca="false">FIXED(H999,0,TRUE())</f>
        <v>10</v>
      </c>
      <c r="L999" s="1" t="str">
        <f aca="false">IF(LEN(I999)=1,"0"&amp;I999,I999)</f>
        <v>97</v>
      </c>
      <c r="M999" s="1" t="str">
        <f aca="false">IF(LEN(J999)=1,"0"&amp;J999,J999)</f>
        <v>05</v>
      </c>
      <c r="N999" s="1" t="str">
        <f aca="false">IF(LEN(K999)=1,"0"&amp;K999,K999)</f>
        <v>10</v>
      </c>
      <c r="O999" s="1" t="n">
        <v>3702.99911496323</v>
      </c>
      <c r="P999" s="1" t="n">
        <f aca="false">INT(O999)</f>
        <v>3702</v>
      </c>
      <c r="Q999" s="1" t="n">
        <f aca="false">P999*2</f>
        <v>7404</v>
      </c>
      <c r="R999" s="1" t="str">
        <f aca="false">FIXED(Q999,0,TRUE())</f>
        <v>7404</v>
      </c>
      <c r="S999" s="1" t="str">
        <f aca="false">L999&amp;M999&amp;N999&amp;R999</f>
        <v>9705107404</v>
      </c>
      <c r="T999" s="1" t="n">
        <f aca="false">MOD(MID($S999,T$2,1)*T$1,10)</f>
        <v>9</v>
      </c>
      <c r="U999" s="1" t="n">
        <f aca="false">MOD(MID($S999,U$2,1)*U$1,10)</f>
        <v>1</v>
      </c>
      <c r="V999" s="1" t="n">
        <f aca="false">MOD(MID($S999,V$2,1)*V$1,10)</f>
        <v>0</v>
      </c>
      <c r="W999" s="1" t="n">
        <f aca="false">MOD(MID($S999,W$2,1)*W$1,10)</f>
        <v>5</v>
      </c>
      <c r="X999" s="1" t="n">
        <f aca="false">MOD(MID($S999,X$2,1)*X$1,10)</f>
        <v>1</v>
      </c>
      <c r="Y999" s="1" t="n">
        <f aca="false">MOD(MID($S999,Y$2,1)*Y$1,10)</f>
        <v>0</v>
      </c>
      <c r="Z999" s="1" t="n">
        <f aca="false">MOD(MID($S999,Z$2,1)*Z$1,10)</f>
        <v>9</v>
      </c>
      <c r="AA999" s="1" t="n">
        <f aca="false">MOD(MID($S999,AA$2,1)*AA$1,10)</f>
        <v>6</v>
      </c>
      <c r="AB999" s="1" t="n">
        <f aca="false">MOD(MID($S999,AB$2,1)*AB$1,10)</f>
        <v>0</v>
      </c>
      <c r="AC999" s="1" t="n">
        <f aca="false">MOD(MID($S999,AC$2,1)*AC$1,10)</f>
        <v>2</v>
      </c>
      <c r="AD999" s="1" t="n">
        <f aca="false">MOD(10-MOD(SUM(T999:AC999),10),10)</f>
        <v>7</v>
      </c>
      <c r="AE999" s="1" t="str">
        <f aca="false">S999&amp;AD999</f>
        <v>97051074047</v>
      </c>
      <c r="AF999" s="1" t="n">
        <v>0.232490005188147</v>
      </c>
      <c r="AG999" s="1" t="n">
        <f aca="false">(D999+6935)*AF999</f>
        <v>-791.860957670827</v>
      </c>
      <c r="AH999" s="1" t="n">
        <f aca="false">INT(AG999)</f>
        <v>-792</v>
      </c>
      <c r="AI999" s="4" t="n">
        <f aca="true">TODAY()+AH999</f>
        <v>45109</v>
      </c>
      <c r="AJ999" s="1" t="s">
        <v>997</v>
      </c>
      <c r="AK999" s="1" t="n">
        <v>3135.99047822504</v>
      </c>
      <c r="AL999" s="2" t="n">
        <f aca="false">INT(AK999*100)/100</f>
        <v>3135.99</v>
      </c>
      <c r="AM999" s="1" t="n">
        <v>346.937467574084</v>
      </c>
      <c r="AN999" s="2" t="n">
        <f aca="false">INT(AM999*100)/100</f>
        <v>346.93</v>
      </c>
    </row>
    <row r="1000" customFormat="false" ht="15" hidden="false" customHeight="false" outlineLevel="0" collapsed="false">
      <c r="A1000" s="1" t="n">
        <v>758</v>
      </c>
      <c r="B1000" s="1" t="n">
        <v>0.99755851924192</v>
      </c>
      <c r="C1000" s="1" t="n">
        <v>-23853.6677144688</v>
      </c>
      <c r="D1000" s="1" t="n">
        <f aca="false">INT(C1000)</f>
        <v>-23854</v>
      </c>
      <c r="E1000" s="4" t="n">
        <f aca="true">TODAY()+D1000</f>
        <v>22047</v>
      </c>
      <c r="F1000" s="1" t="n">
        <f aca="false">MOD(YEAR(E1000),100)</f>
        <v>60</v>
      </c>
      <c r="G1000" s="1" t="n">
        <f aca="false">IF(YEAR(E1000)&lt;2000,MONTH(E1000),MONTH(E1000)+20)</f>
        <v>5</v>
      </c>
      <c r="H1000" s="1" t="n">
        <f aca="false">DAY(E1000)</f>
        <v>11</v>
      </c>
      <c r="I1000" s="1" t="str">
        <f aca="false">FIXED(F1000,0,TRUE())</f>
        <v>60</v>
      </c>
      <c r="J1000" s="1" t="str">
        <f aca="false">FIXED(G1000,0,TRUE())</f>
        <v>5</v>
      </c>
      <c r="K1000" s="1" t="str">
        <f aca="false">FIXED(H1000,0,TRUE())</f>
        <v>11</v>
      </c>
      <c r="L1000" s="1" t="str">
        <f aca="false">IF(LEN(I1000)=1,"0"&amp;I1000,I1000)</f>
        <v>60</v>
      </c>
      <c r="M1000" s="1" t="str">
        <f aca="false">IF(LEN(J1000)=1,"0"&amp;J1000,J1000)</f>
        <v>05</v>
      </c>
      <c r="N1000" s="1" t="str">
        <f aca="false">IF(LEN(K1000)=1,"0"&amp;K1000,K1000)</f>
        <v>11</v>
      </c>
      <c r="O1000" s="1" t="n">
        <v>1999.62089907529</v>
      </c>
      <c r="P1000" s="1" t="n">
        <f aca="false">INT(O1000)</f>
        <v>1999</v>
      </c>
      <c r="Q1000" s="1" t="n">
        <f aca="false">2*P1000+1</f>
        <v>3999</v>
      </c>
      <c r="R1000" s="1" t="str">
        <f aca="false">FIXED(Q1000,0,TRUE())</f>
        <v>3999</v>
      </c>
      <c r="S1000" s="1" t="str">
        <f aca="false">L1000&amp;M1000&amp;N1000&amp;R1000</f>
        <v>6005113999</v>
      </c>
      <c r="T1000" s="1" t="n">
        <f aca="false">MOD(MID($S1000,T$2,1)*T$1,10)</f>
        <v>6</v>
      </c>
      <c r="U1000" s="1" t="n">
        <f aca="false">MOD(MID($S1000,U$2,1)*U$1,10)</f>
        <v>0</v>
      </c>
      <c r="V1000" s="1" t="n">
        <f aca="false">MOD(MID($S1000,V$2,1)*V$1,10)</f>
        <v>0</v>
      </c>
      <c r="W1000" s="1" t="n">
        <f aca="false">MOD(MID($S1000,W$2,1)*W$1,10)</f>
        <v>5</v>
      </c>
      <c r="X1000" s="1" t="n">
        <f aca="false">MOD(MID($S1000,X$2,1)*X$1,10)</f>
        <v>1</v>
      </c>
      <c r="Y1000" s="1" t="n">
        <f aca="false">MOD(MID($S1000,Y$2,1)*Y$1,10)</f>
        <v>3</v>
      </c>
      <c r="Z1000" s="1" t="n">
        <f aca="false">MOD(MID($S1000,Z$2,1)*Z$1,10)</f>
        <v>1</v>
      </c>
      <c r="AA1000" s="1" t="n">
        <f aca="false">MOD(MID($S1000,AA$2,1)*AA$1,10)</f>
        <v>1</v>
      </c>
      <c r="AB1000" s="1" t="n">
        <f aca="false">MOD(MID($S1000,AB$2,1)*AB$1,10)</f>
        <v>9</v>
      </c>
      <c r="AC1000" s="1" t="n">
        <f aca="false">MOD(MID($S1000,AC$2,1)*AC$1,10)</f>
        <v>7</v>
      </c>
      <c r="AD1000" s="1" t="n">
        <f aca="false">MOD(10-MOD(SUM(T1000:AC1000),10),10)</f>
        <v>7</v>
      </c>
      <c r="AE1000" s="1" t="str">
        <f aca="false">S1000&amp;AD1000</f>
        <v>60051139997</v>
      </c>
      <c r="AF1000" s="1" t="n">
        <v>0.306436353648488</v>
      </c>
      <c r="AG1000" s="1" t="n">
        <f aca="false">(D1000+6935)*AF1000</f>
        <v>-5184.59666737877</v>
      </c>
      <c r="AH1000" s="1" t="n">
        <f aca="false">INT(AG1000)</f>
        <v>-5185</v>
      </c>
      <c r="AI1000" s="4" t="n">
        <f aca="true">TODAY()+AH1000</f>
        <v>40716</v>
      </c>
      <c r="AJ1000" s="1" t="s">
        <v>998</v>
      </c>
      <c r="AK1000" s="1" t="n">
        <v>4605.27359843745</v>
      </c>
      <c r="AL1000" s="2" t="n">
        <f aca="false">INT(AK1000*100)/100</f>
        <v>4605.27</v>
      </c>
      <c r="AM1000" s="1" t="n">
        <v>315.540025025178</v>
      </c>
      <c r="AN1000" s="2" t="n">
        <f aca="false">INT(AM1000*100)/100</f>
        <v>315.54</v>
      </c>
    </row>
    <row r="1001" customFormat="false" ht="15" hidden="false" customHeight="false" outlineLevel="0" collapsed="false">
      <c r="A1001" s="1" t="n">
        <v>463</v>
      </c>
      <c r="B1001" s="1" t="n">
        <v>0.998596148564104</v>
      </c>
      <c r="C1001" s="1" t="n">
        <v>-14976.489455855</v>
      </c>
      <c r="D1001" s="1" t="n">
        <f aca="false">INT(C1001)</f>
        <v>-14977</v>
      </c>
      <c r="E1001" s="4" t="n">
        <f aca="true">TODAY()+D1001</f>
        <v>30924</v>
      </c>
      <c r="F1001" s="1" t="n">
        <f aca="false">MOD(YEAR(E1001),100)</f>
        <v>84</v>
      </c>
      <c r="G1001" s="1" t="n">
        <f aca="false">IF(YEAR(E1001)&lt;2000,MONTH(E1001),MONTH(E1001)+20)</f>
        <v>8</v>
      </c>
      <c r="H1001" s="1" t="n">
        <f aca="false">DAY(E1001)</f>
        <v>30</v>
      </c>
      <c r="I1001" s="1" t="str">
        <f aca="false">FIXED(F1001,0,TRUE())</f>
        <v>84</v>
      </c>
      <c r="J1001" s="1" t="str">
        <f aca="false">FIXED(G1001,0,TRUE())</f>
        <v>8</v>
      </c>
      <c r="K1001" s="1" t="str">
        <f aca="false">FIXED(H1001,0,TRUE())</f>
        <v>30</v>
      </c>
      <c r="L1001" s="1" t="str">
        <f aca="false">IF(LEN(I1001)=1,"0"&amp;I1001,I1001)</f>
        <v>84</v>
      </c>
      <c r="M1001" s="1" t="str">
        <f aca="false">IF(LEN(J1001)=1,"0"&amp;J1001,J1001)</f>
        <v>08</v>
      </c>
      <c r="N1001" s="1" t="str">
        <f aca="false">IF(LEN(K1001)=1,"0"&amp;K1001,K1001)</f>
        <v>30</v>
      </c>
      <c r="O1001" s="1" t="n">
        <v>4106.12005981628</v>
      </c>
      <c r="P1001" s="1" t="n">
        <f aca="false">INT(O1001)</f>
        <v>4106</v>
      </c>
      <c r="Q1001" s="1" t="n">
        <f aca="false">P1001*2</f>
        <v>8212</v>
      </c>
      <c r="R1001" s="1" t="str">
        <f aca="false">FIXED(Q1001,0,TRUE())</f>
        <v>8212</v>
      </c>
      <c r="S1001" s="1" t="str">
        <f aca="false">L1001&amp;M1001&amp;N1001&amp;R1001</f>
        <v>8408308212</v>
      </c>
      <c r="T1001" s="1" t="n">
        <f aca="false">MOD(MID($S1001,T$2,1)*T$1,10)</f>
        <v>8</v>
      </c>
      <c r="U1001" s="1" t="n">
        <f aca="false">MOD(MID($S1001,U$2,1)*U$1,10)</f>
        <v>2</v>
      </c>
      <c r="V1001" s="1" t="n">
        <f aca="false">MOD(MID($S1001,V$2,1)*V$1,10)</f>
        <v>0</v>
      </c>
      <c r="W1001" s="1" t="n">
        <f aca="false">MOD(MID($S1001,W$2,1)*W$1,10)</f>
        <v>2</v>
      </c>
      <c r="X1001" s="1" t="n">
        <f aca="false">MOD(MID($S1001,X$2,1)*X$1,10)</f>
        <v>3</v>
      </c>
      <c r="Y1001" s="1" t="n">
        <f aca="false">MOD(MID($S1001,Y$2,1)*Y$1,10)</f>
        <v>0</v>
      </c>
      <c r="Z1001" s="1" t="n">
        <f aca="false">MOD(MID($S1001,Z$2,1)*Z$1,10)</f>
        <v>6</v>
      </c>
      <c r="AA1001" s="1" t="n">
        <f aca="false">MOD(MID($S1001,AA$2,1)*AA$1,10)</f>
        <v>8</v>
      </c>
      <c r="AB1001" s="1" t="n">
        <f aca="false">MOD(MID($S1001,AB$2,1)*AB$1,10)</f>
        <v>1</v>
      </c>
      <c r="AC1001" s="1" t="n">
        <f aca="false">MOD(MID($S1001,AC$2,1)*AC$1,10)</f>
        <v>6</v>
      </c>
      <c r="AD1001" s="1" t="n">
        <f aca="false">MOD(10-MOD(SUM(T1001:AC1001),10),10)</f>
        <v>4</v>
      </c>
      <c r="AE1001" s="1" t="str">
        <f aca="false">S1001&amp;AD1001</f>
        <v>84083082124</v>
      </c>
      <c r="AF1001" s="1" t="n">
        <v>0.748191778313547</v>
      </c>
      <c r="AG1001" s="1" t="n">
        <f aca="false">(D1001+6935)*AF1001</f>
        <v>-6016.95828119755</v>
      </c>
      <c r="AH1001" s="1" t="n">
        <f aca="false">INT(AG1001)</f>
        <v>-6017</v>
      </c>
      <c r="AI1001" s="4" t="n">
        <f aca="true">TODAY()+AH1001</f>
        <v>39884</v>
      </c>
      <c r="AJ1001" s="1" t="s">
        <v>999</v>
      </c>
      <c r="AK1001" s="1" t="n">
        <v>3143.43699453719</v>
      </c>
      <c r="AL1001" s="2" t="n">
        <f aca="false">INT(AK1001*100)/100</f>
        <v>3143.43</v>
      </c>
      <c r="AM1001" s="1" t="n">
        <v>430.356761375774</v>
      </c>
      <c r="AN1001" s="2" t="n">
        <f aca="false">INT(AM1001*100)/100</f>
        <v>430.35</v>
      </c>
    </row>
    <row r="1002" customFormat="false" ht="15" hidden="false" customHeight="false" outlineLevel="0" collapsed="false">
      <c r="A1002" s="1" t="n">
        <v>990</v>
      </c>
      <c r="B1002" s="1" t="n">
        <v>0.999053926206244</v>
      </c>
      <c r="C1002" s="1" t="n">
        <v>-25699.1378521073</v>
      </c>
      <c r="D1002" s="1" t="n">
        <f aca="false">INT(C1002)</f>
        <v>-25700</v>
      </c>
      <c r="E1002" s="4" t="n">
        <f aca="true">TODAY()+D1002</f>
        <v>20201</v>
      </c>
      <c r="F1002" s="1" t="n">
        <f aca="false">MOD(YEAR(E1002),100)</f>
        <v>55</v>
      </c>
      <c r="G1002" s="1" t="n">
        <f aca="false">IF(YEAR(E1002)&lt;2000,MONTH(E1002),MONTH(E1002)+20)</f>
        <v>4</v>
      </c>
      <c r="H1002" s="1" t="n">
        <f aca="false">DAY(E1002)</f>
        <v>22</v>
      </c>
      <c r="I1002" s="1" t="str">
        <f aca="false">FIXED(F1002,0,TRUE())</f>
        <v>55</v>
      </c>
      <c r="J1002" s="1" t="str">
        <f aca="false">FIXED(G1002,0,TRUE())</f>
        <v>4</v>
      </c>
      <c r="K1002" s="1" t="str">
        <f aca="false">FIXED(H1002,0,TRUE())</f>
        <v>22</v>
      </c>
      <c r="L1002" s="1" t="str">
        <f aca="false">IF(LEN(I1002)=1,"0"&amp;I1002,I1002)</f>
        <v>55</v>
      </c>
      <c r="M1002" s="1" t="str">
        <f aca="false">IF(LEN(J1002)=1,"0"&amp;J1002,J1002)</f>
        <v>04</v>
      </c>
      <c r="N1002" s="1" t="str">
        <f aca="false">IF(LEN(K1002)=1,"0"&amp;K1002,K1002)</f>
        <v>22</v>
      </c>
      <c r="O1002" s="1" t="n">
        <v>593.915097506638</v>
      </c>
      <c r="P1002" s="1" t="n">
        <f aca="false">INT(O1002)</f>
        <v>593</v>
      </c>
      <c r="Q1002" s="1" t="n">
        <f aca="false">2*P1002+1</f>
        <v>1187</v>
      </c>
      <c r="R1002" s="1" t="str">
        <f aca="false">FIXED(Q1002,0,TRUE())</f>
        <v>1187</v>
      </c>
      <c r="S1002" s="1" t="str">
        <f aca="false">L1002&amp;M1002&amp;N1002&amp;R1002</f>
        <v>5504221187</v>
      </c>
      <c r="T1002" s="1" t="n">
        <f aca="false">MOD(MID($S1002,T$2,1)*T$1,10)</f>
        <v>5</v>
      </c>
      <c r="U1002" s="1" t="n">
        <f aca="false">MOD(MID($S1002,U$2,1)*U$1,10)</f>
        <v>5</v>
      </c>
      <c r="V1002" s="1" t="n">
        <f aca="false">MOD(MID($S1002,V$2,1)*V$1,10)</f>
        <v>0</v>
      </c>
      <c r="W1002" s="1" t="n">
        <f aca="false">MOD(MID($S1002,W$2,1)*W$1,10)</f>
        <v>6</v>
      </c>
      <c r="X1002" s="1" t="n">
        <f aca="false">MOD(MID($S1002,X$2,1)*X$1,10)</f>
        <v>2</v>
      </c>
      <c r="Y1002" s="1" t="n">
        <f aca="false">MOD(MID($S1002,Y$2,1)*Y$1,10)</f>
        <v>6</v>
      </c>
      <c r="Z1002" s="1" t="n">
        <f aca="false">MOD(MID($S1002,Z$2,1)*Z$1,10)</f>
        <v>7</v>
      </c>
      <c r="AA1002" s="1" t="n">
        <f aca="false">MOD(MID($S1002,AA$2,1)*AA$1,10)</f>
        <v>9</v>
      </c>
      <c r="AB1002" s="1" t="n">
        <f aca="false">MOD(MID($S1002,AB$2,1)*AB$1,10)</f>
        <v>8</v>
      </c>
      <c r="AC1002" s="1" t="n">
        <f aca="false">MOD(MID($S1002,AC$2,1)*AC$1,10)</f>
        <v>1</v>
      </c>
      <c r="AD1002" s="1" t="n">
        <f aca="false">MOD(10-MOD(SUM(T1002:AC1002),10),10)</f>
        <v>1</v>
      </c>
      <c r="AE1002" s="1" t="str">
        <f aca="false">S1002&amp;AD1002</f>
        <v>55042211871</v>
      </c>
      <c r="AF1002" s="1" t="n">
        <v>0.354869228186895</v>
      </c>
      <c r="AG1002" s="1" t="n">
        <f aca="false">(D1002+6935)*AF1002</f>
        <v>-6659.12106692709</v>
      </c>
      <c r="AH1002" s="1" t="n">
        <f aca="false">INT(AG1002)</f>
        <v>-6660</v>
      </c>
      <c r="AI1002" s="4" t="n">
        <f aca="true">TODAY()+AH1002</f>
        <v>39241</v>
      </c>
      <c r="AJ1002" s="1" t="s">
        <v>1000</v>
      </c>
      <c r="AK1002" s="1" t="n">
        <v>4295.51072725608</v>
      </c>
      <c r="AL1002" s="2" t="n">
        <f aca="false">INT(AK1002*100)/100</f>
        <v>4295.51</v>
      </c>
      <c r="AM1002" s="1" t="n">
        <v>499.761955626087</v>
      </c>
      <c r="AN1002" s="2" t="n">
        <f aca="false">INT(AM1002*100)/100</f>
        <v>499.76</v>
      </c>
    </row>
  </sheetData>
  <autoFilter ref="A2:AN2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6" activeCellId="0" sqref="I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25.85"/>
    <col collapsed="false" customWidth="true" hidden="false" outlineLevel="0" max="3" min="3" style="1" width="14.14"/>
    <col collapsed="false" customWidth="true" hidden="false" outlineLevel="0" max="4" min="4" style="1" width="16.71"/>
    <col collapsed="false" customWidth="true" hidden="false" outlineLevel="0" max="5" min="5" style="1" width="19.29"/>
    <col collapsed="false" customWidth="true" hidden="false" outlineLevel="0" max="6" min="6" style="1" width="17.57"/>
  </cols>
  <sheetData>
    <row r="1" customFormat="false" ht="15" hidden="false" customHeight="false" outlineLevel="0" collapsed="false">
      <c r="A1" s="1" t="s">
        <v>2</v>
      </c>
      <c r="B1" s="1" t="s">
        <v>1001</v>
      </c>
      <c r="C1" s="1" t="s">
        <v>21</v>
      </c>
      <c r="D1" s="1" t="s">
        <v>1002</v>
      </c>
      <c r="E1" s="1" t="s">
        <v>28</v>
      </c>
      <c r="F1" s="1" t="s">
        <v>30</v>
      </c>
    </row>
    <row r="2" customFormat="false" ht="15" hidden="false" customHeight="false" outlineLevel="0" collapsed="false">
      <c r="A2" s="1" t="n">
        <v>1</v>
      </c>
      <c r="B2" s="1" t="str">
        <f aca="false">PESEL!AJ3</f>
        <v>Katarzyna Kowalczyk</v>
      </c>
      <c r="C2" s="1" t="str">
        <f aca="false">PESEL!AE3</f>
        <v>97052512607</v>
      </c>
      <c r="D2" s="4" t="n">
        <f aca="false">PESEL!AI3</f>
        <v>45184</v>
      </c>
      <c r="E2" s="5" t="n">
        <f aca="false">PESEL!AL3</f>
        <v>3520.27</v>
      </c>
      <c r="F2" s="5" t="n">
        <f aca="false">PESEL!AN3</f>
        <v>372.57</v>
      </c>
    </row>
    <row r="3" customFormat="false" ht="15" hidden="false" customHeight="false" outlineLevel="0" collapsed="false">
      <c r="A3" s="1" t="n">
        <v>2</v>
      </c>
      <c r="B3" s="1" t="str">
        <f aca="false">PESEL!AJ4</f>
        <v>Filip Głowacki</v>
      </c>
      <c r="C3" s="1" t="str">
        <f aca="false">PESEL!AE4</f>
        <v>74090285850</v>
      </c>
      <c r="D3" s="4" t="n">
        <f aca="false">PESEL!AI4</f>
        <v>39405</v>
      </c>
      <c r="E3" s="5" t="n">
        <f aca="false">PESEL!AL4</f>
        <v>4066.86</v>
      </c>
      <c r="F3" s="5" t="n">
        <f aca="false">PESEL!AN4</f>
        <v>400.49</v>
      </c>
    </row>
    <row r="4" customFormat="false" ht="15" hidden="false" customHeight="false" outlineLevel="0" collapsed="false">
      <c r="A4" s="1" t="n">
        <v>3</v>
      </c>
      <c r="B4" s="1" t="str">
        <f aca="false">PESEL!AJ5</f>
        <v>Ignacy Lis</v>
      </c>
      <c r="C4" s="1" t="str">
        <f aca="false">PESEL!AE5</f>
        <v>92013080793</v>
      </c>
      <c r="D4" s="4" t="n">
        <f aca="false">PESEL!AI5</f>
        <v>42451</v>
      </c>
      <c r="E4" s="5" t="n">
        <f aca="false">PESEL!AL5</f>
        <v>3348.76</v>
      </c>
      <c r="F4" s="5" t="n">
        <f aca="false">PESEL!AN5</f>
        <v>325.47</v>
      </c>
    </row>
    <row r="5" customFormat="false" ht="15" hidden="false" customHeight="false" outlineLevel="0" collapsed="false">
      <c r="A5" s="1" t="n">
        <v>4</v>
      </c>
      <c r="B5" s="1" t="str">
        <f aca="false">PESEL!AJ6</f>
        <v>Jola Błaszczyk</v>
      </c>
      <c r="C5" s="1" t="str">
        <f aca="false">PESEL!AE6</f>
        <v>69091050666</v>
      </c>
      <c r="D5" s="4" t="n">
        <f aca="false">PESEL!AI6</f>
        <v>41697</v>
      </c>
      <c r="E5" s="5" t="n">
        <f aca="false">PESEL!AL6</f>
        <v>4608.5</v>
      </c>
      <c r="F5" s="5" t="n">
        <f aca="false">PESEL!AN6</f>
        <v>457.83</v>
      </c>
    </row>
    <row r="6" customFormat="false" ht="15" hidden="false" customHeight="false" outlineLevel="0" collapsed="false">
      <c r="A6" s="1" t="n">
        <v>5</v>
      </c>
      <c r="B6" s="1" t="str">
        <f aca="false">PESEL!AJ7</f>
        <v>Dominika Jasińska</v>
      </c>
      <c r="C6" s="1" t="str">
        <f aca="false">PESEL!AE7</f>
        <v>63102782605</v>
      </c>
      <c r="D6" s="4" t="n">
        <f aca="false">PESEL!AI7</f>
        <v>35994</v>
      </c>
      <c r="E6" s="5" t="n">
        <f aca="false">PESEL!AL7</f>
        <v>4902.34</v>
      </c>
      <c r="F6" s="5" t="n">
        <f aca="false">PESEL!AN7</f>
        <v>438.37</v>
      </c>
    </row>
    <row r="7" customFormat="false" ht="15" hidden="false" customHeight="false" outlineLevel="0" collapsed="false">
      <c r="A7" s="1" t="n">
        <v>6</v>
      </c>
      <c r="B7" s="1" t="str">
        <f aca="false">PESEL!AJ8</f>
        <v>Elżbieta Woźniak</v>
      </c>
      <c r="C7" s="1" t="str">
        <f aca="false">PESEL!AE8</f>
        <v>62120122107</v>
      </c>
      <c r="D7" s="4" t="n">
        <f aca="false">PESEL!AI8</f>
        <v>37553</v>
      </c>
      <c r="E7" s="5" t="n">
        <f aca="false">PESEL!AL8</f>
        <v>4633.04</v>
      </c>
      <c r="F7" s="5" t="n">
        <f aca="false">PESEL!AN8</f>
        <v>365.38</v>
      </c>
    </row>
    <row r="8" customFormat="false" ht="15" hidden="false" customHeight="false" outlineLevel="0" collapsed="false">
      <c r="A8" s="1" t="n">
        <v>7</v>
      </c>
      <c r="B8" s="1" t="str">
        <f aca="false">PESEL!AJ9</f>
        <v>Jagoda Sawicka</v>
      </c>
      <c r="C8" s="1" t="str">
        <f aca="false">PESEL!AE9</f>
        <v>85052947309</v>
      </c>
      <c r="D8" s="4" t="n">
        <f aca="false">PESEL!AI9</f>
        <v>41062</v>
      </c>
      <c r="E8" s="5" t="n">
        <f aca="false">PESEL!AL9</f>
        <v>4111.3</v>
      </c>
      <c r="F8" s="5" t="n">
        <f aca="false">PESEL!AN9</f>
        <v>474.05</v>
      </c>
    </row>
    <row r="9" customFormat="false" ht="15" hidden="false" customHeight="false" outlineLevel="0" collapsed="false">
      <c r="A9" s="1" t="n">
        <v>8</v>
      </c>
      <c r="B9" s="1" t="str">
        <f aca="false">PESEL!AJ10</f>
        <v>Magdalena Andrzejewska</v>
      </c>
      <c r="C9" s="1" t="str">
        <f aca="false">PESEL!AE10</f>
        <v>69122989563</v>
      </c>
      <c r="D9" s="4" t="n">
        <f aca="false">PESEL!AI10</f>
        <v>32866</v>
      </c>
      <c r="E9" s="5" t="n">
        <f aca="false">PESEL!AL10</f>
        <v>3144.71</v>
      </c>
      <c r="F9" s="5" t="n">
        <f aca="false">PESEL!AN10</f>
        <v>492.15</v>
      </c>
    </row>
    <row r="10" customFormat="false" ht="15" hidden="false" customHeight="false" outlineLevel="0" collapsed="false">
      <c r="A10" s="1" t="n">
        <v>9</v>
      </c>
      <c r="B10" s="1" t="str">
        <f aca="false">PESEL!AJ11</f>
        <v>Bolesław Maciejewski</v>
      </c>
      <c r="C10" s="1" t="str">
        <f aca="false">PESEL!AE11</f>
        <v>96122420413</v>
      </c>
      <c r="D10" s="4" t="n">
        <f aca="false">PESEL!AI11</f>
        <v>43292</v>
      </c>
      <c r="E10" s="5" t="n">
        <f aca="false">PESEL!AL11</f>
        <v>4201.2</v>
      </c>
      <c r="F10" s="5" t="n">
        <f aca="false">PESEL!AN11</f>
        <v>465.99</v>
      </c>
    </row>
    <row r="11" customFormat="false" ht="15" hidden="false" customHeight="false" outlineLevel="0" collapsed="false">
      <c r="A11" s="1" t="n">
        <v>10</v>
      </c>
      <c r="B11" s="1" t="str">
        <f aca="false">PESEL!AJ12</f>
        <v>Cezary Szczepański</v>
      </c>
      <c r="C11" s="1" t="str">
        <f aca="false">PESEL!AE12</f>
        <v>65092985459</v>
      </c>
      <c r="D11" s="4" t="n">
        <f aca="false">PESEL!AI12</f>
        <v>31664</v>
      </c>
      <c r="E11" s="5" t="n">
        <f aca="false">PESEL!AL12</f>
        <v>3877.1</v>
      </c>
      <c r="F11" s="5" t="n">
        <f aca="false">PESEL!AN12</f>
        <v>378.71</v>
      </c>
    </row>
    <row r="12" customFormat="false" ht="15" hidden="false" customHeight="false" outlineLevel="0" collapsed="false">
      <c r="A12" s="1" t="n">
        <v>11</v>
      </c>
      <c r="B12" s="1" t="str">
        <f aca="false">PESEL!AJ13</f>
        <v>Adela Ziółkowska</v>
      </c>
      <c r="C12" s="1" t="str">
        <f aca="false">PESEL!AE13</f>
        <v>04320610745</v>
      </c>
      <c r="D12" s="4" t="n">
        <f aca="false">PESEL!AI13</f>
        <v>45703</v>
      </c>
      <c r="E12" s="5" t="n">
        <f aca="false">PESEL!AL13</f>
        <v>3366.95</v>
      </c>
      <c r="F12" s="5" t="n">
        <f aca="false">PESEL!AN13</f>
        <v>481.85</v>
      </c>
    </row>
    <row r="13" customFormat="false" ht="15" hidden="false" customHeight="false" outlineLevel="0" collapsed="false">
      <c r="A13" s="1" t="n">
        <v>12</v>
      </c>
      <c r="B13" s="1" t="str">
        <f aca="false">PESEL!AJ14</f>
        <v>Konstanty Rutkowski</v>
      </c>
      <c r="C13" s="1" t="str">
        <f aca="false">PESEL!AE14</f>
        <v>72062421990</v>
      </c>
      <c r="D13" s="4" t="n">
        <f aca="false">PESEL!AI14</f>
        <v>41703</v>
      </c>
      <c r="E13" s="5" t="n">
        <f aca="false">PESEL!AL14</f>
        <v>3183.23</v>
      </c>
      <c r="F13" s="5" t="n">
        <f aca="false">PESEL!AN14</f>
        <v>316.32</v>
      </c>
    </row>
    <row r="14" customFormat="false" ht="15" hidden="false" customHeight="false" outlineLevel="0" collapsed="false">
      <c r="A14" s="1" t="n">
        <v>13</v>
      </c>
      <c r="B14" s="1" t="str">
        <f aca="false">PESEL!AJ15</f>
        <v>Dagmara Jaworska</v>
      </c>
      <c r="C14" s="1" t="str">
        <f aca="false">PESEL!AE15</f>
        <v>80091382069</v>
      </c>
      <c r="D14" s="4" t="n">
        <f aca="false">PESEL!AI15</f>
        <v>42950</v>
      </c>
      <c r="E14" s="5" t="n">
        <f aca="false">PESEL!AL15</f>
        <v>4360.39</v>
      </c>
      <c r="F14" s="5" t="n">
        <f aca="false">PESEL!AN15</f>
        <v>477.66</v>
      </c>
    </row>
    <row r="15" customFormat="false" ht="15" hidden="false" customHeight="false" outlineLevel="0" collapsed="false">
      <c r="A15" s="1" t="n">
        <v>14</v>
      </c>
      <c r="B15" s="1" t="str">
        <f aca="false">PESEL!AJ16</f>
        <v>Daria Pietrzak</v>
      </c>
      <c r="C15" s="1" t="str">
        <f aca="false">PESEL!AE16</f>
        <v>99101669968</v>
      </c>
      <c r="D15" s="4" t="n">
        <f aca="false">PESEL!AI16</f>
        <v>44592</v>
      </c>
      <c r="E15" s="5" t="n">
        <f aca="false">PESEL!AL16</f>
        <v>3501.05</v>
      </c>
      <c r="F15" s="5" t="n">
        <f aca="false">PESEL!AN16</f>
        <v>410.17</v>
      </c>
    </row>
    <row r="16" customFormat="false" ht="15" hidden="false" customHeight="false" outlineLevel="0" collapsed="false">
      <c r="A16" s="1" t="n">
        <v>15</v>
      </c>
      <c r="B16" s="1" t="str">
        <f aca="false">PESEL!AJ17</f>
        <v>Jakub Błaszczyk</v>
      </c>
      <c r="C16" s="1" t="str">
        <f aca="false">PESEL!AE17</f>
        <v>58041325532</v>
      </c>
      <c r="D16" s="4" t="n">
        <f aca="false">PESEL!AI17</f>
        <v>40271</v>
      </c>
      <c r="E16" s="5" t="n">
        <f aca="false">PESEL!AL17</f>
        <v>3413.34</v>
      </c>
      <c r="F16" s="5" t="n">
        <f aca="false">PESEL!AN17</f>
        <v>430.57</v>
      </c>
    </row>
    <row r="17" customFormat="false" ht="15" hidden="false" customHeight="false" outlineLevel="0" collapsed="false">
      <c r="A17" s="1" t="n">
        <v>16</v>
      </c>
      <c r="B17" s="1" t="str">
        <f aca="false">PESEL!AJ18</f>
        <v>Florentyna Szulc</v>
      </c>
      <c r="C17" s="1" t="str">
        <f aca="false">PESEL!AE18</f>
        <v>93062888806</v>
      </c>
      <c r="D17" s="4" t="n">
        <f aca="false">PESEL!AI18</f>
        <v>45116</v>
      </c>
      <c r="E17" s="5" t="n">
        <f aca="false">PESEL!AL18</f>
        <v>4621.44</v>
      </c>
      <c r="F17" s="5" t="n">
        <f aca="false">PESEL!AN18</f>
        <v>413.09</v>
      </c>
    </row>
    <row r="18" customFormat="false" ht="15" hidden="false" customHeight="false" outlineLevel="0" collapsed="false">
      <c r="A18" s="1" t="n">
        <v>17</v>
      </c>
      <c r="B18" s="1" t="str">
        <f aca="false">PESEL!AJ19</f>
        <v>Jagoda Lewandowska</v>
      </c>
      <c r="C18" s="1" t="str">
        <f aca="false">PESEL!AE19</f>
        <v>00221624504</v>
      </c>
      <c r="D18" s="4" t="n">
        <f aca="false">PESEL!AI19</f>
        <v>44415</v>
      </c>
      <c r="E18" s="5" t="n">
        <f aca="false">PESEL!AL19</f>
        <v>4317.72</v>
      </c>
      <c r="F18" s="5" t="n">
        <f aca="false">PESEL!AN19</f>
        <v>341.73</v>
      </c>
    </row>
    <row r="19" customFormat="false" ht="15" hidden="false" customHeight="false" outlineLevel="0" collapsed="false">
      <c r="A19" s="1" t="n">
        <v>18</v>
      </c>
      <c r="B19" s="1" t="str">
        <f aca="false">PESEL!AJ20</f>
        <v>Konrad Sadowska</v>
      </c>
      <c r="C19" s="1" t="str">
        <f aca="false">PESEL!AE20</f>
        <v>51091570198</v>
      </c>
      <c r="D19" s="4" t="n">
        <f aca="false">PESEL!AI20</f>
        <v>37469</v>
      </c>
      <c r="E19" s="5" t="n">
        <f aca="false">PESEL!AL20</f>
        <v>3801.53</v>
      </c>
      <c r="F19" s="5" t="n">
        <f aca="false">PESEL!AN20</f>
        <v>405.24</v>
      </c>
    </row>
    <row r="20" customFormat="false" ht="15" hidden="false" customHeight="false" outlineLevel="0" collapsed="false">
      <c r="A20" s="1" t="n">
        <v>19</v>
      </c>
      <c r="B20" s="1" t="str">
        <f aca="false">PESEL!AJ21</f>
        <v>Alina Krawczyk</v>
      </c>
      <c r="C20" s="1" t="str">
        <f aca="false">PESEL!AE21</f>
        <v>82052411247</v>
      </c>
      <c r="D20" s="4" t="n">
        <f aca="false">PESEL!AI21</f>
        <v>45471</v>
      </c>
      <c r="E20" s="5" t="n">
        <f aca="false">PESEL!AL21</f>
        <v>3029.41</v>
      </c>
      <c r="F20" s="5" t="n">
        <f aca="false">PESEL!AN21</f>
        <v>332.3</v>
      </c>
    </row>
    <row r="21" customFormat="false" ht="15" hidden="false" customHeight="false" outlineLevel="0" collapsed="false">
      <c r="A21" s="1" t="n">
        <v>20</v>
      </c>
      <c r="B21" s="1" t="str">
        <f aca="false">PESEL!AJ22</f>
        <v>Jola Górska</v>
      </c>
      <c r="C21" s="1" t="str">
        <f aca="false">PESEL!AE22</f>
        <v>96122792387</v>
      </c>
      <c r="D21" s="4" t="n">
        <f aca="false">PESEL!AI22</f>
        <v>42504</v>
      </c>
      <c r="E21" s="5" t="n">
        <f aca="false">PESEL!AL22</f>
        <v>3115.48</v>
      </c>
      <c r="F21" s="5" t="n">
        <f aca="false">PESEL!AN22</f>
        <v>300.6</v>
      </c>
    </row>
    <row r="22" customFormat="false" ht="15" hidden="false" customHeight="false" outlineLevel="0" collapsed="false">
      <c r="A22" s="1" t="n">
        <v>21</v>
      </c>
      <c r="B22" s="1" t="str">
        <f aca="false">PESEL!AJ23</f>
        <v>Olgierd Kucharski</v>
      </c>
      <c r="C22" s="1" t="str">
        <f aca="false">PESEL!AE23</f>
        <v>99120191974</v>
      </c>
      <c r="D22" s="4" t="n">
        <f aca="false">PESEL!AI23</f>
        <v>44845</v>
      </c>
      <c r="E22" s="5" t="n">
        <f aca="false">PESEL!AL23</f>
        <v>4125.03</v>
      </c>
      <c r="F22" s="5" t="n">
        <f aca="false">PESEL!AN23</f>
        <v>340.52</v>
      </c>
    </row>
    <row r="23" customFormat="false" ht="15" hidden="false" customHeight="false" outlineLevel="0" collapsed="false">
      <c r="A23" s="1" t="n">
        <v>22</v>
      </c>
      <c r="B23" s="1" t="str">
        <f aca="false">PESEL!AJ24</f>
        <v>Ewa Jaworska</v>
      </c>
      <c r="C23" s="1" t="str">
        <f aca="false">PESEL!AE24</f>
        <v>75110678447</v>
      </c>
      <c r="D23" s="4" t="n">
        <f aca="false">PESEL!AI24</f>
        <v>39222</v>
      </c>
      <c r="E23" s="5" t="n">
        <f aca="false">PESEL!AL24</f>
        <v>4561.75</v>
      </c>
      <c r="F23" s="5" t="n">
        <f aca="false">PESEL!AN24</f>
        <v>306.53</v>
      </c>
    </row>
    <row r="24" customFormat="false" ht="15" hidden="false" customHeight="false" outlineLevel="0" collapsed="false">
      <c r="A24" s="1" t="n">
        <v>23</v>
      </c>
      <c r="B24" s="1" t="str">
        <f aca="false">PESEL!AJ25</f>
        <v>Arkadiusz Kowalczyk</v>
      </c>
      <c r="C24" s="1" t="str">
        <f aca="false">PESEL!AE25</f>
        <v>94060332618</v>
      </c>
      <c r="D24" s="4" t="n">
        <f aca="false">PESEL!AI25</f>
        <v>43399</v>
      </c>
      <c r="E24" s="5" t="n">
        <f aca="false">PESEL!AL25</f>
        <v>4050.01</v>
      </c>
      <c r="F24" s="5" t="n">
        <f aca="false">PESEL!AN25</f>
        <v>490.55</v>
      </c>
    </row>
    <row r="25" customFormat="false" ht="15" hidden="false" customHeight="false" outlineLevel="0" collapsed="false">
      <c r="A25" s="1" t="n">
        <v>24</v>
      </c>
      <c r="B25" s="1" t="str">
        <f aca="false">PESEL!AJ26</f>
        <v>Miłosz Krawczyk</v>
      </c>
      <c r="C25" s="1" t="str">
        <f aca="false">PESEL!AE26</f>
        <v>57030138391</v>
      </c>
      <c r="D25" s="4" t="n">
        <f aca="false">PESEL!AI26</f>
        <v>33758</v>
      </c>
      <c r="E25" s="5" t="n">
        <f aca="false">PESEL!AL26</f>
        <v>4607.28</v>
      </c>
      <c r="F25" s="5" t="n">
        <f aca="false">PESEL!AN26</f>
        <v>374.3</v>
      </c>
    </row>
    <row r="26" customFormat="false" ht="15" hidden="false" customHeight="false" outlineLevel="0" collapsed="false">
      <c r="A26" s="1" t="n">
        <v>25</v>
      </c>
      <c r="B26" s="1" t="str">
        <f aca="false">PESEL!AJ27</f>
        <v>Jan Nowak</v>
      </c>
      <c r="C26" s="1" t="str">
        <f aca="false">PESEL!AE27</f>
        <v>93060216919</v>
      </c>
      <c r="D26" s="4" t="n">
        <f aca="false">PESEL!AI27</f>
        <v>44205</v>
      </c>
      <c r="E26" s="5" t="n">
        <f aca="false">PESEL!AL27</f>
        <v>4618.09</v>
      </c>
      <c r="F26" s="5" t="n">
        <f aca="false">PESEL!AN27</f>
        <v>469.85</v>
      </c>
    </row>
    <row r="27" customFormat="false" ht="15" hidden="false" customHeight="false" outlineLevel="0" collapsed="false">
      <c r="A27" s="1" t="n">
        <v>26</v>
      </c>
      <c r="B27" s="1" t="str">
        <f aca="false">PESEL!AJ28</f>
        <v>Ewa Walczak</v>
      </c>
      <c r="C27" s="1" t="str">
        <f aca="false">PESEL!AE28</f>
        <v>53030378689</v>
      </c>
      <c r="D27" s="4" t="n">
        <f aca="false">PESEL!AI28</f>
        <v>38796</v>
      </c>
      <c r="E27" s="5" t="n">
        <f aca="false">PESEL!AL28</f>
        <v>4290.99</v>
      </c>
      <c r="F27" s="5" t="n">
        <f aca="false">PESEL!AN28</f>
        <v>480.18</v>
      </c>
    </row>
    <row r="28" customFormat="false" ht="15" hidden="false" customHeight="false" outlineLevel="0" collapsed="false">
      <c r="A28" s="1" t="n">
        <v>27</v>
      </c>
      <c r="B28" s="1" t="str">
        <f aca="false">PESEL!AJ29</f>
        <v>Martyna Walczak</v>
      </c>
      <c r="C28" s="1" t="str">
        <f aca="false">PESEL!AE29</f>
        <v>53112223728</v>
      </c>
      <c r="D28" s="4" t="n">
        <f aca="false">PESEL!AI29</f>
        <v>39215</v>
      </c>
      <c r="E28" s="5" t="n">
        <f aca="false">PESEL!AL29</f>
        <v>4897.33</v>
      </c>
      <c r="F28" s="5" t="n">
        <f aca="false">PESEL!AN29</f>
        <v>446.07</v>
      </c>
    </row>
    <row r="29" customFormat="false" ht="15" hidden="false" customHeight="false" outlineLevel="0" collapsed="false">
      <c r="A29" s="1" t="n">
        <v>28</v>
      </c>
      <c r="B29" s="1" t="str">
        <f aca="false">PESEL!AJ30</f>
        <v>Marzanna Krajewska</v>
      </c>
      <c r="C29" s="1" t="str">
        <f aca="false">PESEL!AE30</f>
        <v>05242075603</v>
      </c>
      <c r="D29" s="4" t="n">
        <f aca="false">PESEL!AI30</f>
        <v>45676</v>
      </c>
      <c r="E29" s="5" t="n">
        <f aca="false">PESEL!AL30</f>
        <v>4979.61</v>
      </c>
      <c r="F29" s="5" t="n">
        <f aca="false">PESEL!AN30</f>
        <v>394.41</v>
      </c>
    </row>
    <row r="30" customFormat="false" ht="15" hidden="false" customHeight="false" outlineLevel="0" collapsed="false">
      <c r="A30" s="1" t="n">
        <v>29</v>
      </c>
      <c r="B30" s="1" t="str">
        <f aca="false">PESEL!AJ31</f>
        <v>Bolesław Górski</v>
      </c>
      <c r="C30" s="1" t="str">
        <f aca="false">PESEL!AE31</f>
        <v>67013055759</v>
      </c>
      <c r="D30" s="4" t="n">
        <f aca="false">PESEL!AI31</f>
        <v>40783</v>
      </c>
      <c r="E30" s="5" t="n">
        <f aca="false">PESEL!AL31</f>
        <v>3700.03</v>
      </c>
      <c r="F30" s="5" t="n">
        <f aca="false">PESEL!AN31</f>
        <v>401.49</v>
      </c>
    </row>
    <row r="31" customFormat="false" ht="15" hidden="false" customHeight="false" outlineLevel="0" collapsed="false">
      <c r="A31" s="1" t="n">
        <v>30</v>
      </c>
      <c r="B31" s="1" t="str">
        <f aca="false">PESEL!AJ32</f>
        <v>Martin Pietrzak</v>
      </c>
      <c r="C31" s="1" t="str">
        <f aca="false">PESEL!AE32</f>
        <v>91050194858</v>
      </c>
      <c r="D31" s="4" t="n">
        <f aca="false">PESEL!AI32</f>
        <v>42643</v>
      </c>
      <c r="E31" s="5" t="n">
        <f aca="false">PESEL!AL32</f>
        <v>3624.4</v>
      </c>
      <c r="F31" s="5" t="n">
        <f aca="false">PESEL!AN32</f>
        <v>353.54</v>
      </c>
    </row>
    <row r="32" customFormat="false" ht="15" hidden="false" customHeight="false" outlineLevel="0" collapsed="false">
      <c r="A32" s="1" t="n">
        <v>31</v>
      </c>
      <c r="B32" s="1" t="str">
        <f aca="false">PESEL!AJ33</f>
        <v>Bianka Kalinowska</v>
      </c>
      <c r="C32" s="1" t="str">
        <f aca="false">PESEL!AE33</f>
        <v>05213119848</v>
      </c>
      <c r="D32" s="4" t="n">
        <f aca="false">PESEL!AI33</f>
        <v>45803</v>
      </c>
      <c r="E32" s="5" t="n">
        <f aca="false">PESEL!AL33</f>
        <v>3631.85</v>
      </c>
      <c r="F32" s="5" t="n">
        <f aca="false">PESEL!AN33</f>
        <v>488.73</v>
      </c>
    </row>
    <row r="33" customFormat="false" ht="15" hidden="false" customHeight="false" outlineLevel="0" collapsed="false">
      <c r="A33" s="1" t="n">
        <v>32</v>
      </c>
      <c r="B33" s="1" t="str">
        <f aca="false">PESEL!AJ34</f>
        <v>Kordian Sikora</v>
      </c>
      <c r="C33" s="1" t="str">
        <f aca="false">PESEL!AE34</f>
        <v>60111084197</v>
      </c>
      <c r="D33" s="4" t="n">
        <f aca="false">PESEL!AI34</f>
        <v>41482</v>
      </c>
      <c r="E33" s="5" t="n">
        <f aca="false">PESEL!AL34</f>
        <v>3153.2</v>
      </c>
      <c r="F33" s="5" t="n">
        <f aca="false">PESEL!AN34</f>
        <v>475.42</v>
      </c>
    </row>
    <row r="34" customFormat="false" ht="15" hidden="false" customHeight="false" outlineLevel="0" collapsed="false">
      <c r="A34" s="1" t="n">
        <v>33</v>
      </c>
      <c r="B34" s="1" t="str">
        <f aca="false">PESEL!AJ35</f>
        <v>Alan Borkowski</v>
      </c>
      <c r="C34" s="1" t="str">
        <f aca="false">PESEL!AE35</f>
        <v>01262250778</v>
      </c>
      <c r="D34" s="4" t="n">
        <f aca="false">PESEL!AI35</f>
        <v>45681</v>
      </c>
      <c r="E34" s="5" t="n">
        <f aca="false">PESEL!AL35</f>
        <v>4300.82</v>
      </c>
      <c r="F34" s="5" t="n">
        <f aca="false">PESEL!AN35</f>
        <v>339.71</v>
      </c>
    </row>
    <row r="35" customFormat="false" ht="15" hidden="false" customHeight="false" outlineLevel="0" collapsed="false">
      <c r="A35" s="1" t="n">
        <v>34</v>
      </c>
      <c r="B35" s="1" t="str">
        <f aca="false">PESEL!AJ36</f>
        <v>Fryderyk Duda</v>
      </c>
      <c r="C35" s="1" t="str">
        <f aca="false">PESEL!AE36</f>
        <v>67110696491</v>
      </c>
      <c r="D35" s="4" t="n">
        <f aca="false">PESEL!AI36</f>
        <v>35097</v>
      </c>
      <c r="E35" s="5" t="n">
        <f aca="false">PESEL!AL36</f>
        <v>3695.15</v>
      </c>
      <c r="F35" s="5" t="n">
        <f aca="false">PESEL!AN36</f>
        <v>370.54</v>
      </c>
    </row>
    <row r="36" customFormat="false" ht="15" hidden="false" customHeight="false" outlineLevel="0" collapsed="false">
      <c r="A36" s="1" t="n">
        <v>35</v>
      </c>
      <c r="B36" s="1" t="str">
        <f aca="false">PESEL!AJ37</f>
        <v>Miłosz Sobczak</v>
      </c>
      <c r="C36" s="1" t="str">
        <f aca="false">PESEL!AE37</f>
        <v>58013133879</v>
      </c>
      <c r="D36" s="4" t="n">
        <f aca="false">PESEL!AI37</f>
        <v>32930</v>
      </c>
      <c r="E36" s="5" t="n">
        <f aca="false">PESEL!AL37</f>
        <v>4085.78</v>
      </c>
      <c r="F36" s="5" t="n">
        <f aca="false">PESEL!AN37</f>
        <v>416.59</v>
      </c>
    </row>
    <row r="37" customFormat="false" ht="15" hidden="false" customHeight="false" outlineLevel="0" collapsed="false">
      <c r="A37" s="1" t="n">
        <v>36</v>
      </c>
      <c r="B37" s="1" t="str">
        <f aca="false">PESEL!AJ38</f>
        <v>Patrycja Woźniak</v>
      </c>
      <c r="C37" s="1" t="str">
        <f aca="false">PESEL!AE38</f>
        <v>70011617227</v>
      </c>
      <c r="D37" s="4" t="n">
        <f aca="false">PESEL!AI38</f>
        <v>39846</v>
      </c>
      <c r="E37" s="5" t="n">
        <f aca="false">PESEL!AL38</f>
        <v>4937.92</v>
      </c>
      <c r="F37" s="5" t="n">
        <f aca="false">PESEL!AN38</f>
        <v>333.76</v>
      </c>
    </row>
    <row r="38" customFormat="false" ht="15" hidden="false" customHeight="false" outlineLevel="0" collapsed="false">
      <c r="A38" s="1" t="n">
        <v>37</v>
      </c>
      <c r="B38" s="1" t="str">
        <f aca="false">PESEL!AJ39</f>
        <v>Marcin Szymczak</v>
      </c>
      <c r="C38" s="1" t="str">
        <f aca="false">PESEL!AE39</f>
        <v>55031578891</v>
      </c>
      <c r="D38" s="4" t="n">
        <f aca="false">PESEL!AI39</f>
        <v>33340</v>
      </c>
      <c r="E38" s="5" t="n">
        <f aca="false">PESEL!AL39</f>
        <v>4074.43</v>
      </c>
      <c r="F38" s="5" t="n">
        <f aca="false">PESEL!AN39</f>
        <v>303.25</v>
      </c>
    </row>
    <row r="39" customFormat="false" ht="15" hidden="false" customHeight="false" outlineLevel="0" collapsed="false">
      <c r="A39" s="1" t="n">
        <v>38</v>
      </c>
      <c r="B39" s="1" t="str">
        <f aca="false">PESEL!AJ40</f>
        <v>Anatol Wasilewska</v>
      </c>
      <c r="C39" s="1" t="str">
        <f aca="false">PESEL!AE40</f>
        <v>89052212830</v>
      </c>
      <c r="D39" s="4" t="n">
        <f aca="false">PESEL!AI40</f>
        <v>45152</v>
      </c>
      <c r="E39" s="5" t="n">
        <f aca="false">PESEL!AL40</f>
        <v>3291.87</v>
      </c>
      <c r="F39" s="5" t="n">
        <f aca="false">PESEL!AN40</f>
        <v>470.73</v>
      </c>
    </row>
    <row r="40" customFormat="false" ht="15" hidden="false" customHeight="false" outlineLevel="0" collapsed="false">
      <c r="A40" s="1" t="n">
        <v>39</v>
      </c>
      <c r="B40" s="1" t="str">
        <f aca="false">PESEL!AJ41</f>
        <v>Adela Brzezińska</v>
      </c>
      <c r="C40" s="1" t="str">
        <f aca="false">PESEL!AE41</f>
        <v>92032453149</v>
      </c>
      <c r="D40" s="4" t="n">
        <f aca="false">PESEL!AI41</f>
        <v>42807</v>
      </c>
      <c r="E40" s="5" t="n">
        <f aca="false">PESEL!AL41</f>
        <v>3639.91</v>
      </c>
      <c r="F40" s="5" t="n">
        <f aca="false">PESEL!AN41</f>
        <v>323.56</v>
      </c>
    </row>
    <row r="41" customFormat="false" ht="15" hidden="false" customHeight="false" outlineLevel="0" collapsed="false">
      <c r="A41" s="1" t="n">
        <v>40</v>
      </c>
      <c r="B41" s="1" t="str">
        <f aca="false">PESEL!AJ42</f>
        <v>Roman Krajewska</v>
      </c>
      <c r="C41" s="1" t="str">
        <f aca="false">PESEL!AE42</f>
        <v>93051218636</v>
      </c>
      <c r="D41" s="4" t="n">
        <f aca="false">PESEL!AI42</f>
        <v>44017</v>
      </c>
      <c r="E41" s="5" t="n">
        <f aca="false">PESEL!AL42</f>
        <v>3949.24</v>
      </c>
      <c r="F41" s="5" t="n">
        <f aca="false">PESEL!AN42</f>
        <v>449.98</v>
      </c>
    </row>
    <row r="42" customFormat="false" ht="15" hidden="false" customHeight="false" outlineLevel="0" collapsed="false">
      <c r="A42" s="1" t="n">
        <v>41</v>
      </c>
      <c r="B42" s="1" t="str">
        <f aca="false">PESEL!AJ43</f>
        <v>Iga Kaczmarczyk</v>
      </c>
      <c r="C42" s="1" t="str">
        <f aca="false">PESEL!AE43</f>
        <v>93030940963</v>
      </c>
      <c r="D42" s="4" t="n">
        <f aca="false">PESEL!AI43</f>
        <v>41895</v>
      </c>
      <c r="E42" s="5" t="n">
        <f aca="false">PESEL!AL43</f>
        <v>3897.61</v>
      </c>
      <c r="F42" s="5" t="n">
        <f aca="false">PESEL!AN43</f>
        <v>463.95</v>
      </c>
    </row>
    <row r="43" customFormat="false" ht="15" hidden="false" customHeight="false" outlineLevel="0" collapsed="false">
      <c r="A43" s="1" t="n">
        <v>42</v>
      </c>
      <c r="B43" s="1" t="str">
        <f aca="false">PESEL!AJ44</f>
        <v>Damian Michalak</v>
      </c>
      <c r="C43" s="1" t="str">
        <f aca="false">PESEL!AE44</f>
        <v>53090316272</v>
      </c>
      <c r="D43" s="4" t="n">
        <f aca="false">PESEL!AI44</f>
        <v>29890</v>
      </c>
      <c r="E43" s="5" t="n">
        <f aca="false">PESEL!AL44</f>
        <v>3613.97</v>
      </c>
      <c r="F43" s="5" t="n">
        <f aca="false">PESEL!AN44</f>
        <v>398.55</v>
      </c>
    </row>
    <row r="44" customFormat="false" ht="15" hidden="false" customHeight="false" outlineLevel="0" collapsed="false">
      <c r="A44" s="1" t="n">
        <v>43</v>
      </c>
      <c r="B44" s="1" t="str">
        <f aca="false">PESEL!AJ45</f>
        <v>Jarosław Sikora</v>
      </c>
      <c r="C44" s="1" t="str">
        <f aca="false">PESEL!AE45</f>
        <v>87100445115</v>
      </c>
      <c r="D44" s="4" t="n">
        <f aca="false">PESEL!AI45</f>
        <v>42357</v>
      </c>
      <c r="E44" s="5" t="n">
        <f aca="false">PESEL!AL45</f>
        <v>4209.14</v>
      </c>
      <c r="F44" s="5" t="n">
        <f aca="false">PESEL!AN45</f>
        <v>496.75</v>
      </c>
    </row>
    <row r="45" customFormat="false" ht="15" hidden="false" customHeight="false" outlineLevel="0" collapsed="false">
      <c r="A45" s="1" t="n">
        <v>44</v>
      </c>
      <c r="B45" s="1" t="str">
        <f aca="false">PESEL!AJ46</f>
        <v>Adrian Lis</v>
      </c>
      <c r="C45" s="1" t="str">
        <f aca="false">PESEL!AE46</f>
        <v>69030990437</v>
      </c>
      <c r="D45" s="4" t="n">
        <f aca="false">PESEL!AI46</f>
        <v>45274</v>
      </c>
      <c r="E45" s="5" t="n">
        <f aca="false">PESEL!AL46</f>
        <v>4905.14</v>
      </c>
      <c r="F45" s="5" t="n">
        <f aca="false">PESEL!AN46</f>
        <v>301.5</v>
      </c>
    </row>
    <row r="46" customFormat="false" ht="15" hidden="false" customHeight="false" outlineLevel="0" collapsed="false">
      <c r="A46" s="1" t="n">
        <v>45</v>
      </c>
      <c r="B46" s="1" t="str">
        <f aca="false">PESEL!AJ47</f>
        <v>Celina Pietrzak</v>
      </c>
      <c r="C46" s="1" t="str">
        <f aca="false">PESEL!AE47</f>
        <v>97120510942</v>
      </c>
      <c r="D46" s="4" t="n">
        <f aca="false">PESEL!AI47</f>
        <v>45606</v>
      </c>
      <c r="E46" s="5" t="n">
        <f aca="false">PESEL!AL47</f>
        <v>3230.96</v>
      </c>
      <c r="F46" s="5" t="n">
        <f aca="false">PESEL!AN47</f>
        <v>473.14</v>
      </c>
    </row>
    <row r="47" customFormat="false" ht="15" hidden="false" customHeight="false" outlineLevel="0" collapsed="false">
      <c r="A47" s="1" t="n">
        <v>46</v>
      </c>
      <c r="B47" s="1" t="str">
        <f aca="false">PESEL!AJ48</f>
        <v>Filip Ostrowski</v>
      </c>
      <c r="C47" s="1" t="str">
        <f aca="false">PESEL!AE48</f>
        <v>58011597437</v>
      </c>
      <c r="D47" s="4" t="n">
        <f aca="false">PESEL!AI48</f>
        <v>42689</v>
      </c>
      <c r="E47" s="5" t="n">
        <f aca="false">PESEL!AL48</f>
        <v>4436.62</v>
      </c>
      <c r="F47" s="5" t="n">
        <f aca="false">PESEL!AN48</f>
        <v>448.84</v>
      </c>
    </row>
    <row r="48" customFormat="false" ht="15" hidden="false" customHeight="false" outlineLevel="0" collapsed="false">
      <c r="A48" s="1" t="n">
        <v>47</v>
      </c>
      <c r="B48" s="1" t="str">
        <f aca="false">PESEL!AJ49</f>
        <v>Kacper Szymański</v>
      </c>
      <c r="C48" s="1" t="str">
        <f aca="false">PESEL!AE49</f>
        <v>61060946879</v>
      </c>
      <c r="D48" s="4" t="n">
        <f aca="false">PESEL!AI49</f>
        <v>34763</v>
      </c>
      <c r="E48" s="5" t="n">
        <f aca="false">PESEL!AL49</f>
        <v>4995.78</v>
      </c>
      <c r="F48" s="5" t="n">
        <f aca="false">PESEL!AN49</f>
        <v>404.86</v>
      </c>
    </row>
    <row r="49" customFormat="false" ht="15" hidden="false" customHeight="false" outlineLevel="0" collapsed="false">
      <c r="A49" s="1" t="n">
        <v>48</v>
      </c>
      <c r="B49" s="1" t="str">
        <f aca="false">PESEL!AJ50</f>
        <v>Diego Nowak</v>
      </c>
      <c r="C49" s="1" t="str">
        <f aca="false">PESEL!AE50</f>
        <v>51052430514</v>
      </c>
      <c r="D49" s="4" t="n">
        <f aca="false">PESEL!AI50</f>
        <v>25770</v>
      </c>
      <c r="E49" s="5" t="n">
        <f aca="false">PESEL!AL50</f>
        <v>3613.17</v>
      </c>
      <c r="F49" s="5" t="n">
        <f aca="false">PESEL!AN50</f>
        <v>322.47</v>
      </c>
    </row>
    <row r="50" customFormat="false" ht="15" hidden="false" customHeight="false" outlineLevel="0" collapsed="false">
      <c r="A50" s="1" t="n">
        <v>49</v>
      </c>
      <c r="B50" s="1" t="str">
        <f aca="false">PESEL!AJ51</f>
        <v>Olga Zalewska</v>
      </c>
      <c r="C50" s="1" t="str">
        <f aca="false">PESEL!AE51</f>
        <v>94072225580</v>
      </c>
      <c r="D50" s="4" t="n">
        <f aca="false">PESEL!AI51</f>
        <v>42602</v>
      </c>
      <c r="E50" s="5" t="n">
        <f aca="false">PESEL!AL51</f>
        <v>3406.5</v>
      </c>
      <c r="F50" s="5" t="n">
        <f aca="false">PESEL!AN51</f>
        <v>407.39</v>
      </c>
    </row>
    <row r="51" customFormat="false" ht="15" hidden="false" customHeight="false" outlineLevel="0" collapsed="false">
      <c r="A51" s="1" t="n">
        <v>50</v>
      </c>
      <c r="B51" s="1" t="str">
        <f aca="false">PESEL!AJ52</f>
        <v>Lucjan Zalewski</v>
      </c>
      <c r="C51" s="1" t="str">
        <f aca="false">PESEL!AE52</f>
        <v>81081084998</v>
      </c>
      <c r="D51" s="4" t="n">
        <f aca="false">PESEL!AI52</f>
        <v>38282</v>
      </c>
      <c r="E51" s="5" t="n">
        <f aca="false">PESEL!AL52</f>
        <v>4499.06</v>
      </c>
      <c r="F51" s="5" t="n">
        <f aca="false">PESEL!AN52</f>
        <v>354.93</v>
      </c>
    </row>
    <row r="52" customFormat="false" ht="15" hidden="false" customHeight="false" outlineLevel="0" collapsed="false">
      <c r="A52" s="1" t="n">
        <v>51</v>
      </c>
      <c r="B52" s="1" t="str">
        <f aca="false">PESEL!AJ53</f>
        <v>Alan Nowak</v>
      </c>
      <c r="C52" s="1" t="str">
        <f aca="false">PESEL!AE53</f>
        <v>92040413539</v>
      </c>
      <c r="D52" s="4" t="n">
        <f aca="false">PESEL!AI53</f>
        <v>44535</v>
      </c>
      <c r="E52" s="5" t="n">
        <f aca="false">PESEL!AL53</f>
        <v>4576.4</v>
      </c>
      <c r="F52" s="5" t="n">
        <f aca="false">PESEL!AN53</f>
        <v>458.94</v>
      </c>
    </row>
    <row r="53" customFormat="false" ht="15" hidden="false" customHeight="false" outlineLevel="0" collapsed="false">
      <c r="A53" s="1" t="n">
        <v>52</v>
      </c>
      <c r="B53" s="1" t="str">
        <f aca="false">PESEL!AJ54</f>
        <v>Bernadetta Sobczak</v>
      </c>
      <c r="C53" s="1" t="str">
        <f aca="false">PESEL!AE54</f>
        <v>01310129504</v>
      </c>
      <c r="D53" s="4" t="n">
        <f aca="false">PESEL!AI54</f>
        <v>44799</v>
      </c>
      <c r="E53" s="5" t="n">
        <f aca="false">PESEL!AL54</f>
        <v>4962.21</v>
      </c>
      <c r="F53" s="5" t="n">
        <f aca="false">PESEL!AN54</f>
        <v>346.77</v>
      </c>
    </row>
    <row r="54" customFormat="false" ht="15" hidden="false" customHeight="false" outlineLevel="0" collapsed="false">
      <c r="A54" s="1" t="n">
        <v>53</v>
      </c>
      <c r="B54" s="1" t="str">
        <f aca="false">PESEL!AJ55</f>
        <v>Kryspin Krawczyk</v>
      </c>
      <c r="C54" s="1" t="str">
        <f aca="false">PESEL!AE55</f>
        <v>99101536075</v>
      </c>
      <c r="D54" s="4" t="n">
        <f aca="false">PESEL!AI55</f>
        <v>43930</v>
      </c>
      <c r="E54" s="5" t="n">
        <f aca="false">PESEL!AL55</f>
        <v>4903.43</v>
      </c>
      <c r="F54" s="5" t="n">
        <f aca="false">PESEL!AN55</f>
        <v>464.45</v>
      </c>
    </row>
    <row r="55" customFormat="false" ht="15" hidden="false" customHeight="false" outlineLevel="0" collapsed="false">
      <c r="A55" s="1" t="n">
        <v>54</v>
      </c>
      <c r="B55" s="1" t="str">
        <f aca="false">PESEL!AJ56</f>
        <v>Klaudiusz Szymański</v>
      </c>
      <c r="C55" s="1" t="str">
        <f aca="false">PESEL!AE56</f>
        <v>84120128259</v>
      </c>
      <c r="D55" s="4" t="n">
        <f aca="false">PESEL!AI56</f>
        <v>44366</v>
      </c>
      <c r="E55" s="5" t="n">
        <f aca="false">PESEL!AL56</f>
        <v>3927.39</v>
      </c>
      <c r="F55" s="5" t="n">
        <f aca="false">PESEL!AN56</f>
        <v>325.61</v>
      </c>
    </row>
    <row r="56" customFormat="false" ht="15" hidden="false" customHeight="false" outlineLevel="0" collapsed="false">
      <c r="A56" s="1" t="n">
        <v>55</v>
      </c>
      <c r="B56" s="1" t="str">
        <f aca="false">PESEL!AJ57</f>
        <v>Balbina Zawadzka</v>
      </c>
      <c r="C56" s="1" t="str">
        <f aca="false">PESEL!AE57</f>
        <v>76120162724</v>
      </c>
      <c r="D56" s="4" t="n">
        <f aca="false">PESEL!AI57</f>
        <v>44154</v>
      </c>
      <c r="E56" s="5" t="n">
        <f aca="false">PESEL!AL57</f>
        <v>4882.07</v>
      </c>
      <c r="F56" s="5" t="n">
        <f aca="false">PESEL!AN57</f>
        <v>326.44</v>
      </c>
    </row>
    <row r="57" customFormat="false" ht="15" hidden="false" customHeight="false" outlineLevel="0" collapsed="false">
      <c r="A57" s="1" t="n">
        <v>56</v>
      </c>
      <c r="B57" s="1" t="str">
        <f aca="false">PESEL!AJ58</f>
        <v>Berenika Maciejewska</v>
      </c>
      <c r="C57" s="1" t="str">
        <f aca="false">PESEL!AE58</f>
        <v>75110259321</v>
      </c>
      <c r="D57" s="4" t="n">
        <f aca="false">PESEL!AI58</f>
        <v>35703</v>
      </c>
      <c r="E57" s="5" t="n">
        <f aca="false">PESEL!AL58</f>
        <v>3230.04</v>
      </c>
      <c r="F57" s="5" t="n">
        <f aca="false">PESEL!AN58</f>
        <v>390.38</v>
      </c>
    </row>
    <row r="58" customFormat="false" ht="15" hidden="false" customHeight="false" outlineLevel="0" collapsed="false">
      <c r="A58" s="1" t="n">
        <v>57</v>
      </c>
      <c r="B58" s="1" t="str">
        <f aca="false">PESEL!AJ59</f>
        <v>Damian Wasilewska</v>
      </c>
      <c r="C58" s="1" t="str">
        <f aca="false">PESEL!AE59</f>
        <v>02282812878</v>
      </c>
      <c r="D58" s="4" t="n">
        <f aca="false">PESEL!AI59</f>
        <v>45288</v>
      </c>
      <c r="E58" s="5" t="n">
        <f aca="false">PESEL!AL59</f>
        <v>3674.15</v>
      </c>
      <c r="F58" s="5" t="n">
        <f aca="false">PESEL!AN59</f>
        <v>440.93</v>
      </c>
    </row>
    <row r="59" customFormat="false" ht="15" hidden="false" customHeight="false" outlineLevel="0" collapsed="false">
      <c r="A59" s="1" t="n">
        <v>58</v>
      </c>
      <c r="B59" s="1" t="str">
        <f aca="false">PESEL!AJ60</f>
        <v>Gabriela Jakubowska</v>
      </c>
      <c r="C59" s="1" t="str">
        <f aca="false">PESEL!AE60</f>
        <v>62051927688</v>
      </c>
      <c r="D59" s="4" t="n">
        <f aca="false">PESEL!AI60</f>
        <v>40522</v>
      </c>
      <c r="E59" s="5" t="n">
        <f aca="false">PESEL!AL60</f>
        <v>3505.5</v>
      </c>
      <c r="F59" s="5" t="n">
        <f aca="false">PESEL!AN60</f>
        <v>337.12</v>
      </c>
    </row>
    <row r="60" customFormat="false" ht="15" hidden="false" customHeight="false" outlineLevel="0" collapsed="false">
      <c r="A60" s="1" t="n">
        <v>59</v>
      </c>
      <c r="B60" s="1" t="str">
        <f aca="false">PESEL!AJ61</f>
        <v>Kryspin Zalewski</v>
      </c>
      <c r="C60" s="1" t="str">
        <f aca="false">PESEL!AE61</f>
        <v>77030385159</v>
      </c>
      <c r="D60" s="4" t="n">
        <f aca="false">PESEL!AI61</f>
        <v>40571</v>
      </c>
      <c r="E60" s="5" t="n">
        <f aca="false">PESEL!AL61</f>
        <v>4636.46</v>
      </c>
      <c r="F60" s="5" t="n">
        <f aca="false">PESEL!AN61</f>
        <v>480.3</v>
      </c>
    </row>
    <row r="61" customFormat="false" ht="15" hidden="false" customHeight="false" outlineLevel="0" collapsed="false">
      <c r="A61" s="1" t="n">
        <v>60</v>
      </c>
      <c r="B61" s="1" t="str">
        <f aca="false">PESEL!AJ62</f>
        <v>Justyna Mazur</v>
      </c>
      <c r="C61" s="1" t="str">
        <f aca="false">PESEL!AE62</f>
        <v>76122696041</v>
      </c>
      <c r="D61" s="4" t="n">
        <f aca="false">PESEL!AI62</f>
        <v>45684</v>
      </c>
      <c r="E61" s="5" t="n">
        <f aca="false">PESEL!AL62</f>
        <v>4020.35</v>
      </c>
      <c r="F61" s="5" t="n">
        <f aca="false">PESEL!AN62</f>
        <v>329.6</v>
      </c>
    </row>
    <row r="62" customFormat="false" ht="15" hidden="false" customHeight="false" outlineLevel="0" collapsed="false">
      <c r="A62" s="1" t="n">
        <v>61</v>
      </c>
      <c r="B62" s="1" t="str">
        <f aca="false">PESEL!AJ63</f>
        <v>Damian Szewczyk</v>
      </c>
      <c r="C62" s="1" t="str">
        <f aca="false">PESEL!AE63</f>
        <v>75042814515</v>
      </c>
      <c r="D62" s="4" t="n">
        <f aca="false">PESEL!AI63</f>
        <v>42299</v>
      </c>
      <c r="E62" s="5" t="n">
        <f aca="false">PESEL!AL63</f>
        <v>4584.64</v>
      </c>
      <c r="F62" s="5" t="n">
        <f aca="false">PESEL!AN63</f>
        <v>322.88</v>
      </c>
    </row>
    <row r="63" customFormat="false" ht="15" hidden="false" customHeight="false" outlineLevel="0" collapsed="false">
      <c r="A63" s="1" t="n">
        <v>62</v>
      </c>
      <c r="B63" s="1" t="str">
        <f aca="false">PESEL!AJ64</f>
        <v>Monika Malinowska</v>
      </c>
      <c r="C63" s="1" t="str">
        <f aca="false">PESEL!AE64</f>
        <v>72040536445</v>
      </c>
      <c r="D63" s="4" t="n">
        <f aca="false">PESEL!AI64</f>
        <v>36054</v>
      </c>
      <c r="E63" s="5" t="n">
        <f aca="false">PESEL!AL64</f>
        <v>4605.94</v>
      </c>
      <c r="F63" s="5" t="n">
        <f aca="false">PESEL!AN64</f>
        <v>486.55</v>
      </c>
    </row>
    <row r="64" customFormat="false" ht="15" hidden="false" customHeight="false" outlineLevel="0" collapsed="false">
      <c r="A64" s="1" t="n">
        <v>63</v>
      </c>
      <c r="B64" s="1" t="str">
        <f aca="false">PESEL!AJ65</f>
        <v>Mariusz Wasilewska</v>
      </c>
      <c r="C64" s="1" t="str">
        <f aca="false">PESEL!AE65</f>
        <v>75030437098</v>
      </c>
      <c r="D64" s="4" t="n">
        <f aca="false">PESEL!AI65</f>
        <v>45818</v>
      </c>
      <c r="E64" s="5" t="n">
        <f aca="false">PESEL!AL65</f>
        <v>4812.73</v>
      </c>
      <c r="F64" s="5" t="n">
        <f aca="false">PESEL!AN65</f>
        <v>363.78</v>
      </c>
    </row>
    <row r="65" customFormat="false" ht="15" hidden="false" customHeight="false" outlineLevel="0" collapsed="false">
      <c r="A65" s="1" t="n">
        <v>64</v>
      </c>
      <c r="B65" s="1" t="str">
        <f aca="false">PESEL!AJ66</f>
        <v>Konstanty Kaźmierczak</v>
      </c>
      <c r="C65" s="1" t="str">
        <f aca="false">PESEL!AE66</f>
        <v>05251957611</v>
      </c>
      <c r="D65" s="4" t="n">
        <f aca="false">PESEL!AI66</f>
        <v>45730</v>
      </c>
      <c r="E65" s="5" t="n">
        <f aca="false">PESEL!AL66</f>
        <v>4140.84</v>
      </c>
      <c r="F65" s="5" t="n">
        <f aca="false">PESEL!AN66</f>
        <v>331.14</v>
      </c>
    </row>
    <row r="66" customFormat="false" ht="15" hidden="false" customHeight="false" outlineLevel="0" collapsed="false">
      <c r="A66" s="1" t="n">
        <v>65</v>
      </c>
      <c r="B66" s="1" t="str">
        <f aca="false">PESEL!AJ67</f>
        <v>Paweł Sadowska</v>
      </c>
      <c r="C66" s="1" t="str">
        <f aca="false">PESEL!AE67</f>
        <v>84070355275</v>
      </c>
      <c r="D66" s="4" t="n">
        <f aca="false">PESEL!AI67</f>
        <v>45371</v>
      </c>
      <c r="E66" s="5" t="n">
        <f aca="false">PESEL!AL67</f>
        <v>3029.05</v>
      </c>
      <c r="F66" s="5" t="n">
        <f aca="false">PESEL!AN67</f>
        <v>420.45</v>
      </c>
    </row>
    <row r="67" customFormat="false" ht="15" hidden="false" customHeight="false" outlineLevel="0" collapsed="false">
      <c r="A67" s="1" t="n">
        <v>66</v>
      </c>
      <c r="B67" s="1" t="str">
        <f aca="false">PESEL!AJ68</f>
        <v>Dorota Andrzejewska</v>
      </c>
      <c r="C67" s="1" t="str">
        <f aca="false">PESEL!AE68</f>
        <v>79061854860</v>
      </c>
      <c r="D67" s="4" t="n">
        <f aca="false">PESEL!AI68</f>
        <v>36245</v>
      </c>
      <c r="E67" s="5" t="n">
        <f aca="false">PESEL!AL68</f>
        <v>4593.37</v>
      </c>
      <c r="F67" s="5" t="n">
        <f aca="false">PESEL!AN68</f>
        <v>312.66</v>
      </c>
    </row>
    <row r="68" customFormat="false" ht="15" hidden="false" customHeight="false" outlineLevel="0" collapsed="false">
      <c r="A68" s="1" t="n">
        <v>67</v>
      </c>
      <c r="B68" s="1" t="str">
        <f aca="false">PESEL!AJ69</f>
        <v>Idalia Głowacka</v>
      </c>
      <c r="C68" s="1" t="str">
        <f aca="false">PESEL!AE69</f>
        <v>00303128908</v>
      </c>
      <c r="D68" s="4" t="n">
        <f aca="false">PESEL!AI69</f>
        <v>44961</v>
      </c>
      <c r="E68" s="5" t="n">
        <f aca="false">PESEL!AL69</f>
        <v>3673.23</v>
      </c>
      <c r="F68" s="5" t="n">
        <f aca="false">PESEL!AN69</f>
        <v>452.82</v>
      </c>
    </row>
    <row r="69" customFormat="false" ht="15" hidden="false" customHeight="false" outlineLevel="0" collapsed="false">
      <c r="A69" s="1" t="n">
        <v>68</v>
      </c>
      <c r="B69" s="1" t="str">
        <f aca="false">PESEL!AJ70</f>
        <v>Jadwiga Lewandowska</v>
      </c>
      <c r="C69" s="1" t="str">
        <f aca="false">PESEL!AE70</f>
        <v>97012655766</v>
      </c>
      <c r="D69" s="4" t="n">
        <f aca="false">PESEL!AI70</f>
        <v>42958</v>
      </c>
      <c r="E69" s="5" t="n">
        <f aca="false">PESEL!AL70</f>
        <v>4735.22</v>
      </c>
      <c r="F69" s="5" t="n">
        <f aca="false">PESEL!AN70</f>
        <v>390.41</v>
      </c>
    </row>
    <row r="70" customFormat="false" ht="15" hidden="false" customHeight="false" outlineLevel="0" collapsed="false">
      <c r="A70" s="1" t="n">
        <v>69</v>
      </c>
      <c r="B70" s="1" t="str">
        <f aca="false">PESEL!AJ71</f>
        <v>Edward Wójcik</v>
      </c>
      <c r="C70" s="1" t="str">
        <f aca="false">PESEL!AE71</f>
        <v>88081899632</v>
      </c>
      <c r="D70" s="4" t="n">
        <f aca="false">PESEL!AI71</f>
        <v>40175</v>
      </c>
      <c r="E70" s="5" t="n">
        <f aca="false">PESEL!AL71</f>
        <v>4784.35</v>
      </c>
      <c r="F70" s="5" t="n">
        <f aca="false">PESEL!AN71</f>
        <v>377.97</v>
      </c>
    </row>
    <row r="71" customFormat="false" ht="15" hidden="false" customHeight="false" outlineLevel="0" collapsed="false">
      <c r="A71" s="1" t="n">
        <v>70</v>
      </c>
      <c r="B71" s="1" t="str">
        <f aca="false">PESEL!AJ72</f>
        <v>Weronika Krajewska</v>
      </c>
      <c r="C71" s="1" t="str">
        <f aca="false">PESEL!AE72</f>
        <v>69082935260</v>
      </c>
      <c r="D71" s="4" t="n">
        <f aca="false">PESEL!AI72</f>
        <v>42799</v>
      </c>
      <c r="E71" s="5" t="n">
        <f aca="false">PESEL!AL72</f>
        <v>3513.44</v>
      </c>
      <c r="F71" s="5" t="n">
        <f aca="false">PESEL!AN72</f>
        <v>490.75</v>
      </c>
    </row>
    <row r="72" customFormat="false" ht="15" hidden="false" customHeight="false" outlineLevel="0" collapsed="false">
      <c r="A72" s="1" t="n">
        <v>71</v>
      </c>
      <c r="B72" s="1" t="str">
        <f aca="false">PESEL!AJ73</f>
        <v>Nina Błaszczyk</v>
      </c>
      <c r="C72" s="1" t="str">
        <f aca="false">PESEL!AE73</f>
        <v>74100922746</v>
      </c>
      <c r="D72" s="4" t="n">
        <f aca="false">PESEL!AI73</f>
        <v>34354</v>
      </c>
      <c r="E72" s="5" t="n">
        <f aca="false">PESEL!AL73</f>
        <v>3953.27</v>
      </c>
      <c r="F72" s="5" t="n">
        <f aca="false">PESEL!AN73</f>
        <v>396.68</v>
      </c>
    </row>
    <row r="73" customFormat="false" ht="15" hidden="false" customHeight="false" outlineLevel="0" collapsed="false">
      <c r="A73" s="1" t="n">
        <v>72</v>
      </c>
      <c r="B73" s="1" t="str">
        <f aca="false">PESEL!AJ74</f>
        <v>Edward Makowski</v>
      </c>
      <c r="C73" s="1" t="str">
        <f aca="false">PESEL!AE74</f>
        <v>70040420858</v>
      </c>
      <c r="D73" s="4" t="n">
        <f aca="false">PESEL!AI74</f>
        <v>41481</v>
      </c>
      <c r="E73" s="5" t="n">
        <f aca="false">PESEL!AL74</f>
        <v>3981.71</v>
      </c>
      <c r="F73" s="5" t="n">
        <f aca="false">PESEL!AN74</f>
        <v>434.28</v>
      </c>
    </row>
    <row r="74" customFormat="false" ht="15" hidden="false" customHeight="false" outlineLevel="0" collapsed="false">
      <c r="A74" s="1" t="n">
        <v>73</v>
      </c>
      <c r="B74" s="1" t="str">
        <f aca="false">PESEL!AJ75</f>
        <v>Kajetan Sadowska</v>
      </c>
      <c r="C74" s="1" t="str">
        <f aca="false">PESEL!AE75</f>
        <v>76010452292</v>
      </c>
      <c r="D74" s="4" t="n">
        <f aca="false">PESEL!AI75</f>
        <v>45484</v>
      </c>
      <c r="E74" s="5" t="n">
        <f aca="false">PESEL!AL75</f>
        <v>3164.06</v>
      </c>
      <c r="F74" s="5" t="n">
        <f aca="false">PESEL!AN75</f>
        <v>490.72</v>
      </c>
    </row>
    <row r="75" customFormat="false" ht="15" hidden="false" customHeight="false" outlineLevel="0" collapsed="false">
      <c r="A75" s="1" t="n">
        <v>74</v>
      </c>
      <c r="B75" s="1" t="str">
        <f aca="false">PESEL!AJ76</f>
        <v>Natalia Zakrzewska</v>
      </c>
      <c r="C75" s="1" t="str">
        <f aca="false">PESEL!AE76</f>
        <v>75120324608</v>
      </c>
      <c r="D75" s="4" t="n">
        <f aca="false">PESEL!AI76</f>
        <v>42670</v>
      </c>
      <c r="E75" s="5" t="n">
        <f aca="false">PESEL!AL76</f>
        <v>4879.08</v>
      </c>
      <c r="F75" s="5" t="n">
        <f aca="false">PESEL!AN76</f>
        <v>407.38</v>
      </c>
    </row>
    <row r="76" customFormat="false" ht="15" hidden="false" customHeight="false" outlineLevel="0" collapsed="false">
      <c r="A76" s="1" t="n">
        <v>75</v>
      </c>
      <c r="B76" s="1" t="str">
        <f aca="false">PESEL!AJ77</f>
        <v>Martin Sawicki</v>
      </c>
      <c r="C76" s="1" t="str">
        <f aca="false">PESEL!AE77</f>
        <v>03280441013</v>
      </c>
      <c r="D76" s="4" t="n">
        <f aca="false">PESEL!AI77</f>
        <v>45475</v>
      </c>
      <c r="E76" s="5" t="n">
        <f aca="false">PESEL!AL77</f>
        <v>3751.54</v>
      </c>
      <c r="F76" s="5" t="n">
        <f aca="false">PESEL!AN77</f>
        <v>318.53</v>
      </c>
    </row>
    <row r="77" customFormat="false" ht="15" hidden="false" customHeight="false" outlineLevel="0" collapsed="false">
      <c r="A77" s="1" t="n">
        <v>76</v>
      </c>
      <c r="B77" s="1" t="str">
        <f aca="false">PESEL!AJ78</f>
        <v>Leszek Mazurek</v>
      </c>
      <c r="C77" s="1" t="str">
        <f aca="false">PESEL!AE78</f>
        <v>56050665298</v>
      </c>
      <c r="D77" s="4" t="n">
        <f aca="false">PESEL!AI78</f>
        <v>42418</v>
      </c>
      <c r="E77" s="5" t="n">
        <f aca="false">PESEL!AL78</f>
        <v>4670.76</v>
      </c>
      <c r="F77" s="5" t="n">
        <f aca="false">PESEL!AN78</f>
        <v>344.54</v>
      </c>
    </row>
    <row r="78" customFormat="false" ht="15" hidden="false" customHeight="false" outlineLevel="0" collapsed="false">
      <c r="A78" s="1" t="n">
        <v>77</v>
      </c>
      <c r="B78" s="1" t="str">
        <f aca="false">PESEL!AJ79</f>
        <v>Monika Mróz</v>
      </c>
      <c r="C78" s="1" t="str">
        <f aca="false">PESEL!AE79</f>
        <v>87073151909</v>
      </c>
      <c r="D78" s="4" t="n">
        <f aca="false">PESEL!AI79</f>
        <v>45014</v>
      </c>
      <c r="E78" s="5" t="n">
        <f aca="false">PESEL!AL79</f>
        <v>3536.88</v>
      </c>
      <c r="F78" s="5" t="n">
        <f aca="false">PESEL!AN79</f>
        <v>459.47</v>
      </c>
    </row>
    <row r="79" customFormat="false" ht="15" hidden="false" customHeight="false" outlineLevel="0" collapsed="false">
      <c r="A79" s="1" t="n">
        <v>78</v>
      </c>
      <c r="B79" s="1" t="str">
        <f aca="false">PESEL!AJ80</f>
        <v>Norbert Maciejewski</v>
      </c>
      <c r="C79" s="1" t="str">
        <f aca="false">PESEL!AE80</f>
        <v>76081781693</v>
      </c>
      <c r="D79" s="4" t="n">
        <f aca="false">PESEL!AI80</f>
        <v>37376</v>
      </c>
      <c r="E79" s="5" t="n">
        <f aca="false">PESEL!AL80</f>
        <v>4367.1</v>
      </c>
      <c r="F79" s="5" t="n">
        <f aca="false">PESEL!AN80</f>
        <v>421.61</v>
      </c>
    </row>
    <row r="80" customFormat="false" ht="15" hidden="false" customHeight="false" outlineLevel="0" collapsed="false">
      <c r="A80" s="1" t="n">
        <v>79</v>
      </c>
      <c r="B80" s="1" t="str">
        <f aca="false">PESEL!AJ81</f>
        <v>Maja Szulc</v>
      </c>
      <c r="C80" s="1" t="str">
        <f aca="false">PESEL!AE81</f>
        <v>87040175343</v>
      </c>
      <c r="D80" s="4" t="n">
        <f aca="false">PESEL!AI81</f>
        <v>44923</v>
      </c>
      <c r="E80" s="5" t="n">
        <f aca="false">PESEL!AL81</f>
        <v>3691.12</v>
      </c>
      <c r="F80" s="5" t="n">
        <f aca="false">PESEL!AN81</f>
        <v>456.92</v>
      </c>
    </row>
    <row r="81" customFormat="false" ht="15" hidden="false" customHeight="false" outlineLevel="0" collapsed="false">
      <c r="A81" s="1" t="n">
        <v>80</v>
      </c>
      <c r="B81" s="1" t="str">
        <f aca="false">PESEL!AJ82</f>
        <v>Ireneusz Pietrzak</v>
      </c>
      <c r="C81" s="1" t="str">
        <f aca="false">PESEL!AE82</f>
        <v>70102566898</v>
      </c>
      <c r="D81" s="4" t="n">
        <f aca="false">PESEL!AI82</f>
        <v>33459</v>
      </c>
      <c r="E81" s="5" t="n">
        <f aca="false">PESEL!AL82</f>
        <v>4973.2</v>
      </c>
      <c r="F81" s="5" t="n">
        <f aca="false">PESEL!AN82</f>
        <v>358.35</v>
      </c>
    </row>
    <row r="82" customFormat="false" ht="15" hidden="false" customHeight="false" outlineLevel="0" collapsed="false">
      <c r="A82" s="1" t="n">
        <v>81</v>
      </c>
      <c r="B82" s="1" t="str">
        <f aca="false">PESEL!AJ83</f>
        <v>Eustachy Urbańska</v>
      </c>
      <c r="C82" s="1" t="str">
        <f aca="false">PESEL!AE83</f>
        <v>54011514395</v>
      </c>
      <c r="D82" s="4" t="n">
        <f aca="false">PESEL!AI83</f>
        <v>33661</v>
      </c>
      <c r="E82" s="5" t="n">
        <f aca="false">PESEL!AL83</f>
        <v>4269.56</v>
      </c>
      <c r="F82" s="5" t="n">
        <f aca="false">PESEL!AN83</f>
        <v>414.31</v>
      </c>
    </row>
    <row r="83" customFormat="false" ht="15" hidden="false" customHeight="false" outlineLevel="0" collapsed="false">
      <c r="A83" s="1" t="n">
        <v>82</v>
      </c>
      <c r="B83" s="1" t="str">
        <f aca="false">PESEL!AJ84</f>
        <v>Magdalena Walczak</v>
      </c>
      <c r="C83" s="1" t="str">
        <f aca="false">PESEL!AE84</f>
        <v>73042832300</v>
      </c>
      <c r="D83" s="4" t="n">
        <f aca="false">PESEL!AI84</f>
        <v>44969</v>
      </c>
      <c r="E83" s="5" t="n">
        <f aca="false">PESEL!AL84</f>
        <v>3237.18</v>
      </c>
      <c r="F83" s="5" t="n">
        <f aca="false">PESEL!AN84</f>
        <v>318.7</v>
      </c>
    </row>
    <row r="84" customFormat="false" ht="15" hidden="false" customHeight="false" outlineLevel="0" collapsed="false">
      <c r="A84" s="1" t="n">
        <v>83</v>
      </c>
      <c r="B84" s="1" t="str">
        <f aca="false">PESEL!AJ85</f>
        <v>Kornelia Przybylska</v>
      </c>
      <c r="C84" s="1" t="str">
        <f aca="false">PESEL!AE85</f>
        <v>68032986080</v>
      </c>
      <c r="D84" s="4" t="n">
        <f aca="false">PESEL!AI85</f>
        <v>33484</v>
      </c>
      <c r="E84" s="5" t="n">
        <f aca="false">PESEL!AL85</f>
        <v>3911.64</v>
      </c>
      <c r="F84" s="5" t="n">
        <f aca="false">PESEL!AN85</f>
        <v>429.62</v>
      </c>
    </row>
    <row r="85" customFormat="false" ht="15" hidden="false" customHeight="false" outlineLevel="0" collapsed="false">
      <c r="A85" s="1" t="n">
        <v>84</v>
      </c>
      <c r="B85" s="1" t="str">
        <f aca="false">PESEL!AJ86</f>
        <v>Albert Gajewska</v>
      </c>
      <c r="C85" s="1" t="str">
        <f aca="false">PESEL!AE86</f>
        <v>72011796894</v>
      </c>
      <c r="D85" s="4" t="n">
        <f aca="false">PESEL!AI86</f>
        <v>36518</v>
      </c>
      <c r="E85" s="5" t="n">
        <f aca="false">PESEL!AL86</f>
        <v>3713.58</v>
      </c>
      <c r="F85" s="5" t="n">
        <f aca="false">PESEL!AN86</f>
        <v>401.8</v>
      </c>
    </row>
    <row r="86" customFormat="false" ht="15" hidden="false" customHeight="false" outlineLevel="0" collapsed="false">
      <c r="A86" s="1" t="n">
        <v>85</v>
      </c>
      <c r="B86" s="1" t="str">
        <f aca="false">PESEL!AJ87</f>
        <v>Roksana Przybylska</v>
      </c>
      <c r="C86" s="1" t="str">
        <f aca="false">PESEL!AE87</f>
        <v>63122264349</v>
      </c>
      <c r="D86" s="4" t="n">
        <f aca="false">PESEL!AI87</f>
        <v>43921</v>
      </c>
      <c r="E86" s="5" t="n">
        <f aca="false">PESEL!AL87</f>
        <v>4159.15</v>
      </c>
      <c r="F86" s="5" t="n">
        <f aca="false">PESEL!AN87</f>
        <v>338.74</v>
      </c>
    </row>
    <row r="87" customFormat="false" ht="15" hidden="false" customHeight="false" outlineLevel="0" collapsed="false">
      <c r="A87" s="1" t="n">
        <v>86</v>
      </c>
      <c r="B87" s="1" t="str">
        <f aca="false">PESEL!AJ88</f>
        <v>Daniel Malinowski</v>
      </c>
      <c r="C87" s="1" t="str">
        <f aca="false">PESEL!AE88</f>
        <v>87040826690</v>
      </c>
      <c r="D87" s="4" t="n">
        <f aca="false">PESEL!AI88</f>
        <v>39875</v>
      </c>
      <c r="E87" s="5" t="n">
        <f aca="false">PESEL!AL88</f>
        <v>4286.66</v>
      </c>
      <c r="F87" s="5" t="n">
        <f aca="false">PESEL!AN88</f>
        <v>362.69</v>
      </c>
    </row>
    <row r="88" customFormat="false" ht="15" hidden="false" customHeight="false" outlineLevel="0" collapsed="false">
      <c r="A88" s="1" t="n">
        <v>87</v>
      </c>
      <c r="B88" s="1" t="str">
        <f aca="false">PESEL!AJ89</f>
        <v>Nina Wójcik</v>
      </c>
      <c r="C88" s="1" t="str">
        <f aca="false">PESEL!AE89</f>
        <v>69080196487</v>
      </c>
      <c r="D88" s="4" t="n">
        <f aca="false">PESEL!AI89</f>
        <v>40110</v>
      </c>
      <c r="E88" s="5" t="n">
        <f aca="false">PESEL!AL89</f>
        <v>3456.06</v>
      </c>
      <c r="F88" s="5" t="n">
        <f aca="false">PESEL!AN89</f>
        <v>300.9</v>
      </c>
    </row>
    <row r="89" customFormat="false" ht="15" hidden="false" customHeight="false" outlineLevel="0" collapsed="false">
      <c r="A89" s="1" t="n">
        <v>88</v>
      </c>
      <c r="B89" s="1" t="str">
        <f aca="false">PESEL!AJ90</f>
        <v>Krystyna Głowacka</v>
      </c>
      <c r="C89" s="1" t="str">
        <f aca="false">PESEL!AE90</f>
        <v>99011282004</v>
      </c>
      <c r="D89" s="4" t="n">
        <f aca="false">PESEL!AI90</f>
        <v>43529</v>
      </c>
      <c r="E89" s="5" t="n">
        <f aca="false">PESEL!AL90</f>
        <v>4458.96</v>
      </c>
      <c r="F89" s="5" t="n">
        <f aca="false">PESEL!AN90</f>
        <v>413.03</v>
      </c>
    </row>
    <row r="90" customFormat="false" ht="15" hidden="false" customHeight="false" outlineLevel="0" collapsed="false">
      <c r="A90" s="1" t="n">
        <v>89</v>
      </c>
      <c r="B90" s="1" t="str">
        <f aca="false">PESEL!AJ91</f>
        <v>Jan Jaworski</v>
      </c>
      <c r="C90" s="1" t="str">
        <f aca="false">PESEL!AE91</f>
        <v>87060561872</v>
      </c>
      <c r="D90" s="4" t="n">
        <f aca="false">PESEL!AI91</f>
        <v>39698</v>
      </c>
      <c r="E90" s="5" t="n">
        <f aca="false">PESEL!AL91</f>
        <v>3415.72</v>
      </c>
      <c r="F90" s="5" t="n">
        <f aca="false">PESEL!AN91</f>
        <v>325.5</v>
      </c>
    </row>
    <row r="91" customFormat="false" ht="15" hidden="false" customHeight="false" outlineLevel="0" collapsed="false">
      <c r="A91" s="1" t="n">
        <v>90</v>
      </c>
      <c r="B91" s="1" t="str">
        <f aca="false">PESEL!AJ92</f>
        <v>Marcel Wysocki</v>
      </c>
      <c r="C91" s="1" t="str">
        <f aca="false">PESEL!AE92</f>
        <v>75071236690</v>
      </c>
      <c r="D91" s="4" t="n">
        <f aca="false">PESEL!AI92</f>
        <v>37914</v>
      </c>
      <c r="E91" s="5" t="n">
        <f aca="false">PESEL!AL92</f>
        <v>3151.92</v>
      </c>
      <c r="F91" s="5" t="n">
        <f aca="false">PESEL!AN92</f>
        <v>453.99</v>
      </c>
    </row>
    <row r="92" customFormat="false" ht="15" hidden="false" customHeight="false" outlineLevel="0" collapsed="false">
      <c r="A92" s="1" t="n">
        <v>91</v>
      </c>
      <c r="B92" s="1" t="str">
        <f aca="false">PESEL!AJ93</f>
        <v>Edward Maciejewski</v>
      </c>
      <c r="C92" s="1" t="str">
        <f aca="false">PESEL!AE93</f>
        <v>56100547356</v>
      </c>
      <c r="D92" s="4" t="n">
        <f aca="false">PESEL!AI93</f>
        <v>37185</v>
      </c>
      <c r="E92" s="5" t="n">
        <f aca="false">PESEL!AL93</f>
        <v>3615.07</v>
      </c>
      <c r="F92" s="5" t="n">
        <f aca="false">PESEL!AN93</f>
        <v>333.63</v>
      </c>
    </row>
    <row r="93" customFormat="false" ht="15" hidden="false" customHeight="false" outlineLevel="0" collapsed="false">
      <c r="A93" s="1" t="n">
        <v>92</v>
      </c>
      <c r="B93" s="1" t="str">
        <f aca="false">PESEL!AJ94</f>
        <v>Alan Chmielewski</v>
      </c>
      <c r="C93" s="1" t="str">
        <f aca="false">PESEL!AE94</f>
        <v>73031587637</v>
      </c>
      <c r="D93" s="4" t="n">
        <f aca="false">PESEL!AI94</f>
        <v>39193</v>
      </c>
      <c r="E93" s="5" t="n">
        <f aca="false">PESEL!AL94</f>
        <v>3736.96</v>
      </c>
      <c r="F93" s="5" t="n">
        <f aca="false">PESEL!AN94</f>
        <v>410.97</v>
      </c>
    </row>
    <row r="94" customFormat="false" ht="15" hidden="false" customHeight="false" outlineLevel="0" collapsed="false">
      <c r="A94" s="1" t="n">
        <v>93</v>
      </c>
      <c r="B94" s="1" t="str">
        <f aca="false">PESEL!AJ95</f>
        <v>Jarosław Górecki</v>
      </c>
      <c r="C94" s="1" t="str">
        <f aca="false">PESEL!AE95</f>
        <v>94083027892</v>
      </c>
      <c r="D94" s="4" t="n">
        <f aca="false">PESEL!AI95</f>
        <v>43400</v>
      </c>
      <c r="E94" s="5" t="n">
        <f aca="false">PESEL!AL95</f>
        <v>4258.27</v>
      </c>
      <c r="F94" s="5" t="n">
        <f aca="false">PESEL!AN95</f>
        <v>395.2</v>
      </c>
    </row>
    <row r="95" customFormat="false" ht="15" hidden="false" customHeight="false" outlineLevel="0" collapsed="false">
      <c r="A95" s="1" t="n">
        <v>94</v>
      </c>
      <c r="B95" s="1" t="str">
        <f aca="false">PESEL!AJ96</f>
        <v>Kuba Wiśniewski</v>
      </c>
      <c r="C95" s="1" t="str">
        <f aca="false">PESEL!AE96</f>
        <v>88022941394</v>
      </c>
      <c r="D95" s="4" t="n">
        <f aca="false">PESEL!AI96</f>
        <v>42042</v>
      </c>
      <c r="E95" s="5" t="n">
        <f aca="false">PESEL!AL96</f>
        <v>4771.11</v>
      </c>
      <c r="F95" s="5" t="n">
        <f aca="false">PESEL!AN96</f>
        <v>398.41</v>
      </c>
    </row>
    <row r="96" customFormat="false" ht="15" hidden="false" customHeight="false" outlineLevel="0" collapsed="false">
      <c r="A96" s="1" t="n">
        <v>95</v>
      </c>
      <c r="B96" s="1" t="str">
        <f aca="false">PESEL!AJ97</f>
        <v>Jola Przybylska</v>
      </c>
      <c r="C96" s="1" t="str">
        <f aca="false">PESEL!AE97</f>
        <v>84022687140</v>
      </c>
      <c r="D96" s="4" t="n">
        <f aca="false">PESEL!AI97</f>
        <v>39861</v>
      </c>
      <c r="E96" s="5" t="n">
        <f aca="false">PESEL!AL97</f>
        <v>3790.3</v>
      </c>
      <c r="F96" s="5" t="n">
        <f aca="false">PESEL!AN97</f>
        <v>407.35</v>
      </c>
    </row>
    <row r="97" customFormat="false" ht="15" hidden="false" customHeight="false" outlineLevel="0" collapsed="false">
      <c r="A97" s="1" t="n">
        <v>96</v>
      </c>
      <c r="B97" s="1" t="str">
        <f aca="false">PESEL!AJ98</f>
        <v>Konrad Malinowski</v>
      </c>
      <c r="C97" s="1" t="str">
        <f aca="false">PESEL!AE98</f>
        <v>64032643178</v>
      </c>
      <c r="D97" s="4" t="n">
        <f aca="false">PESEL!AI98</f>
        <v>45259</v>
      </c>
      <c r="E97" s="5" t="n">
        <f aca="false">PESEL!AL98</f>
        <v>3695.15</v>
      </c>
      <c r="F97" s="5" t="n">
        <f aca="false">PESEL!AN98</f>
        <v>366.11</v>
      </c>
    </row>
    <row r="98" customFormat="false" ht="15" hidden="false" customHeight="false" outlineLevel="0" collapsed="false">
      <c r="A98" s="1" t="n">
        <v>97</v>
      </c>
      <c r="B98" s="1" t="str">
        <f aca="false">PESEL!AJ99</f>
        <v>Ksawery Włodarczyk</v>
      </c>
      <c r="C98" s="1" t="str">
        <f aca="false">PESEL!AE99</f>
        <v>81101655256</v>
      </c>
      <c r="D98" s="4" t="n">
        <f aca="false">PESEL!AI99</f>
        <v>45125</v>
      </c>
      <c r="E98" s="5" t="n">
        <f aca="false">PESEL!AL99</f>
        <v>4186.13</v>
      </c>
      <c r="F98" s="5" t="n">
        <f aca="false">PESEL!AN99</f>
        <v>309.17</v>
      </c>
    </row>
    <row r="99" customFormat="false" ht="15" hidden="false" customHeight="false" outlineLevel="0" collapsed="false">
      <c r="A99" s="1" t="n">
        <v>98</v>
      </c>
      <c r="B99" s="1" t="str">
        <f aca="false">PESEL!AJ100</f>
        <v>Jędrzej Ostrowski</v>
      </c>
      <c r="C99" s="1" t="str">
        <f aca="false">PESEL!AE100</f>
        <v>97033035134</v>
      </c>
      <c r="D99" s="4" t="n">
        <f aca="false">PESEL!AI100</f>
        <v>45674</v>
      </c>
      <c r="E99" s="5" t="n">
        <f aca="false">PESEL!AL100</f>
        <v>3818.56</v>
      </c>
      <c r="F99" s="5" t="n">
        <f aca="false">PESEL!AN100</f>
        <v>393.71</v>
      </c>
    </row>
    <row r="100" customFormat="false" ht="15" hidden="false" customHeight="false" outlineLevel="0" collapsed="false">
      <c r="A100" s="1" t="n">
        <v>99</v>
      </c>
      <c r="B100" s="1" t="str">
        <f aca="false">PESEL!AJ101</f>
        <v>Dorian Duda</v>
      </c>
      <c r="C100" s="1" t="str">
        <f aca="false">PESEL!AE101</f>
        <v>77103172293</v>
      </c>
      <c r="D100" s="4" t="n">
        <f aca="false">PESEL!AI101</f>
        <v>43647</v>
      </c>
      <c r="E100" s="5" t="n">
        <f aca="false">PESEL!AL101</f>
        <v>3439.95</v>
      </c>
      <c r="F100" s="5" t="n">
        <f aca="false">PESEL!AN101</f>
        <v>383.61</v>
      </c>
    </row>
    <row r="101" customFormat="false" ht="15" hidden="false" customHeight="false" outlineLevel="0" collapsed="false">
      <c r="A101" s="1" t="n">
        <v>100</v>
      </c>
      <c r="B101" s="1" t="str">
        <f aca="false">PESEL!AJ102</f>
        <v>Kamila Włodarczyk</v>
      </c>
      <c r="C101" s="1" t="str">
        <f aca="false">PESEL!AE102</f>
        <v>64091782340</v>
      </c>
      <c r="D101" s="4" t="n">
        <f aca="false">PESEL!AI102</f>
        <v>45591</v>
      </c>
      <c r="E101" s="5" t="n">
        <f aca="false">PESEL!AL102</f>
        <v>4514.51</v>
      </c>
      <c r="F101" s="5" t="n">
        <f aca="false">PESEL!AN102</f>
        <v>429.38</v>
      </c>
    </row>
    <row r="102" customFormat="false" ht="15" hidden="false" customHeight="false" outlineLevel="0" collapsed="false">
      <c r="A102" s="1" t="n">
        <v>101</v>
      </c>
      <c r="B102" s="1" t="str">
        <f aca="false">PESEL!AJ103</f>
        <v>Amadeusz Kołodziej</v>
      </c>
      <c r="C102" s="1" t="str">
        <f aca="false">PESEL!AE103</f>
        <v>96052361754</v>
      </c>
      <c r="D102" s="4" t="n">
        <f aca="false">PESEL!AI103</f>
        <v>43571</v>
      </c>
      <c r="E102" s="5" t="n">
        <f aca="false">PESEL!AL103</f>
        <v>3989.41</v>
      </c>
      <c r="F102" s="5" t="n">
        <f aca="false">PESEL!AN103</f>
        <v>307.67</v>
      </c>
    </row>
    <row r="103" customFormat="false" ht="15" hidden="false" customHeight="false" outlineLevel="0" collapsed="false">
      <c r="A103" s="1" t="n">
        <v>102</v>
      </c>
      <c r="B103" s="1" t="str">
        <f aca="false">PESEL!AJ104</f>
        <v>Berenika Malinowska</v>
      </c>
      <c r="C103" s="1" t="str">
        <f aca="false">PESEL!AE104</f>
        <v>63082350960</v>
      </c>
      <c r="D103" s="4" t="n">
        <f aca="false">PESEL!AI104</f>
        <v>41089</v>
      </c>
      <c r="E103" s="5" t="n">
        <f aca="false">PESEL!AL104</f>
        <v>4925.1</v>
      </c>
      <c r="F103" s="5" t="n">
        <f aca="false">PESEL!AN104</f>
        <v>339.92</v>
      </c>
    </row>
    <row r="104" customFormat="false" ht="15" hidden="false" customHeight="false" outlineLevel="0" collapsed="false">
      <c r="A104" s="1" t="n">
        <v>103</v>
      </c>
      <c r="B104" s="1" t="str">
        <f aca="false">PESEL!AJ105</f>
        <v>Irena Krajewska</v>
      </c>
      <c r="C104" s="1" t="str">
        <f aca="false">PESEL!AE105</f>
        <v>88052540640</v>
      </c>
      <c r="D104" s="4" t="n">
        <f aca="false">PESEL!AI105</f>
        <v>42313</v>
      </c>
      <c r="E104" s="5" t="n">
        <f aca="false">PESEL!AL105</f>
        <v>4668.93</v>
      </c>
      <c r="F104" s="5" t="n">
        <f aca="false">PESEL!AN105</f>
        <v>399.89</v>
      </c>
    </row>
    <row r="105" customFormat="false" ht="15" hidden="false" customHeight="false" outlineLevel="0" collapsed="false">
      <c r="A105" s="1" t="n">
        <v>104</v>
      </c>
      <c r="B105" s="1" t="str">
        <f aca="false">PESEL!AJ106</f>
        <v>Józef Kubiak</v>
      </c>
      <c r="C105" s="1" t="str">
        <f aca="false">PESEL!AE106</f>
        <v>88050624876</v>
      </c>
      <c r="D105" s="4" t="n">
        <f aca="false">PESEL!AI106</f>
        <v>41822</v>
      </c>
      <c r="E105" s="5" t="n">
        <f aca="false">PESEL!AL106</f>
        <v>4889.15</v>
      </c>
      <c r="F105" s="5" t="n">
        <f aca="false">PESEL!AN106</f>
        <v>375.56</v>
      </c>
    </row>
    <row r="106" customFormat="false" ht="15" hidden="false" customHeight="false" outlineLevel="0" collapsed="false">
      <c r="A106" s="1" t="n">
        <v>105</v>
      </c>
      <c r="B106" s="1" t="str">
        <f aca="false">PESEL!AJ107</f>
        <v>Gniewomir Wójcik</v>
      </c>
      <c r="C106" s="1" t="str">
        <f aca="false">PESEL!AE107</f>
        <v>83080378131</v>
      </c>
      <c r="D106" s="4" t="n">
        <f aca="false">PESEL!AI107</f>
        <v>45030</v>
      </c>
      <c r="E106" s="5" t="n">
        <f aca="false">PESEL!AL107</f>
        <v>3559.58</v>
      </c>
      <c r="F106" s="5" t="n">
        <f aca="false">PESEL!AN107</f>
        <v>404.73</v>
      </c>
    </row>
    <row r="107" customFormat="false" ht="15" hidden="false" customHeight="false" outlineLevel="0" collapsed="false">
      <c r="A107" s="1" t="n">
        <v>106</v>
      </c>
      <c r="B107" s="1" t="str">
        <f aca="false">PESEL!AJ108</f>
        <v>Mariusz Błaszczyk</v>
      </c>
      <c r="C107" s="1" t="str">
        <f aca="false">PESEL!AE108</f>
        <v>60021253854</v>
      </c>
      <c r="D107" s="4" t="n">
        <f aca="false">PESEL!AI108</f>
        <v>36301</v>
      </c>
      <c r="E107" s="5" t="n">
        <f aca="false">PESEL!AL108</f>
        <v>3495.25</v>
      </c>
      <c r="F107" s="5" t="n">
        <f aca="false">PESEL!AN108</f>
        <v>479.84</v>
      </c>
    </row>
    <row r="108" customFormat="false" ht="15" hidden="false" customHeight="false" outlineLevel="0" collapsed="false">
      <c r="A108" s="1" t="n">
        <v>107</v>
      </c>
      <c r="B108" s="1" t="str">
        <f aca="false">PESEL!AJ109</f>
        <v>Liliana Lis</v>
      </c>
      <c r="C108" s="1" t="str">
        <f aca="false">PESEL!AE109</f>
        <v>83073097087</v>
      </c>
      <c r="D108" s="4" t="n">
        <f aca="false">PESEL!AI109</f>
        <v>40218</v>
      </c>
      <c r="E108" s="5" t="n">
        <f aca="false">PESEL!AL109</f>
        <v>3025.94</v>
      </c>
      <c r="F108" s="5" t="n">
        <f aca="false">PESEL!AN109</f>
        <v>373.22</v>
      </c>
    </row>
    <row r="109" customFormat="false" ht="15" hidden="false" customHeight="false" outlineLevel="0" collapsed="false">
      <c r="A109" s="1" t="n">
        <v>108</v>
      </c>
      <c r="B109" s="1" t="str">
        <f aca="false">PESEL!AJ110</f>
        <v>Mateusz Maciejewski</v>
      </c>
      <c r="C109" s="1" t="str">
        <f aca="false">PESEL!AE110</f>
        <v>87030555177</v>
      </c>
      <c r="D109" s="4" t="n">
        <f aca="false">PESEL!AI110</f>
        <v>44701</v>
      </c>
      <c r="E109" s="5" t="n">
        <f aca="false">PESEL!AL110</f>
        <v>3884.79</v>
      </c>
      <c r="F109" s="5" t="n">
        <f aca="false">PESEL!AN110</f>
        <v>417.38</v>
      </c>
    </row>
    <row r="110" customFormat="false" ht="15" hidden="false" customHeight="false" outlineLevel="0" collapsed="false">
      <c r="A110" s="1" t="n">
        <v>109</v>
      </c>
      <c r="B110" s="1" t="str">
        <f aca="false">PESEL!AJ111</f>
        <v>Natasza Maciejewska</v>
      </c>
      <c r="C110" s="1" t="str">
        <f aca="false">PESEL!AE111</f>
        <v>92033011566</v>
      </c>
      <c r="D110" s="4" t="n">
        <f aca="false">PESEL!AI111</f>
        <v>42612</v>
      </c>
      <c r="E110" s="5" t="n">
        <f aca="false">PESEL!AL111</f>
        <v>3563.73</v>
      </c>
      <c r="F110" s="5" t="n">
        <f aca="false">PESEL!AN111</f>
        <v>370.87</v>
      </c>
    </row>
    <row r="111" customFormat="false" ht="15" hidden="false" customHeight="false" outlineLevel="0" collapsed="false">
      <c r="A111" s="1" t="n">
        <v>110</v>
      </c>
      <c r="B111" s="1" t="str">
        <f aca="false">PESEL!AJ112</f>
        <v>Ludwik Kamiński</v>
      </c>
      <c r="C111" s="1" t="str">
        <f aca="false">PESEL!AE112</f>
        <v>75090564455</v>
      </c>
      <c r="D111" s="4" t="n">
        <f aca="false">PESEL!AI112</f>
        <v>42694</v>
      </c>
      <c r="E111" s="5" t="n">
        <f aca="false">PESEL!AL112</f>
        <v>4935.54</v>
      </c>
      <c r="F111" s="5" t="n">
        <f aca="false">PESEL!AN112</f>
        <v>375.8</v>
      </c>
    </row>
    <row r="112" customFormat="false" ht="15" hidden="false" customHeight="false" outlineLevel="0" collapsed="false">
      <c r="A112" s="1" t="n">
        <v>111</v>
      </c>
      <c r="B112" s="1" t="str">
        <f aca="false">PESEL!AJ113</f>
        <v>Luiza Piotrowska</v>
      </c>
      <c r="C112" s="1" t="str">
        <f aca="false">PESEL!AE113</f>
        <v>57113012109</v>
      </c>
      <c r="D112" s="4" t="n">
        <f aca="false">PESEL!AI113</f>
        <v>39196</v>
      </c>
      <c r="E112" s="5" t="n">
        <f aca="false">PESEL!AL113</f>
        <v>3070.19</v>
      </c>
      <c r="F112" s="5" t="n">
        <f aca="false">PESEL!AN113</f>
        <v>494.79</v>
      </c>
    </row>
    <row r="113" customFormat="false" ht="15" hidden="false" customHeight="false" outlineLevel="0" collapsed="false">
      <c r="A113" s="1" t="n">
        <v>112</v>
      </c>
      <c r="B113" s="1" t="str">
        <f aca="false">PESEL!AJ114</f>
        <v>Paweł Czerwiński</v>
      </c>
      <c r="C113" s="1" t="str">
        <f aca="false">PESEL!AE114</f>
        <v>83070451479</v>
      </c>
      <c r="D113" s="4" t="n">
        <f aca="false">PESEL!AI114</f>
        <v>40204</v>
      </c>
      <c r="E113" s="5" t="n">
        <f aca="false">PESEL!AL114</f>
        <v>4489.05</v>
      </c>
      <c r="F113" s="5" t="n">
        <f aca="false">PESEL!AN114</f>
        <v>446.53</v>
      </c>
    </row>
    <row r="114" customFormat="false" ht="15" hidden="false" customHeight="false" outlineLevel="0" collapsed="false">
      <c r="A114" s="1" t="n">
        <v>113</v>
      </c>
      <c r="B114" s="1" t="str">
        <f aca="false">PESEL!AJ115</f>
        <v>Patryk Krupa</v>
      </c>
      <c r="C114" s="1" t="str">
        <f aca="false">PESEL!AE115</f>
        <v>87021564092</v>
      </c>
      <c r="D114" s="4" t="n">
        <f aca="false">PESEL!AI115</f>
        <v>44602</v>
      </c>
      <c r="E114" s="5" t="n">
        <f aca="false">PESEL!AL115</f>
        <v>4043.97</v>
      </c>
      <c r="F114" s="5" t="n">
        <f aca="false">PESEL!AN115</f>
        <v>435</v>
      </c>
    </row>
    <row r="115" customFormat="false" ht="15" hidden="false" customHeight="false" outlineLevel="0" collapsed="false">
      <c r="A115" s="1" t="n">
        <v>114</v>
      </c>
      <c r="B115" s="1" t="str">
        <f aca="false">PESEL!AJ116</f>
        <v>Diana Ziółkowska</v>
      </c>
      <c r="C115" s="1" t="str">
        <f aca="false">PESEL!AE116</f>
        <v>87100871408</v>
      </c>
      <c r="D115" s="4" t="n">
        <f aca="false">PESEL!AI116</f>
        <v>39645</v>
      </c>
      <c r="E115" s="5" t="n">
        <f aca="false">PESEL!AL116</f>
        <v>3104.37</v>
      </c>
      <c r="F115" s="5" t="n">
        <f aca="false">PESEL!AN116</f>
        <v>329.04</v>
      </c>
    </row>
    <row r="116" customFormat="false" ht="15" hidden="false" customHeight="false" outlineLevel="0" collapsed="false">
      <c r="A116" s="1" t="n">
        <v>115</v>
      </c>
      <c r="B116" s="1" t="str">
        <f aca="false">PESEL!AJ117</f>
        <v>Julianna Nowak</v>
      </c>
      <c r="C116" s="1" t="str">
        <f aca="false">PESEL!AE117</f>
        <v>80032315347</v>
      </c>
      <c r="D116" s="4" t="n">
        <f aca="false">PESEL!AI117</f>
        <v>43576</v>
      </c>
      <c r="E116" s="5" t="n">
        <f aca="false">PESEL!AL117</f>
        <v>4270.05</v>
      </c>
      <c r="F116" s="5" t="n">
        <f aca="false">PESEL!AN117</f>
        <v>396.95</v>
      </c>
    </row>
    <row r="117" customFormat="false" ht="15" hidden="false" customHeight="false" outlineLevel="0" collapsed="false">
      <c r="A117" s="1" t="n">
        <v>116</v>
      </c>
      <c r="B117" s="1" t="str">
        <f aca="false">PESEL!AJ118</f>
        <v>Alexander Dąbrowski</v>
      </c>
      <c r="C117" s="1" t="str">
        <f aca="false">PESEL!AE118</f>
        <v>58112257610</v>
      </c>
      <c r="D117" s="4" t="n">
        <f aca="false">PESEL!AI118</f>
        <v>42668</v>
      </c>
      <c r="E117" s="5" t="n">
        <f aca="false">PESEL!AL118</f>
        <v>4165.07</v>
      </c>
      <c r="F117" s="5" t="n">
        <f aca="false">PESEL!AN118</f>
        <v>457.92</v>
      </c>
    </row>
    <row r="118" customFormat="false" ht="15" hidden="false" customHeight="false" outlineLevel="0" collapsed="false">
      <c r="A118" s="1" t="n">
        <v>117</v>
      </c>
      <c r="B118" s="1" t="str">
        <f aca="false">PESEL!AJ119</f>
        <v>Konrad Bąk</v>
      </c>
      <c r="C118" s="1" t="str">
        <f aca="false">PESEL!AE119</f>
        <v>95050113271</v>
      </c>
      <c r="D118" s="4" t="n">
        <f aca="false">PESEL!AI119</f>
        <v>45651</v>
      </c>
      <c r="E118" s="5" t="n">
        <f aca="false">PESEL!AL119</f>
        <v>4006.07</v>
      </c>
      <c r="F118" s="5" t="n">
        <f aca="false">PESEL!AN119</f>
        <v>436.71</v>
      </c>
    </row>
    <row r="119" customFormat="false" ht="15" hidden="false" customHeight="false" outlineLevel="0" collapsed="false">
      <c r="A119" s="1" t="n">
        <v>118</v>
      </c>
      <c r="B119" s="1" t="str">
        <f aca="false">PESEL!AJ120</f>
        <v>Bianka Jaworska</v>
      </c>
      <c r="C119" s="1" t="str">
        <f aca="false">PESEL!AE120</f>
        <v>56090638203</v>
      </c>
      <c r="D119" s="4" t="n">
        <f aca="false">PESEL!AI120</f>
        <v>28315</v>
      </c>
      <c r="E119" s="5" t="n">
        <f aca="false">PESEL!AL120</f>
        <v>3798.18</v>
      </c>
      <c r="F119" s="5" t="n">
        <f aca="false">PESEL!AN120</f>
        <v>447.89</v>
      </c>
    </row>
    <row r="120" customFormat="false" ht="15" hidden="false" customHeight="false" outlineLevel="0" collapsed="false">
      <c r="A120" s="1" t="n">
        <v>119</v>
      </c>
      <c r="B120" s="1" t="str">
        <f aca="false">PESEL!AJ121</f>
        <v>Maksymilian Wiśniewski</v>
      </c>
      <c r="C120" s="1" t="str">
        <f aca="false">PESEL!AE121</f>
        <v>63030835695</v>
      </c>
      <c r="D120" s="4" t="n">
        <f aca="false">PESEL!AI121</f>
        <v>37899</v>
      </c>
      <c r="E120" s="5" t="n">
        <f aca="false">PESEL!AL121</f>
        <v>3795.98</v>
      </c>
      <c r="F120" s="5" t="n">
        <f aca="false">PESEL!AN121</f>
        <v>373.55</v>
      </c>
    </row>
    <row r="121" customFormat="false" ht="15" hidden="false" customHeight="false" outlineLevel="0" collapsed="false">
      <c r="A121" s="1" t="n">
        <v>120</v>
      </c>
      <c r="B121" s="1" t="str">
        <f aca="false">PESEL!AJ122</f>
        <v>Luiza Wojciechowska</v>
      </c>
      <c r="C121" s="1" t="str">
        <f aca="false">PESEL!AE122</f>
        <v>55021744242</v>
      </c>
      <c r="D121" s="4" t="n">
        <f aca="false">PESEL!AI122</f>
        <v>44589</v>
      </c>
      <c r="E121" s="5" t="n">
        <f aca="false">PESEL!AL122</f>
        <v>4722.28</v>
      </c>
      <c r="F121" s="5" t="n">
        <f aca="false">PESEL!AN122</f>
        <v>413.39</v>
      </c>
    </row>
    <row r="122" customFormat="false" ht="15" hidden="false" customHeight="false" outlineLevel="0" collapsed="false">
      <c r="A122" s="1" t="n">
        <v>121</v>
      </c>
      <c r="B122" s="1" t="str">
        <f aca="false">PESEL!AJ123</f>
        <v>Irena Lis</v>
      </c>
      <c r="C122" s="1" t="str">
        <f aca="false">PESEL!AE123</f>
        <v>80100479904</v>
      </c>
      <c r="D122" s="4" t="n">
        <f aca="false">PESEL!AI123</f>
        <v>44765</v>
      </c>
      <c r="E122" s="5" t="n">
        <f aca="false">PESEL!AL123</f>
        <v>3058.1</v>
      </c>
      <c r="F122" s="5" t="n">
        <f aca="false">PESEL!AN123</f>
        <v>460.14</v>
      </c>
    </row>
    <row r="123" customFormat="false" ht="15" hidden="false" customHeight="false" outlineLevel="0" collapsed="false">
      <c r="A123" s="1" t="n">
        <v>122</v>
      </c>
      <c r="B123" s="1" t="str">
        <f aca="false">PESEL!AJ124</f>
        <v>Małgorzata Jankowska</v>
      </c>
      <c r="C123" s="1" t="str">
        <f aca="false">PESEL!AE124</f>
        <v>00320696501</v>
      </c>
      <c r="D123" s="4" t="n">
        <f aca="false">PESEL!AI124</f>
        <v>44514</v>
      </c>
      <c r="E123" s="5" t="n">
        <f aca="false">PESEL!AL124</f>
        <v>4084.2</v>
      </c>
      <c r="F123" s="5" t="n">
        <f aca="false">PESEL!AN124</f>
        <v>471.03</v>
      </c>
    </row>
    <row r="124" customFormat="false" ht="15" hidden="false" customHeight="false" outlineLevel="0" collapsed="false">
      <c r="A124" s="1" t="n">
        <v>123</v>
      </c>
      <c r="B124" s="1" t="str">
        <f aca="false">PESEL!AJ125</f>
        <v>Eleonora Sikora</v>
      </c>
      <c r="C124" s="1" t="str">
        <f aca="false">PESEL!AE125</f>
        <v>50102245649</v>
      </c>
      <c r="D124" s="4" t="n">
        <f aca="false">PESEL!AI125</f>
        <v>28060</v>
      </c>
      <c r="E124" s="5" t="n">
        <f aca="false">PESEL!AL125</f>
        <v>3771.32</v>
      </c>
      <c r="F124" s="5" t="n">
        <f aca="false">PESEL!AN125</f>
        <v>335.24</v>
      </c>
    </row>
    <row r="125" customFormat="false" ht="15" hidden="false" customHeight="false" outlineLevel="0" collapsed="false">
      <c r="A125" s="1" t="n">
        <v>124</v>
      </c>
      <c r="B125" s="1" t="str">
        <f aca="false">PESEL!AJ126</f>
        <v>Katarzyna Tomaszewska</v>
      </c>
      <c r="C125" s="1" t="str">
        <f aca="false">PESEL!AE126</f>
        <v>81012491141</v>
      </c>
      <c r="D125" s="4" t="n">
        <f aca="false">PESEL!AI126</f>
        <v>44311</v>
      </c>
      <c r="E125" s="5" t="n">
        <f aca="false">PESEL!AL126</f>
        <v>4815.36</v>
      </c>
      <c r="F125" s="5" t="n">
        <f aca="false">PESEL!AN126</f>
        <v>301.07</v>
      </c>
    </row>
    <row r="126" customFormat="false" ht="15" hidden="false" customHeight="false" outlineLevel="0" collapsed="false">
      <c r="A126" s="1" t="n">
        <v>125</v>
      </c>
      <c r="B126" s="1" t="str">
        <f aca="false">PESEL!AJ127</f>
        <v>Piotr Kubiak</v>
      </c>
      <c r="C126" s="1" t="str">
        <f aca="false">PESEL!AE127</f>
        <v>67061562713</v>
      </c>
      <c r="D126" s="4" t="n">
        <f aca="false">PESEL!AI127</f>
        <v>41973</v>
      </c>
      <c r="E126" s="5" t="n">
        <f aca="false">PESEL!AL127</f>
        <v>3162.78</v>
      </c>
      <c r="F126" s="5" t="n">
        <f aca="false">PESEL!AN127</f>
        <v>480.8</v>
      </c>
    </row>
    <row r="127" customFormat="false" ht="15" hidden="false" customHeight="false" outlineLevel="0" collapsed="false">
      <c r="A127" s="1" t="n">
        <v>126</v>
      </c>
      <c r="B127" s="1" t="str">
        <f aca="false">PESEL!AJ128</f>
        <v>Daniela Adamska</v>
      </c>
      <c r="C127" s="1" t="str">
        <f aca="false">PESEL!AE128</f>
        <v>74101234062</v>
      </c>
      <c r="D127" s="4" t="n">
        <f aca="false">PESEL!AI128</f>
        <v>45601</v>
      </c>
      <c r="E127" s="5" t="n">
        <f aca="false">PESEL!AL128</f>
        <v>3294.19</v>
      </c>
      <c r="F127" s="5" t="n">
        <f aca="false">PESEL!AN128</f>
        <v>352.07</v>
      </c>
    </row>
    <row r="128" customFormat="false" ht="15" hidden="false" customHeight="false" outlineLevel="0" collapsed="false">
      <c r="A128" s="1" t="n">
        <v>127</v>
      </c>
      <c r="B128" s="1" t="str">
        <f aca="false">PESEL!AJ129</f>
        <v>Luiza Brzezińska</v>
      </c>
      <c r="C128" s="1" t="str">
        <f aca="false">PESEL!AE129</f>
        <v>90103132740</v>
      </c>
      <c r="D128" s="4" t="n">
        <f aca="false">PESEL!AI129</f>
        <v>44779</v>
      </c>
      <c r="E128" s="5" t="n">
        <f aca="false">PESEL!AL129</f>
        <v>3541.7</v>
      </c>
      <c r="F128" s="5" t="n">
        <f aca="false">PESEL!AN129</f>
        <v>480.61</v>
      </c>
    </row>
    <row r="129" customFormat="false" ht="15" hidden="false" customHeight="false" outlineLevel="0" collapsed="false">
      <c r="A129" s="1" t="n">
        <v>128</v>
      </c>
      <c r="B129" s="1" t="str">
        <f aca="false">PESEL!AJ130</f>
        <v>Julianna Kołodziej</v>
      </c>
      <c r="C129" s="1" t="str">
        <f aca="false">PESEL!AE130</f>
        <v>96012554501</v>
      </c>
      <c r="D129" s="4" t="n">
        <f aca="false">PESEL!AI130</f>
        <v>45473</v>
      </c>
      <c r="E129" s="5" t="n">
        <f aca="false">PESEL!AL130</f>
        <v>3384.96</v>
      </c>
      <c r="F129" s="5" t="n">
        <f aca="false">PESEL!AN130</f>
        <v>446.78</v>
      </c>
    </row>
    <row r="130" customFormat="false" ht="15" hidden="false" customHeight="false" outlineLevel="0" collapsed="false">
      <c r="A130" s="1" t="n">
        <v>129</v>
      </c>
      <c r="B130" s="1" t="str">
        <f aca="false">PESEL!AJ131</f>
        <v>Marian Brzeziński</v>
      </c>
      <c r="C130" s="1" t="str">
        <f aca="false">PESEL!AE131</f>
        <v>72090124751</v>
      </c>
      <c r="D130" s="4" t="n">
        <f aca="false">PESEL!AI131</f>
        <v>41190</v>
      </c>
      <c r="E130" s="5" t="n">
        <f aca="false">PESEL!AL131</f>
        <v>3565.32</v>
      </c>
      <c r="F130" s="5" t="n">
        <f aca="false">PESEL!AN131</f>
        <v>456.53</v>
      </c>
    </row>
    <row r="131" customFormat="false" ht="15" hidden="false" customHeight="false" outlineLevel="0" collapsed="false">
      <c r="A131" s="1" t="n">
        <v>130</v>
      </c>
      <c r="B131" s="1" t="str">
        <f aca="false">PESEL!AJ132</f>
        <v>Amanda Sikora</v>
      </c>
      <c r="C131" s="1" t="str">
        <f aca="false">PESEL!AE132</f>
        <v>50123080766</v>
      </c>
      <c r="D131" s="4" t="n">
        <f aca="false">PESEL!AI132</f>
        <v>39259</v>
      </c>
      <c r="E131" s="5" t="n">
        <f aca="false">PESEL!AL132</f>
        <v>4490.4</v>
      </c>
      <c r="F131" s="5" t="n">
        <f aca="false">PESEL!AN132</f>
        <v>311.77</v>
      </c>
    </row>
    <row r="132" customFormat="false" ht="15" hidden="false" customHeight="false" outlineLevel="0" collapsed="false">
      <c r="A132" s="1" t="n">
        <v>131</v>
      </c>
      <c r="B132" s="1" t="str">
        <f aca="false">PESEL!AJ133</f>
        <v>Emil Maciejewski</v>
      </c>
      <c r="C132" s="1" t="str">
        <f aca="false">PESEL!AE133</f>
        <v>52061467816</v>
      </c>
      <c r="D132" s="4" t="n">
        <f aca="false">PESEL!AI133</f>
        <v>34703</v>
      </c>
      <c r="E132" s="5" t="n">
        <f aca="false">PESEL!AL133</f>
        <v>4526.9</v>
      </c>
      <c r="F132" s="5" t="n">
        <f aca="false">PESEL!AN133</f>
        <v>364.68</v>
      </c>
    </row>
    <row r="133" customFormat="false" ht="15" hidden="false" customHeight="false" outlineLevel="0" collapsed="false">
      <c r="A133" s="1" t="n">
        <v>132</v>
      </c>
      <c r="B133" s="1" t="str">
        <f aca="false">PESEL!AJ134</f>
        <v>Paweł Rutkowski</v>
      </c>
      <c r="C133" s="1" t="str">
        <f aca="false">PESEL!AE134</f>
        <v>67060745333</v>
      </c>
      <c r="D133" s="4" t="n">
        <f aca="false">PESEL!AI134</f>
        <v>34313</v>
      </c>
      <c r="E133" s="5" t="n">
        <f aca="false">PESEL!AL134</f>
        <v>3352.54</v>
      </c>
      <c r="F133" s="5" t="n">
        <f aca="false">PESEL!AN134</f>
        <v>433.53</v>
      </c>
    </row>
    <row r="134" customFormat="false" ht="15" hidden="false" customHeight="false" outlineLevel="0" collapsed="false">
      <c r="A134" s="1" t="n">
        <v>133</v>
      </c>
      <c r="B134" s="1" t="str">
        <f aca="false">PESEL!AJ135</f>
        <v>Bruno Makowski</v>
      </c>
      <c r="C134" s="1" t="str">
        <f aca="false">PESEL!AE135</f>
        <v>62021761854</v>
      </c>
      <c r="D134" s="4" t="n">
        <f aca="false">PESEL!AI135</f>
        <v>30716</v>
      </c>
      <c r="E134" s="5" t="n">
        <f aca="false">PESEL!AL135</f>
        <v>4959.77</v>
      </c>
      <c r="F134" s="5" t="n">
        <f aca="false">PESEL!AN135</f>
        <v>393.8</v>
      </c>
    </row>
    <row r="135" customFormat="false" ht="15" hidden="false" customHeight="false" outlineLevel="0" collapsed="false">
      <c r="A135" s="1" t="n">
        <v>134</v>
      </c>
      <c r="B135" s="1" t="str">
        <f aca="false">PESEL!AJ136</f>
        <v>Iza Krupa</v>
      </c>
      <c r="C135" s="1" t="str">
        <f aca="false">PESEL!AE136</f>
        <v>77061069929</v>
      </c>
      <c r="D135" s="4" t="n">
        <f aca="false">PESEL!AI136</f>
        <v>38293</v>
      </c>
      <c r="E135" s="5" t="n">
        <f aca="false">PESEL!AL136</f>
        <v>4216.77</v>
      </c>
      <c r="F135" s="5" t="n">
        <f aca="false">PESEL!AN136</f>
        <v>364</v>
      </c>
    </row>
    <row r="136" customFormat="false" ht="15" hidden="false" customHeight="false" outlineLevel="0" collapsed="false">
      <c r="A136" s="1" t="n">
        <v>135</v>
      </c>
      <c r="B136" s="1" t="str">
        <f aca="false">PESEL!AJ137</f>
        <v>Anastazy Błaszczyk</v>
      </c>
      <c r="C136" s="1" t="str">
        <f aca="false">PESEL!AE137</f>
        <v>62111592418</v>
      </c>
      <c r="D136" s="4" t="n">
        <f aca="false">PESEL!AI137</f>
        <v>31472</v>
      </c>
      <c r="E136" s="5" t="n">
        <f aca="false">PESEL!AL137</f>
        <v>4217.13</v>
      </c>
      <c r="F136" s="5" t="n">
        <f aca="false">PESEL!AN137</f>
        <v>345.94</v>
      </c>
    </row>
    <row r="137" customFormat="false" ht="15" hidden="false" customHeight="false" outlineLevel="0" collapsed="false">
      <c r="A137" s="1" t="n">
        <v>136</v>
      </c>
      <c r="B137" s="1" t="str">
        <f aca="false">PESEL!AJ138</f>
        <v>Grzegorz Kowalczyk</v>
      </c>
      <c r="C137" s="1" t="str">
        <f aca="false">PESEL!AE138</f>
        <v>74122797618</v>
      </c>
      <c r="D137" s="4" t="n">
        <f aca="false">PESEL!AI138</f>
        <v>35967</v>
      </c>
      <c r="E137" s="5" t="n">
        <f aca="false">PESEL!AL138</f>
        <v>3881</v>
      </c>
      <c r="F137" s="5" t="n">
        <f aca="false">PESEL!AN138</f>
        <v>485.6</v>
      </c>
    </row>
    <row r="138" customFormat="false" ht="15" hidden="false" customHeight="false" outlineLevel="0" collapsed="false">
      <c r="A138" s="1" t="n">
        <v>137</v>
      </c>
      <c r="B138" s="1" t="str">
        <f aca="false">PESEL!AJ139</f>
        <v>Zuzanna Kaźmierczak</v>
      </c>
      <c r="C138" s="1" t="str">
        <f aca="false">PESEL!AE139</f>
        <v>59030656844</v>
      </c>
      <c r="D138" s="4" t="n">
        <f aca="false">PESEL!AI139</f>
        <v>45067</v>
      </c>
      <c r="E138" s="5" t="n">
        <f aca="false">PESEL!AL139</f>
        <v>3955.83</v>
      </c>
      <c r="F138" s="5" t="n">
        <f aca="false">PESEL!AN139</f>
        <v>420.7</v>
      </c>
    </row>
    <row r="139" customFormat="false" ht="15" hidden="false" customHeight="false" outlineLevel="0" collapsed="false">
      <c r="A139" s="1" t="n">
        <v>138</v>
      </c>
      <c r="B139" s="1" t="str">
        <f aca="false">PESEL!AJ140</f>
        <v>Bolesław Zieliński</v>
      </c>
      <c r="C139" s="1" t="str">
        <f aca="false">PESEL!AE140</f>
        <v>98110817618</v>
      </c>
      <c r="D139" s="4" t="n">
        <f aca="false">PESEL!AI140</f>
        <v>43950</v>
      </c>
      <c r="E139" s="5" t="n">
        <f aca="false">PESEL!AL140</f>
        <v>3347.72</v>
      </c>
      <c r="F139" s="5" t="n">
        <f aca="false">PESEL!AN140</f>
        <v>421.85</v>
      </c>
    </row>
    <row r="140" customFormat="false" ht="15" hidden="false" customHeight="false" outlineLevel="0" collapsed="false">
      <c r="A140" s="1" t="n">
        <v>139</v>
      </c>
      <c r="B140" s="1" t="str">
        <f aca="false">PESEL!AJ141</f>
        <v>Ola Pietrzak</v>
      </c>
      <c r="C140" s="1" t="str">
        <f aca="false">PESEL!AE141</f>
        <v>54110479265</v>
      </c>
      <c r="D140" s="4" t="n">
        <f aca="false">PESEL!AI141</f>
        <v>29204</v>
      </c>
      <c r="E140" s="5" t="n">
        <f aca="false">PESEL!AL141</f>
        <v>4876.7</v>
      </c>
      <c r="F140" s="5" t="n">
        <f aca="false">PESEL!AN141</f>
        <v>493.09</v>
      </c>
    </row>
    <row r="141" customFormat="false" ht="15" hidden="false" customHeight="false" outlineLevel="0" collapsed="false">
      <c r="A141" s="1" t="n">
        <v>140</v>
      </c>
      <c r="B141" s="1" t="str">
        <f aca="false">PESEL!AJ142</f>
        <v>Amanda Szymczak</v>
      </c>
      <c r="C141" s="1" t="str">
        <f aca="false">PESEL!AE142</f>
        <v>64060427481</v>
      </c>
      <c r="D141" s="4" t="n">
        <f aca="false">PESEL!AI142</f>
        <v>39960</v>
      </c>
      <c r="E141" s="5" t="n">
        <f aca="false">PESEL!AL142</f>
        <v>4514.69</v>
      </c>
      <c r="F141" s="5" t="n">
        <f aca="false">PESEL!AN142</f>
        <v>473.19</v>
      </c>
    </row>
    <row r="142" customFormat="false" ht="15" hidden="false" customHeight="false" outlineLevel="0" collapsed="false">
      <c r="A142" s="1" t="n">
        <v>141</v>
      </c>
      <c r="B142" s="1" t="str">
        <f aca="false">PESEL!AJ143</f>
        <v>Martin Wróblewski</v>
      </c>
      <c r="C142" s="1" t="str">
        <f aca="false">PESEL!AE143</f>
        <v>54071277230</v>
      </c>
      <c r="D142" s="4" t="n">
        <f aca="false">PESEL!AI143</f>
        <v>39073</v>
      </c>
      <c r="E142" s="5" t="n">
        <f aca="false">PESEL!AL143</f>
        <v>3909.63</v>
      </c>
      <c r="F142" s="5" t="n">
        <f aca="false">PESEL!AN143</f>
        <v>397.83</v>
      </c>
    </row>
    <row r="143" customFormat="false" ht="15" hidden="false" customHeight="false" outlineLevel="0" collapsed="false">
      <c r="A143" s="1" t="n">
        <v>142</v>
      </c>
      <c r="B143" s="1" t="str">
        <f aca="false">PESEL!AJ144</f>
        <v>Ewa Szulc</v>
      </c>
      <c r="C143" s="1" t="str">
        <f aca="false">PESEL!AE144</f>
        <v>79070652484</v>
      </c>
      <c r="D143" s="4" t="n">
        <f aca="false">PESEL!AI144</f>
        <v>37574</v>
      </c>
      <c r="E143" s="5" t="n">
        <f aca="false">PESEL!AL144</f>
        <v>4847.52</v>
      </c>
      <c r="F143" s="5" t="n">
        <f aca="false">PESEL!AN144</f>
        <v>389.98</v>
      </c>
    </row>
    <row r="144" customFormat="false" ht="15" hidden="false" customHeight="false" outlineLevel="0" collapsed="false">
      <c r="A144" s="1" t="n">
        <v>143</v>
      </c>
      <c r="B144" s="1" t="str">
        <f aca="false">PESEL!AJ145</f>
        <v>Martyna Lis</v>
      </c>
      <c r="C144" s="1" t="str">
        <f aca="false">PESEL!AE145</f>
        <v>89010480527</v>
      </c>
      <c r="D144" s="4" t="n">
        <f aca="false">PESEL!AI145</f>
        <v>43682</v>
      </c>
      <c r="E144" s="5" t="n">
        <f aca="false">PESEL!AL145</f>
        <v>3516.37</v>
      </c>
      <c r="F144" s="5" t="n">
        <f aca="false">PESEL!AN145</f>
        <v>332.79</v>
      </c>
    </row>
    <row r="145" customFormat="false" ht="15" hidden="false" customHeight="false" outlineLevel="0" collapsed="false">
      <c r="A145" s="1" t="n">
        <v>144</v>
      </c>
      <c r="B145" s="1" t="str">
        <f aca="false">PESEL!AJ146</f>
        <v>Jagoda Walczak</v>
      </c>
      <c r="C145" s="1" t="str">
        <f aca="false">PESEL!AE146</f>
        <v>05252654821</v>
      </c>
      <c r="D145" s="4" t="n">
        <f aca="false">PESEL!AI146</f>
        <v>45822</v>
      </c>
      <c r="E145" s="5" t="n">
        <f aca="false">PESEL!AL146</f>
        <v>3510.75</v>
      </c>
      <c r="F145" s="5" t="n">
        <f aca="false">PESEL!AN146</f>
        <v>394.1</v>
      </c>
    </row>
    <row r="146" customFormat="false" ht="15" hidden="false" customHeight="false" outlineLevel="0" collapsed="false">
      <c r="A146" s="1" t="n">
        <v>145</v>
      </c>
      <c r="B146" s="1" t="str">
        <f aca="false">PESEL!AJ147</f>
        <v>Alana Wojciechowska</v>
      </c>
      <c r="C146" s="1" t="str">
        <f aca="false">PESEL!AE147</f>
        <v>56012985947</v>
      </c>
      <c r="D146" s="4" t="n">
        <f aca="false">PESEL!AI147</f>
        <v>41256</v>
      </c>
      <c r="E146" s="5" t="n">
        <f aca="false">PESEL!AL147</f>
        <v>3179.5</v>
      </c>
      <c r="F146" s="5" t="n">
        <f aca="false">PESEL!AN147</f>
        <v>498.24</v>
      </c>
    </row>
    <row r="147" customFormat="false" ht="15" hidden="false" customHeight="false" outlineLevel="0" collapsed="false">
      <c r="A147" s="1" t="n">
        <v>146</v>
      </c>
      <c r="B147" s="1" t="str">
        <f aca="false">PESEL!AJ148</f>
        <v>Albert Tomaszewski</v>
      </c>
      <c r="C147" s="1" t="str">
        <f aca="false">PESEL!AE148</f>
        <v>69102332734</v>
      </c>
      <c r="D147" s="4" t="n">
        <f aca="false">PESEL!AI148</f>
        <v>45135</v>
      </c>
      <c r="E147" s="5" t="n">
        <f aca="false">PESEL!AL148</f>
        <v>3251.41</v>
      </c>
      <c r="F147" s="5" t="n">
        <f aca="false">PESEL!AN148</f>
        <v>349.67</v>
      </c>
    </row>
    <row r="148" customFormat="false" ht="15" hidden="false" customHeight="false" outlineLevel="0" collapsed="false">
      <c r="A148" s="1" t="n">
        <v>147</v>
      </c>
      <c r="B148" s="1" t="str">
        <f aca="false">PESEL!AJ149</f>
        <v>Dorian Sikorska</v>
      </c>
      <c r="C148" s="1" t="str">
        <f aca="false">PESEL!AE149</f>
        <v>94101667671</v>
      </c>
      <c r="D148" s="4" t="n">
        <f aca="false">PESEL!AI149</f>
        <v>42240</v>
      </c>
      <c r="E148" s="5" t="n">
        <f aca="false">PESEL!AL149</f>
        <v>4698.96</v>
      </c>
      <c r="F148" s="5" t="n">
        <f aca="false">PESEL!AN149</f>
        <v>319.75</v>
      </c>
    </row>
    <row r="149" customFormat="false" ht="15" hidden="false" customHeight="false" outlineLevel="0" collapsed="false">
      <c r="A149" s="1" t="n">
        <v>148</v>
      </c>
      <c r="B149" s="1" t="str">
        <f aca="false">PESEL!AJ150</f>
        <v>Dominika Sadowska</v>
      </c>
      <c r="C149" s="1" t="str">
        <f aca="false">PESEL!AE150</f>
        <v>74011423305</v>
      </c>
      <c r="D149" s="4" t="n">
        <f aca="false">PESEL!AI150</f>
        <v>40266</v>
      </c>
      <c r="E149" s="5" t="n">
        <f aca="false">PESEL!AL150</f>
        <v>3674.52</v>
      </c>
      <c r="F149" s="5" t="n">
        <f aca="false">PESEL!AN150</f>
        <v>488.63</v>
      </c>
    </row>
    <row r="150" customFormat="false" ht="15" hidden="false" customHeight="false" outlineLevel="0" collapsed="false">
      <c r="A150" s="1" t="n">
        <v>149</v>
      </c>
      <c r="B150" s="1" t="str">
        <f aca="false">PESEL!AJ151</f>
        <v>Ernest Wysocki</v>
      </c>
      <c r="C150" s="1" t="str">
        <f aca="false">PESEL!AE151</f>
        <v>90100359214</v>
      </c>
      <c r="D150" s="4" t="n">
        <f aca="false">PESEL!AI151</f>
        <v>45498</v>
      </c>
      <c r="E150" s="5" t="n">
        <f aca="false">PESEL!AL151</f>
        <v>4870.47</v>
      </c>
      <c r="F150" s="5" t="n">
        <f aca="false">PESEL!AN151</f>
        <v>487.89</v>
      </c>
    </row>
    <row r="151" customFormat="false" ht="15" hidden="false" customHeight="false" outlineLevel="0" collapsed="false">
      <c r="A151" s="1" t="n">
        <v>150</v>
      </c>
      <c r="B151" s="1" t="str">
        <f aca="false">PESEL!AJ152</f>
        <v>Denis Urbańska</v>
      </c>
      <c r="C151" s="1" t="str">
        <f aca="false">PESEL!AE152</f>
        <v>62031547196</v>
      </c>
      <c r="D151" s="4" t="n">
        <f aca="false">PESEL!AI152</f>
        <v>35207</v>
      </c>
      <c r="E151" s="5" t="n">
        <f aca="false">PESEL!AL152</f>
        <v>3683.12</v>
      </c>
      <c r="F151" s="5" t="n">
        <f aca="false">PESEL!AN152</f>
        <v>442.61</v>
      </c>
    </row>
    <row r="152" customFormat="false" ht="15" hidden="false" customHeight="false" outlineLevel="0" collapsed="false">
      <c r="A152" s="1" t="n">
        <v>151</v>
      </c>
      <c r="B152" s="1" t="str">
        <f aca="false">PESEL!AJ153</f>
        <v>Michał Urbańska</v>
      </c>
      <c r="C152" s="1" t="str">
        <f aca="false">PESEL!AE153</f>
        <v>02312832733</v>
      </c>
      <c r="D152" s="4" t="n">
        <f aca="false">PESEL!AI153</f>
        <v>44925</v>
      </c>
      <c r="E152" s="5" t="n">
        <f aca="false">PESEL!AL153</f>
        <v>4738.21</v>
      </c>
      <c r="F152" s="5" t="n">
        <f aca="false">PESEL!AN153</f>
        <v>410.25</v>
      </c>
    </row>
    <row r="153" customFormat="false" ht="15" hidden="false" customHeight="false" outlineLevel="0" collapsed="false">
      <c r="A153" s="1" t="n">
        <v>152</v>
      </c>
      <c r="B153" s="1" t="str">
        <f aca="false">PESEL!AJ154</f>
        <v>Fabian Zalewski</v>
      </c>
      <c r="C153" s="1" t="str">
        <f aca="false">PESEL!AE154</f>
        <v>97120341856</v>
      </c>
      <c r="D153" s="4" t="n">
        <f aca="false">PESEL!AI154</f>
        <v>44262</v>
      </c>
      <c r="E153" s="5" t="n">
        <f aca="false">PESEL!AL154</f>
        <v>4010.65</v>
      </c>
      <c r="F153" s="5" t="n">
        <f aca="false">PESEL!AN154</f>
        <v>443.85</v>
      </c>
    </row>
    <row r="154" customFormat="false" ht="15" hidden="false" customHeight="false" outlineLevel="0" collapsed="false">
      <c r="A154" s="1" t="n">
        <v>153</v>
      </c>
      <c r="B154" s="1" t="str">
        <f aca="false">PESEL!AJ155</f>
        <v>Alan Wójcik</v>
      </c>
      <c r="C154" s="1" t="str">
        <f aca="false">PESEL!AE155</f>
        <v>88091752491</v>
      </c>
      <c r="D154" s="4" t="n">
        <f aca="false">PESEL!AI155</f>
        <v>45802</v>
      </c>
      <c r="E154" s="5" t="n">
        <f aca="false">PESEL!AL155</f>
        <v>3129.15</v>
      </c>
      <c r="F154" s="5" t="n">
        <f aca="false">PESEL!AN155</f>
        <v>337.67</v>
      </c>
    </row>
    <row r="155" customFormat="false" ht="15" hidden="false" customHeight="false" outlineLevel="0" collapsed="false">
      <c r="A155" s="1" t="n">
        <v>154</v>
      </c>
      <c r="B155" s="1" t="str">
        <f aca="false">PESEL!AJ156</f>
        <v>Paula Woźniak</v>
      </c>
      <c r="C155" s="1" t="str">
        <f aca="false">PESEL!AE156</f>
        <v>94082934186</v>
      </c>
      <c r="D155" s="4" t="n">
        <f aca="false">PESEL!AI156</f>
        <v>43881</v>
      </c>
      <c r="E155" s="5" t="n">
        <f aca="false">PESEL!AL156</f>
        <v>3218.81</v>
      </c>
      <c r="F155" s="5" t="n">
        <f aca="false">PESEL!AN156</f>
        <v>359.79</v>
      </c>
    </row>
    <row r="156" customFormat="false" ht="15" hidden="false" customHeight="false" outlineLevel="0" collapsed="false">
      <c r="A156" s="1" t="n">
        <v>155</v>
      </c>
      <c r="B156" s="1" t="str">
        <f aca="false">PESEL!AJ157</f>
        <v>Dorian Kowalski</v>
      </c>
      <c r="C156" s="1" t="str">
        <f aca="false">PESEL!AE157</f>
        <v>05281688958</v>
      </c>
      <c r="D156" s="4" t="n">
        <f aca="false">PESEL!AI157</f>
        <v>45770</v>
      </c>
      <c r="E156" s="5" t="n">
        <f aca="false">PESEL!AL157</f>
        <v>4855.64</v>
      </c>
      <c r="F156" s="5" t="n">
        <f aca="false">PESEL!AN157</f>
        <v>420.51</v>
      </c>
    </row>
    <row r="157" customFormat="false" ht="15" hidden="false" customHeight="false" outlineLevel="0" collapsed="false">
      <c r="A157" s="1" t="n">
        <v>156</v>
      </c>
      <c r="B157" s="1" t="str">
        <f aca="false">PESEL!AJ158</f>
        <v>Aniela Andrzejewska</v>
      </c>
      <c r="C157" s="1" t="str">
        <f aca="false">PESEL!AE158</f>
        <v>90082268007</v>
      </c>
      <c r="D157" s="4" t="n">
        <f aca="false">PESEL!AI158</f>
        <v>45109</v>
      </c>
      <c r="E157" s="5" t="n">
        <f aca="false">PESEL!AL158</f>
        <v>4504.13</v>
      </c>
      <c r="F157" s="5" t="n">
        <f aca="false">PESEL!AN158</f>
        <v>443.69</v>
      </c>
    </row>
    <row r="158" customFormat="false" ht="15" hidden="false" customHeight="false" outlineLevel="0" collapsed="false">
      <c r="A158" s="1" t="n">
        <v>157</v>
      </c>
      <c r="B158" s="1" t="str">
        <f aca="false">PESEL!AJ159</f>
        <v>Elwira Tomaszewska</v>
      </c>
      <c r="C158" s="1" t="str">
        <f aca="false">PESEL!AE159</f>
        <v>79070123726</v>
      </c>
      <c r="D158" s="4" t="n">
        <f aca="false">PESEL!AI159</f>
        <v>36478</v>
      </c>
      <c r="E158" s="5" t="n">
        <f aca="false">PESEL!AL159</f>
        <v>4052.76</v>
      </c>
      <c r="F158" s="5" t="n">
        <f aca="false">PESEL!AN159</f>
        <v>498.29</v>
      </c>
    </row>
    <row r="159" customFormat="false" ht="15" hidden="false" customHeight="false" outlineLevel="0" collapsed="false">
      <c r="A159" s="1" t="n">
        <v>158</v>
      </c>
      <c r="B159" s="1" t="str">
        <f aca="false">PESEL!AJ160</f>
        <v>Diego Czerwiński</v>
      </c>
      <c r="C159" s="1" t="str">
        <f aca="false">PESEL!AE160</f>
        <v>60021127333</v>
      </c>
      <c r="D159" s="4" t="n">
        <f aca="false">PESEL!AI160</f>
        <v>41331</v>
      </c>
      <c r="E159" s="5" t="n">
        <f aca="false">PESEL!AL160</f>
        <v>4412.09</v>
      </c>
      <c r="F159" s="5" t="n">
        <f aca="false">PESEL!AN160</f>
        <v>441.72</v>
      </c>
    </row>
    <row r="160" customFormat="false" ht="15" hidden="false" customHeight="false" outlineLevel="0" collapsed="false">
      <c r="A160" s="1" t="n">
        <v>159</v>
      </c>
      <c r="B160" s="1" t="str">
        <f aca="false">PESEL!AJ161</f>
        <v>Michał Borkowski</v>
      </c>
      <c r="C160" s="1" t="str">
        <f aca="false">PESEL!AE161</f>
        <v>00261531013</v>
      </c>
      <c r="D160" s="4" t="n">
        <f aca="false">PESEL!AI161</f>
        <v>44582</v>
      </c>
      <c r="E160" s="5" t="n">
        <f aca="false">PESEL!AL161</f>
        <v>3856.53</v>
      </c>
      <c r="F160" s="5" t="n">
        <f aca="false">PESEL!AN161</f>
        <v>350.99</v>
      </c>
    </row>
    <row r="161" customFormat="false" ht="15" hidden="false" customHeight="false" outlineLevel="0" collapsed="false">
      <c r="A161" s="1" t="n">
        <v>160</v>
      </c>
      <c r="B161" s="1" t="str">
        <f aca="false">PESEL!AJ162</f>
        <v>Damian Wiśniewski</v>
      </c>
      <c r="C161" s="1" t="str">
        <f aca="false">PESEL!AE162</f>
        <v>80111049198</v>
      </c>
      <c r="D161" s="4" t="n">
        <f aca="false">PESEL!AI162</f>
        <v>44376</v>
      </c>
      <c r="E161" s="5" t="n">
        <f aca="false">PESEL!AL162</f>
        <v>4341.77</v>
      </c>
      <c r="F161" s="5" t="n">
        <f aca="false">PESEL!AN162</f>
        <v>320.83</v>
      </c>
    </row>
    <row r="162" customFormat="false" ht="15" hidden="false" customHeight="false" outlineLevel="0" collapsed="false">
      <c r="A162" s="1" t="n">
        <v>161</v>
      </c>
      <c r="B162" s="1" t="str">
        <f aca="false">PESEL!AJ163</f>
        <v>Lucyna Jaworska</v>
      </c>
      <c r="C162" s="1" t="str">
        <f aca="false">PESEL!AE163</f>
        <v>74031714405</v>
      </c>
      <c r="D162" s="4" t="n">
        <f aca="false">PESEL!AI163</f>
        <v>43326</v>
      </c>
      <c r="E162" s="5" t="n">
        <f aca="false">PESEL!AL163</f>
        <v>4272.8</v>
      </c>
      <c r="F162" s="5" t="n">
        <f aca="false">PESEL!AN163</f>
        <v>469.39</v>
      </c>
    </row>
    <row r="163" customFormat="false" ht="15" hidden="false" customHeight="false" outlineLevel="0" collapsed="false">
      <c r="A163" s="1" t="n">
        <v>162</v>
      </c>
      <c r="B163" s="1" t="str">
        <f aca="false">PESEL!AJ164</f>
        <v>Alice Michalak</v>
      </c>
      <c r="C163" s="1" t="str">
        <f aca="false">PESEL!AE164</f>
        <v>84041040685</v>
      </c>
      <c r="D163" s="4" t="n">
        <f aca="false">PESEL!AI164</f>
        <v>44515</v>
      </c>
      <c r="E163" s="5" t="n">
        <f aca="false">PESEL!AL164</f>
        <v>3790.97</v>
      </c>
      <c r="F163" s="5" t="n">
        <f aca="false">PESEL!AN164</f>
        <v>496.2</v>
      </c>
    </row>
    <row r="164" customFormat="false" ht="15" hidden="false" customHeight="false" outlineLevel="0" collapsed="false">
      <c r="A164" s="1" t="n">
        <v>163</v>
      </c>
      <c r="B164" s="1" t="str">
        <f aca="false">PESEL!AJ165</f>
        <v>Dawid Sikorska</v>
      </c>
      <c r="C164" s="1" t="str">
        <f aca="false">PESEL!AE165</f>
        <v>00222796039</v>
      </c>
      <c r="D164" s="4" t="n">
        <f aca="false">PESEL!AI165</f>
        <v>45710</v>
      </c>
      <c r="E164" s="5" t="n">
        <f aca="false">PESEL!AL165</f>
        <v>3887.72</v>
      </c>
      <c r="F164" s="5" t="n">
        <f aca="false">PESEL!AN165</f>
        <v>357.99</v>
      </c>
    </row>
    <row r="165" customFormat="false" ht="15" hidden="false" customHeight="false" outlineLevel="0" collapsed="false">
      <c r="A165" s="1" t="n">
        <v>164</v>
      </c>
      <c r="B165" s="1" t="str">
        <f aca="false">PESEL!AJ166</f>
        <v>Milan Wójcik</v>
      </c>
      <c r="C165" s="1" t="str">
        <f aca="false">PESEL!AE166</f>
        <v>80012056514</v>
      </c>
      <c r="D165" s="4" t="n">
        <f aca="false">PESEL!AI166</f>
        <v>39756</v>
      </c>
      <c r="E165" s="5" t="n">
        <f aca="false">PESEL!AL166</f>
        <v>4888.54</v>
      </c>
      <c r="F165" s="5" t="n">
        <f aca="false">PESEL!AN166</f>
        <v>366.97</v>
      </c>
    </row>
    <row r="166" customFormat="false" ht="15" hidden="false" customHeight="false" outlineLevel="0" collapsed="false">
      <c r="A166" s="1" t="n">
        <v>165</v>
      </c>
      <c r="B166" s="1" t="str">
        <f aca="false">PESEL!AJ167</f>
        <v>Nina Chmielewska</v>
      </c>
      <c r="C166" s="1" t="str">
        <f aca="false">PESEL!AE167</f>
        <v>60092796744</v>
      </c>
      <c r="D166" s="4" t="n">
        <f aca="false">PESEL!AI167</f>
        <v>36279</v>
      </c>
      <c r="E166" s="5" t="n">
        <f aca="false">PESEL!AL167</f>
        <v>3277.77</v>
      </c>
      <c r="F166" s="5" t="n">
        <f aca="false">PESEL!AN167</f>
        <v>393.99</v>
      </c>
    </row>
    <row r="167" customFormat="false" ht="15" hidden="false" customHeight="false" outlineLevel="0" collapsed="false">
      <c r="A167" s="1" t="n">
        <v>166</v>
      </c>
      <c r="B167" s="1" t="str">
        <f aca="false">PESEL!AJ168</f>
        <v>Arkadiusz Włodarczyk</v>
      </c>
      <c r="C167" s="1" t="str">
        <f aca="false">PESEL!AE168</f>
        <v>62102441215</v>
      </c>
      <c r="D167" s="4" t="n">
        <f aca="false">PESEL!AI168</f>
        <v>45129</v>
      </c>
      <c r="E167" s="5" t="n">
        <f aca="false">PESEL!AL168</f>
        <v>3140.87</v>
      </c>
      <c r="F167" s="5" t="n">
        <f aca="false">PESEL!AN168</f>
        <v>340.01</v>
      </c>
    </row>
    <row r="168" customFormat="false" ht="15" hidden="false" customHeight="false" outlineLevel="0" collapsed="false">
      <c r="A168" s="1" t="n">
        <v>167</v>
      </c>
      <c r="B168" s="1" t="str">
        <f aca="false">PESEL!AJ169</f>
        <v>Agata Gajewska</v>
      </c>
      <c r="C168" s="1" t="str">
        <f aca="false">PESEL!AE169</f>
        <v>60073149822</v>
      </c>
      <c r="D168" s="4" t="n">
        <f aca="false">PESEL!AI169</f>
        <v>32525</v>
      </c>
      <c r="E168" s="5" t="n">
        <f aca="false">PESEL!AL169</f>
        <v>3840.6</v>
      </c>
      <c r="F168" s="5" t="n">
        <f aca="false">PESEL!AN169</f>
        <v>353.82</v>
      </c>
    </row>
    <row r="169" customFormat="false" ht="15" hidden="false" customHeight="false" outlineLevel="0" collapsed="false">
      <c r="A169" s="1" t="n">
        <v>168</v>
      </c>
      <c r="B169" s="1" t="str">
        <f aca="false">PESEL!AJ170</f>
        <v>Ada Kołodziej</v>
      </c>
      <c r="C169" s="1" t="str">
        <f aca="false">PESEL!AE170</f>
        <v>94101590669</v>
      </c>
      <c r="D169" s="4" t="n">
        <f aca="false">PESEL!AI170</f>
        <v>43371</v>
      </c>
      <c r="E169" s="5" t="n">
        <f aca="false">PESEL!AL170</f>
        <v>3729.2</v>
      </c>
      <c r="F169" s="5" t="n">
        <f aca="false">PESEL!AN170</f>
        <v>457.4</v>
      </c>
    </row>
    <row r="170" customFormat="false" ht="15" hidden="false" customHeight="false" outlineLevel="0" collapsed="false">
      <c r="A170" s="1" t="n">
        <v>169</v>
      </c>
      <c r="B170" s="1" t="str">
        <f aca="false">PESEL!AJ171</f>
        <v>Jędrzej Wójcik</v>
      </c>
      <c r="C170" s="1" t="str">
        <f aca="false">PESEL!AE171</f>
        <v>54102422130</v>
      </c>
      <c r="D170" s="4" t="n">
        <f aca="false">PESEL!AI171</f>
        <v>40188</v>
      </c>
      <c r="E170" s="5" t="n">
        <f aca="false">PESEL!AL171</f>
        <v>4536.79</v>
      </c>
      <c r="F170" s="5" t="n">
        <f aca="false">PESEL!AN171</f>
        <v>309.56</v>
      </c>
    </row>
    <row r="171" customFormat="false" ht="15" hidden="false" customHeight="false" outlineLevel="0" collapsed="false">
      <c r="A171" s="1" t="n">
        <v>170</v>
      </c>
      <c r="B171" s="1" t="str">
        <f aca="false">PESEL!AJ172</f>
        <v>Arleta Andrzejewska</v>
      </c>
      <c r="C171" s="1" t="str">
        <f aca="false">PESEL!AE172</f>
        <v>50122986629</v>
      </c>
      <c r="D171" s="4" t="n">
        <f aca="false">PESEL!AI172</f>
        <v>43922</v>
      </c>
      <c r="E171" s="5" t="n">
        <f aca="false">PESEL!AL172</f>
        <v>4384.25</v>
      </c>
      <c r="F171" s="5" t="n">
        <f aca="false">PESEL!AN172</f>
        <v>370.56</v>
      </c>
    </row>
    <row r="172" customFormat="false" ht="15" hidden="false" customHeight="false" outlineLevel="0" collapsed="false">
      <c r="A172" s="1" t="n">
        <v>171</v>
      </c>
      <c r="B172" s="1" t="str">
        <f aca="false">PESEL!AJ173</f>
        <v>Alisa Urbańska</v>
      </c>
      <c r="C172" s="1" t="str">
        <f aca="false">PESEL!AE173</f>
        <v>80050724747</v>
      </c>
      <c r="D172" s="4" t="n">
        <f aca="false">PESEL!AI173</f>
        <v>40578</v>
      </c>
      <c r="E172" s="5" t="n">
        <f aca="false">PESEL!AL173</f>
        <v>3960.35</v>
      </c>
      <c r="F172" s="5" t="n">
        <f aca="false">PESEL!AN173</f>
        <v>316.66</v>
      </c>
    </row>
    <row r="173" customFormat="false" ht="15" hidden="false" customHeight="false" outlineLevel="0" collapsed="false">
      <c r="A173" s="1" t="n">
        <v>172</v>
      </c>
      <c r="B173" s="1" t="str">
        <f aca="false">PESEL!AJ174</f>
        <v>Weronika Krajewska</v>
      </c>
      <c r="C173" s="1" t="str">
        <f aca="false">PESEL!AE174</f>
        <v>83072047182</v>
      </c>
      <c r="D173" s="4" t="n">
        <f aca="false">PESEL!AI174</f>
        <v>38099</v>
      </c>
      <c r="E173" s="5" t="n">
        <f aca="false">PESEL!AL174</f>
        <v>3090.09</v>
      </c>
      <c r="F173" s="5" t="n">
        <f aca="false">PESEL!AN174</f>
        <v>446.38</v>
      </c>
    </row>
    <row r="174" customFormat="false" ht="15" hidden="false" customHeight="false" outlineLevel="0" collapsed="false">
      <c r="A174" s="1" t="n">
        <v>173</v>
      </c>
      <c r="B174" s="1" t="str">
        <f aca="false">PESEL!AJ175</f>
        <v>Adriana Kwiatkowska</v>
      </c>
      <c r="C174" s="1" t="str">
        <f aca="false">PESEL!AE175</f>
        <v>86100534449</v>
      </c>
      <c r="D174" s="4" t="n">
        <f aca="false">PESEL!AI175</f>
        <v>42108</v>
      </c>
      <c r="E174" s="5" t="n">
        <f aca="false">PESEL!AL175</f>
        <v>3485.3</v>
      </c>
      <c r="F174" s="5" t="n">
        <f aca="false">PESEL!AN175</f>
        <v>387.06</v>
      </c>
    </row>
    <row r="175" customFormat="false" ht="15" hidden="false" customHeight="false" outlineLevel="0" collapsed="false">
      <c r="A175" s="1" t="n">
        <v>174</v>
      </c>
      <c r="B175" s="1" t="str">
        <f aca="false">PESEL!AJ176</f>
        <v>Kewin Borkowski</v>
      </c>
      <c r="C175" s="1" t="str">
        <f aca="false">PESEL!AE176</f>
        <v>81121697238</v>
      </c>
      <c r="D175" s="4" t="n">
        <f aca="false">PESEL!AI176</f>
        <v>45396</v>
      </c>
      <c r="E175" s="5" t="n">
        <f aca="false">PESEL!AL176</f>
        <v>3871.05</v>
      </c>
      <c r="F175" s="5" t="n">
        <f aca="false">PESEL!AN176</f>
        <v>373.95</v>
      </c>
    </row>
    <row r="176" customFormat="false" ht="15" hidden="false" customHeight="false" outlineLevel="0" collapsed="false">
      <c r="A176" s="1" t="n">
        <v>175</v>
      </c>
      <c r="B176" s="1" t="str">
        <f aca="false">PESEL!AJ177</f>
        <v>Joachim Zawadzki</v>
      </c>
      <c r="C176" s="1" t="str">
        <f aca="false">PESEL!AE177</f>
        <v>70032119713</v>
      </c>
      <c r="D176" s="4" t="n">
        <f aca="false">PESEL!AI177</f>
        <v>37876</v>
      </c>
      <c r="E176" s="5" t="n">
        <f aca="false">PESEL!AL177</f>
        <v>4225.31</v>
      </c>
      <c r="F176" s="5" t="n">
        <f aca="false">PESEL!AN177</f>
        <v>491.47</v>
      </c>
    </row>
    <row r="177" customFormat="false" ht="15" hidden="false" customHeight="false" outlineLevel="0" collapsed="false">
      <c r="A177" s="1" t="n">
        <v>176</v>
      </c>
      <c r="B177" s="1" t="str">
        <f aca="false">PESEL!AJ178</f>
        <v>Marcel Pietrzak</v>
      </c>
      <c r="C177" s="1" t="str">
        <f aca="false">PESEL!AE178</f>
        <v>70102936095</v>
      </c>
      <c r="D177" s="4" t="n">
        <f aca="false">PESEL!AI178</f>
        <v>37764</v>
      </c>
      <c r="E177" s="5" t="n">
        <f aca="false">PESEL!AL178</f>
        <v>4951.1</v>
      </c>
      <c r="F177" s="5" t="n">
        <f aca="false">PESEL!AN178</f>
        <v>489.39</v>
      </c>
    </row>
    <row r="178" customFormat="false" ht="15" hidden="false" customHeight="false" outlineLevel="0" collapsed="false">
      <c r="A178" s="1" t="n">
        <v>177</v>
      </c>
      <c r="B178" s="1" t="str">
        <f aca="false">PESEL!AJ179</f>
        <v>Marta Borkowska</v>
      </c>
      <c r="C178" s="1" t="str">
        <f aca="false">PESEL!AE179</f>
        <v>65030928726</v>
      </c>
      <c r="D178" s="4" t="n">
        <f aca="false">PESEL!AI179</f>
        <v>44806</v>
      </c>
      <c r="E178" s="5" t="n">
        <f aca="false">PESEL!AL179</f>
        <v>3438.42</v>
      </c>
      <c r="F178" s="5" t="n">
        <f aca="false">PESEL!AN179</f>
        <v>389.01</v>
      </c>
    </row>
    <row r="179" customFormat="false" ht="15" hidden="false" customHeight="false" outlineLevel="0" collapsed="false">
      <c r="A179" s="1" t="n">
        <v>178</v>
      </c>
      <c r="B179" s="1" t="str">
        <f aca="false">PESEL!AJ180</f>
        <v>Malwina Sikora</v>
      </c>
      <c r="C179" s="1" t="str">
        <f aca="false">PESEL!AE180</f>
        <v>95060582447</v>
      </c>
      <c r="D179" s="4" t="n">
        <f aca="false">PESEL!AI180</f>
        <v>45046</v>
      </c>
      <c r="E179" s="5" t="n">
        <f aca="false">PESEL!AL180</f>
        <v>4891.72</v>
      </c>
      <c r="F179" s="5" t="n">
        <f aca="false">PESEL!AN180</f>
        <v>475.54</v>
      </c>
    </row>
    <row r="180" customFormat="false" ht="15" hidden="false" customHeight="false" outlineLevel="0" collapsed="false">
      <c r="A180" s="1" t="n">
        <v>179</v>
      </c>
      <c r="B180" s="1" t="str">
        <f aca="false">PESEL!AJ181</f>
        <v>Klaudia Brzezińska</v>
      </c>
      <c r="C180" s="1" t="str">
        <f aca="false">PESEL!AE181</f>
        <v>90091866924</v>
      </c>
      <c r="D180" s="4" t="n">
        <f aca="false">PESEL!AI181</f>
        <v>41108</v>
      </c>
      <c r="E180" s="5" t="n">
        <f aca="false">PESEL!AL181</f>
        <v>4058.19</v>
      </c>
      <c r="F180" s="5" t="n">
        <f aca="false">PESEL!AN181</f>
        <v>363.11</v>
      </c>
    </row>
    <row r="181" customFormat="false" ht="15" hidden="false" customHeight="false" outlineLevel="0" collapsed="false">
      <c r="A181" s="1" t="n">
        <v>180</v>
      </c>
      <c r="B181" s="1" t="str">
        <f aca="false">PESEL!AJ182</f>
        <v>Norbert Górecki</v>
      </c>
      <c r="C181" s="1" t="str">
        <f aca="false">PESEL!AE182</f>
        <v>93120634750</v>
      </c>
      <c r="D181" s="4" t="n">
        <f aca="false">PESEL!AI182</f>
        <v>43614</v>
      </c>
      <c r="E181" s="5" t="n">
        <f aca="false">PESEL!AL182</f>
        <v>4162.38</v>
      </c>
      <c r="F181" s="5" t="n">
        <f aca="false">PESEL!AN182</f>
        <v>448.64</v>
      </c>
    </row>
    <row r="182" customFormat="false" ht="15" hidden="false" customHeight="false" outlineLevel="0" collapsed="false">
      <c r="A182" s="1" t="n">
        <v>181</v>
      </c>
      <c r="B182" s="1" t="str">
        <f aca="false">PESEL!AJ183</f>
        <v>Faustyna Wiśniewska</v>
      </c>
      <c r="C182" s="1" t="str">
        <f aca="false">PESEL!AE183</f>
        <v>74041140348</v>
      </c>
      <c r="D182" s="4" t="n">
        <f aca="false">PESEL!AI183</f>
        <v>37041</v>
      </c>
      <c r="E182" s="5" t="n">
        <f aca="false">PESEL!AL183</f>
        <v>3490.98</v>
      </c>
      <c r="F182" s="5" t="n">
        <f aca="false">PESEL!AN183</f>
        <v>478.08</v>
      </c>
    </row>
    <row r="183" customFormat="false" ht="15" hidden="false" customHeight="false" outlineLevel="0" collapsed="false">
      <c r="A183" s="1" t="n">
        <v>182</v>
      </c>
      <c r="B183" s="1" t="str">
        <f aca="false">PESEL!AJ184</f>
        <v>Mateusz Sadowska</v>
      </c>
      <c r="C183" s="1" t="str">
        <f aca="false">PESEL!AE184</f>
        <v>98112774539</v>
      </c>
      <c r="D183" s="4" t="n">
        <f aca="false">PESEL!AI184</f>
        <v>43462</v>
      </c>
      <c r="E183" s="5" t="n">
        <f aca="false">PESEL!AL184</f>
        <v>4225.19</v>
      </c>
      <c r="F183" s="5" t="n">
        <f aca="false">PESEL!AN184</f>
        <v>439.46</v>
      </c>
    </row>
    <row r="184" customFormat="false" ht="15" hidden="false" customHeight="false" outlineLevel="0" collapsed="false">
      <c r="A184" s="1" t="n">
        <v>183</v>
      </c>
      <c r="B184" s="1" t="str">
        <f aca="false">PESEL!AJ185</f>
        <v>Czesława Andrzejewska</v>
      </c>
      <c r="C184" s="1" t="str">
        <f aca="false">PESEL!AE185</f>
        <v>58050781826</v>
      </c>
      <c r="D184" s="4" t="n">
        <f aca="false">PESEL!AI185</f>
        <v>30319</v>
      </c>
      <c r="E184" s="5" t="n">
        <f aca="false">PESEL!AL185</f>
        <v>3931.6</v>
      </c>
      <c r="F184" s="5" t="n">
        <f aca="false">PESEL!AN185</f>
        <v>383.13</v>
      </c>
    </row>
    <row r="185" customFormat="false" ht="15" hidden="false" customHeight="false" outlineLevel="0" collapsed="false">
      <c r="A185" s="1" t="n">
        <v>184</v>
      </c>
      <c r="B185" s="1" t="str">
        <f aca="false">PESEL!AJ186</f>
        <v>Czesława Zawadzka</v>
      </c>
      <c r="C185" s="1" t="str">
        <f aca="false">PESEL!AE186</f>
        <v>90011143928</v>
      </c>
      <c r="D185" s="4" t="n">
        <f aca="false">PESEL!AI186</f>
        <v>44955</v>
      </c>
      <c r="E185" s="5" t="n">
        <f aca="false">PESEL!AL186</f>
        <v>3877.34</v>
      </c>
      <c r="F185" s="5" t="n">
        <f aca="false">PESEL!AN186</f>
        <v>438.07</v>
      </c>
    </row>
    <row r="186" customFormat="false" ht="15" hidden="false" customHeight="false" outlineLevel="0" collapsed="false">
      <c r="A186" s="1" t="n">
        <v>185</v>
      </c>
      <c r="B186" s="1" t="str">
        <f aca="false">PESEL!AJ187</f>
        <v>Konstanty Pietrzak</v>
      </c>
      <c r="C186" s="1" t="str">
        <f aca="false">PESEL!AE187</f>
        <v>99102844816</v>
      </c>
      <c r="D186" s="4" t="n">
        <f aca="false">PESEL!AI187</f>
        <v>43701</v>
      </c>
      <c r="E186" s="5" t="n">
        <f aca="false">PESEL!AL187</f>
        <v>3469.13</v>
      </c>
      <c r="F186" s="5" t="n">
        <f aca="false">PESEL!AN187</f>
        <v>407.16</v>
      </c>
    </row>
    <row r="187" customFormat="false" ht="15" hidden="false" customHeight="false" outlineLevel="0" collapsed="false">
      <c r="A187" s="1" t="n">
        <v>186</v>
      </c>
      <c r="B187" s="1" t="str">
        <f aca="false">PESEL!AJ188</f>
        <v>Daniel Głowacka</v>
      </c>
      <c r="C187" s="1" t="str">
        <f aca="false">PESEL!AE188</f>
        <v>63022371978</v>
      </c>
      <c r="D187" s="4" t="n">
        <f aca="false">PESEL!AI188</f>
        <v>39501</v>
      </c>
      <c r="E187" s="5" t="n">
        <f aca="false">PESEL!AL188</f>
        <v>3534.8</v>
      </c>
      <c r="F187" s="5" t="n">
        <f aca="false">PESEL!AN188</f>
        <v>423.06</v>
      </c>
    </row>
    <row r="188" customFormat="false" ht="15" hidden="false" customHeight="false" outlineLevel="0" collapsed="false">
      <c r="A188" s="1" t="n">
        <v>187</v>
      </c>
      <c r="B188" s="1" t="str">
        <f aca="false">PESEL!AJ189</f>
        <v>Blanka Andrzejewska</v>
      </c>
      <c r="C188" s="1" t="str">
        <f aca="false">PESEL!AE189</f>
        <v>87101627183</v>
      </c>
      <c r="D188" s="4" t="n">
        <f aca="false">PESEL!AI189</f>
        <v>43830</v>
      </c>
      <c r="E188" s="5" t="n">
        <f aca="false">PESEL!AL189</f>
        <v>4431.01</v>
      </c>
      <c r="F188" s="5" t="n">
        <f aca="false">PESEL!AN189</f>
        <v>331.1</v>
      </c>
    </row>
    <row r="189" customFormat="false" ht="15" hidden="false" customHeight="false" outlineLevel="0" collapsed="false">
      <c r="A189" s="1" t="n">
        <v>188</v>
      </c>
      <c r="B189" s="1" t="str">
        <f aca="false">PESEL!AJ190</f>
        <v>Ksawery Górski</v>
      </c>
      <c r="C189" s="1" t="str">
        <f aca="false">PESEL!AE190</f>
        <v>98102766476</v>
      </c>
      <c r="D189" s="4" t="n">
        <f aca="false">PESEL!AI190</f>
        <v>45071</v>
      </c>
      <c r="E189" s="5" t="n">
        <f aca="false">PESEL!AL190</f>
        <v>4614.3</v>
      </c>
      <c r="F189" s="5" t="n">
        <f aca="false">PESEL!AN190</f>
        <v>463.88</v>
      </c>
    </row>
    <row r="190" customFormat="false" ht="15" hidden="false" customHeight="false" outlineLevel="0" collapsed="false">
      <c r="A190" s="1" t="n">
        <v>189</v>
      </c>
      <c r="B190" s="1" t="str">
        <f aca="false">PESEL!AJ191</f>
        <v>Mirosława Urbańska</v>
      </c>
      <c r="C190" s="1" t="str">
        <f aca="false">PESEL!AE191</f>
        <v>77042750787</v>
      </c>
      <c r="D190" s="4" t="n">
        <f aca="false">PESEL!AI191</f>
        <v>37427</v>
      </c>
      <c r="E190" s="5" t="n">
        <f aca="false">PESEL!AL191</f>
        <v>3994.9</v>
      </c>
      <c r="F190" s="5" t="n">
        <f aca="false">PESEL!AN191</f>
        <v>422.51</v>
      </c>
    </row>
    <row r="191" customFormat="false" ht="15" hidden="false" customHeight="false" outlineLevel="0" collapsed="false">
      <c r="A191" s="1" t="n">
        <v>190</v>
      </c>
      <c r="B191" s="1" t="str">
        <f aca="false">PESEL!AJ192</f>
        <v>Emanuel Wójcik</v>
      </c>
      <c r="C191" s="1" t="str">
        <f aca="false">PESEL!AE192</f>
        <v>69010659936</v>
      </c>
      <c r="D191" s="4" t="n">
        <f aca="false">PESEL!AI192</f>
        <v>36203</v>
      </c>
      <c r="E191" s="5" t="n">
        <f aca="false">PESEL!AL192</f>
        <v>3423.96</v>
      </c>
      <c r="F191" s="5" t="n">
        <f aca="false">PESEL!AN192</f>
        <v>392.78</v>
      </c>
    </row>
    <row r="192" customFormat="false" ht="15" hidden="false" customHeight="false" outlineLevel="0" collapsed="false">
      <c r="A192" s="1" t="n">
        <v>191</v>
      </c>
      <c r="B192" s="1" t="str">
        <f aca="false">PESEL!AJ193</f>
        <v>Alan Makowski</v>
      </c>
      <c r="C192" s="1" t="str">
        <f aca="false">PESEL!AE193</f>
        <v>73122146613</v>
      </c>
      <c r="D192" s="4" t="n">
        <f aca="false">PESEL!AI193</f>
        <v>41316</v>
      </c>
      <c r="E192" s="5" t="n">
        <f aca="false">PESEL!AL193</f>
        <v>3336.68</v>
      </c>
      <c r="F192" s="5" t="n">
        <f aca="false">PESEL!AN193</f>
        <v>492.17</v>
      </c>
    </row>
    <row r="193" customFormat="false" ht="15" hidden="false" customHeight="false" outlineLevel="0" collapsed="false">
      <c r="A193" s="1" t="n">
        <v>192</v>
      </c>
      <c r="B193" s="1" t="str">
        <f aca="false">PESEL!AJ194</f>
        <v>Bogumiła Krajewska</v>
      </c>
      <c r="C193" s="1" t="str">
        <f aca="false">PESEL!AE194</f>
        <v>88120668902</v>
      </c>
      <c r="D193" s="4" t="n">
        <f aca="false">PESEL!AI194</f>
        <v>43172</v>
      </c>
      <c r="E193" s="5" t="n">
        <f aca="false">PESEL!AL194</f>
        <v>3259.28</v>
      </c>
      <c r="F193" s="5" t="n">
        <f aca="false">PESEL!AN194</f>
        <v>417.24</v>
      </c>
    </row>
    <row r="194" customFormat="false" ht="15" hidden="false" customHeight="false" outlineLevel="0" collapsed="false">
      <c r="A194" s="1" t="n">
        <v>193</v>
      </c>
      <c r="B194" s="1" t="str">
        <f aca="false">PESEL!AJ195</f>
        <v>Bogusława Jakubowska</v>
      </c>
      <c r="C194" s="1" t="str">
        <f aca="false">PESEL!AE195</f>
        <v>97051559546</v>
      </c>
      <c r="D194" s="4" t="n">
        <f aca="false">PESEL!AI195</f>
        <v>42887</v>
      </c>
      <c r="E194" s="5" t="n">
        <f aca="false">PESEL!AL195</f>
        <v>4726.85</v>
      </c>
      <c r="F194" s="5" t="n">
        <f aca="false">PESEL!AN195</f>
        <v>310.9</v>
      </c>
    </row>
    <row r="195" customFormat="false" ht="15" hidden="false" customHeight="false" outlineLevel="0" collapsed="false">
      <c r="A195" s="1" t="n">
        <v>194</v>
      </c>
      <c r="B195" s="1" t="str">
        <f aca="false">PESEL!AJ196</f>
        <v>Norbert Baran</v>
      </c>
      <c r="C195" s="1" t="str">
        <f aca="false">PESEL!AE196</f>
        <v>04212443259</v>
      </c>
      <c r="D195" s="4" t="n">
        <f aca="false">PESEL!AI196</f>
        <v>44957</v>
      </c>
      <c r="E195" s="5" t="n">
        <f aca="false">PESEL!AL196</f>
        <v>4965.02</v>
      </c>
      <c r="F195" s="5" t="n">
        <f aca="false">PESEL!AN196</f>
        <v>307.58</v>
      </c>
    </row>
    <row r="196" customFormat="false" ht="15" hidden="false" customHeight="false" outlineLevel="0" collapsed="false">
      <c r="A196" s="1" t="n">
        <v>195</v>
      </c>
      <c r="B196" s="1" t="str">
        <f aca="false">PESEL!AJ197</f>
        <v>Juliusz Brzeziński</v>
      </c>
      <c r="C196" s="1" t="str">
        <f aca="false">PESEL!AE197</f>
        <v>83020832071</v>
      </c>
      <c r="D196" s="4" t="n">
        <f aca="false">PESEL!AI197</f>
        <v>38476</v>
      </c>
      <c r="E196" s="5" t="n">
        <f aca="false">PESEL!AL197</f>
        <v>4288.55</v>
      </c>
      <c r="F196" s="5" t="n">
        <f aca="false">PESEL!AN197</f>
        <v>331.75</v>
      </c>
    </row>
    <row r="197" customFormat="false" ht="15" hidden="false" customHeight="false" outlineLevel="0" collapsed="false">
      <c r="A197" s="1" t="n">
        <v>196</v>
      </c>
      <c r="B197" s="1" t="str">
        <f aca="false">PESEL!AJ198</f>
        <v>Korneliusz Urbańska</v>
      </c>
      <c r="C197" s="1" t="str">
        <f aca="false">PESEL!AE198</f>
        <v>55051892795</v>
      </c>
      <c r="D197" s="4" t="n">
        <f aca="false">PESEL!AI198</f>
        <v>29374</v>
      </c>
      <c r="E197" s="5" t="n">
        <f aca="false">PESEL!AL198</f>
        <v>3323.98</v>
      </c>
      <c r="F197" s="5" t="n">
        <f aca="false">PESEL!AN198</f>
        <v>375.06</v>
      </c>
    </row>
    <row r="198" customFormat="false" ht="15" hidden="false" customHeight="false" outlineLevel="0" collapsed="false">
      <c r="A198" s="1" t="n">
        <v>197</v>
      </c>
      <c r="B198" s="1" t="str">
        <f aca="false">PESEL!AJ199</f>
        <v>Edward Wasilewska</v>
      </c>
      <c r="C198" s="1" t="str">
        <f aca="false">PESEL!AE199</f>
        <v>75121625432</v>
      </c>
      <c r="D198" s="4" t="n">
        <f aca="false">PESEL!AI199</f>
        <v>38381</v>
      </c>
      <c r="E198" s="5" t="n">
        <f aca="false">PESEL!AL199</f>
        <v>4838.74</v>
      </c>
      <c r="F198" s="5" t="n">
        <f aca="false">PESEL!AN199</f>
        <v>322.16</v>
      </c>
    </row>
    <row r="199" customFormat="false" ht="15" hidden="false" customHeight="false" outlineLevel="0" collapsed="false">
      <c r="A199" s="1" t="n">
        <v>198</v>
      </c>
      <c r="B199" s="1" t="str">
        <f aca="false">PESEL!AJ200</f>
        <v>Paula Zielińska</v>
      </c>
      <c r="C199" s="1" t="str">
        <f aca="false">PESEL!AE200</f>
        <v>54012328809</v>
      </c>
      <c r="D199" s="4" t="n">
        <f aca="false">PESEL!AI200</f>
        <v>28454</v>
      </c>
      <c r="E199" s="5" t="n">
        <f aca="false">PESEL!AL200</f>
        <v>4512.49</v>
      </c>
      <c r="F199" s="5" t="n">
        <f aca="false">PESEL!AN200</f>
        <v>476.18</v>
      </c>
    </row>
    <row r="200" customFormat="false" ht="15" hidden="false" customHeight="false" outlineLevel="0" collapsed="false">
      <c r="A200" s="1" t="n">
        <v>199</v>
      </c>
      <c r="B200" s="1" t="str">
        <f aca="false">PESEL!AJ201</f>
        <v>Milena Baranowska</v>
      </c>
      <c r="C200" s="1" t="str">
        <f aca="false">PESEL!AE201</f>
        <v>68073199243</v>
      </c>
      <c r="D200" s="4" t="n">
        <f aca="false">PESEL!AI201</f>
        <v>41458</v>
      </c>
      <c r="E200" s="5" t="n">
        <f aca="false">PESEL!AL201</f>
        <v>3594.37</v>
      </c>
      <c r="F200" s="5" t="n">
        <f aca="false">PESEL!AN201</f>
        <v>448.78</v>
      </c>
    </row>
    <row r="201" customFormat="false" ht="15" hidden="false" customHeight="false" outlineLevel="0" collapsed="false">
      <c r="A201" s="1" t="n">
        <v>200</v>
      </c>
      <c r="B201" s="1" t="str">
        <f aca="false">PESEL!AJ202</f>
        <v>Emil Cieślak</v>
      </c>
      <c r="C201" s="1" t="str">
        <f aca="false">PESEL!AE202</f>
        <v>63111340995</v>
      </c>
      <c r="D201" s="4" t="n">
        <f aca="false">PESEL!AI202</f>
        <v>32423</v>
      </c>
      <c r="E201" s="5" t="n">
        <f aca="false">PESEL!AL202</f>
        <v>4768.36</v>
      </c>
      <c r="F201" s="5" t="n">
        <f aca="false">PESEL!AN202</f>
        <v>465.25</v>
      </c>
    </row>
    <row r="202" customFormat="false" ht="15" hidden="false" customHeight="false" outlineLevel="0" collapsed="false">
      <c r="A202" s="1" t="n">
        <v>201</v>
      </c>
      <c r="B202" s="1" t="str">
        <f aca="false">PESEL!AJ203</f>
        <v>Norbert Sawicki</v>
      </c>
      <c r="C202" s="1" t="str">
        <f aca="false">PESEL!AE203</f>
        <v>95041169799</v>
      </c>
      <c r="D202" s="4" t="n">
        <f aca="false">PESEL!AI203</f>
        <v>44956</v>
      </c>
      <c r="E202" s="5" t="n">
        <f aca="false">PESEL!AL203</f>
        <v>4799</v>
      </c>
      <c r="F202" s="5" t="n">
        <f aca="false">PESEL!AN203</f>
        <v>398.51</v>
      </c>
    </row>
    <row r="203" customFormat="false" ht="15" hidden="false" customHeight="false" outlineLevel="0" collapsed="false">
      <c r="A203" s="1" t="n">
        <v>202</v>
      </c>
      <c r="B203" s="1" t="str">
        <f aca="false">PESEL!AJ204</f>
        <v>Damian Pietrzak</v>
      </c>
      <c r="C203" s="1" t="str">
        <f aca="false">PESEL!AE204</f>
        <v>67100770150</v>
      </c>
      <c r="D203" s="4" t="n">
        <f aca="false">PESEL!AI204</f>
        <v>37222</v>
      </c>
      <c r="E203" s="5" t="n">
        <f aca="false">PESEL!AL204</f>
        <v>4615.1</v>
      </c>
      <c r="F203" s="5" t="n">
        <f aca="false">PESEL!AN204</f>
        <v>394.39</v>
      </c>
    </row>
    <row r="204" customFormat="false" ht="15" hidden="false" customHeight="false" outlineLevel="0" collapsed="false">
      <c r="A204" s="1" t="n">
        <v>203</v>
      </c>
      <c r="B204" s="1" t="str">
        <f aca="false">PESEL!AJ205</f>
        <v>Jagoda Borkowska</v>
      </c>
      <c r="C204" s="1" t="str">
        <f aca="false">PESEL!AE205</f>
        <v>74070289883</v>
      </c>
      <c r="D204" s="4" t="n">
        <f aca="false">PESEL!AI205</f>
        <v>37161</v>
      </c>
      <c r="E204" s="5" t="n">
        <f aca="false">PESEL!AL205</f>
        <v>4746.26</v>
      </c>
      <c r="F204" s="5" t="n">
        <f aca="false">PESEL!AN205</f>
        <v>488.73</v>
      </c>
    </row>
    <row r="205" customFormat="false" ht="15" hidden="false" customHeight="false" outlineLevel="0" collapsed="false">
      <c r="A205" s="1" t="n">
        <v>204</v>
      </c>
      <c r="B205" s="1" t="str">
        <f aca="false">PESEL!AJ206</f>
        <v>Marcela Kamińska</v>
      </c>
      <c r="C205" s="1" t="str">
        <f aca="false">PESEL!AE206</f>
        <v>02213170181</v>
      </c>
      <c r="D205" s="4" t="n">
        <f aca="false">PESEL!AI206</f>
        <v>45735</v>
      </c>
      <c r="E205" s="5" t="n">
        <f aca="false">PESEL!AL206</f>
        <v>4703.36</v>
      </c>
      <c r="F205" s="5" t="n">
        <f aca="false">PESEL!AN206</f>
        <v>452.64</v>
      </c>
    </row>
    <row r="206" customFormat="false" ht="15" hidden="false" customHeight="false" outlineLevel="0" collapsed="false">
      <c r="A206" s="1" t="n">
        <v>205</v>
      </c>
      <c r="B206" s="1" t="str">
        <f aca="false">PESEL!AJ207</f>
        <v>Aleksandra Bąk</v>
      </c>
      <c r="C206" s="1" t="str">
        <f aca="false">PESEL!AE207</f>
        <v>51040398484</v>
      </c>
      <c r="D206" s="4" t="n">
        <f aca="false">PESEL!AI207</f>
        <v>45580</v>
      </c>
      <c r="E206" s="5" t="n">
        <f aca="false">PESEL!AL207</f>
        <v>3513.8</v>
      </c>
      <c r="F206" s="5" t="n">
        <f aca="false">PESEL!AN207</f>
        <v>441.55</v>
      </c>
    </row>
    <row r="207" customFormat="false" ht="15" hidden="false" customHeight="false" outlineLevel="0" collapsed="false">
      <c r="A207" s="1" t="n">
        <v>206</v>
      </c>
      <c r="B207" s="1" t="str">
        <f aca="false">PESEL!AJ208</f>
        <v>Balbina Borkowska</v>
      </c>
      <c r="C207" s="1" t="str">
        <f aca="false">PESEL!AE208</f>
        <v>97052673788</v>
      </c>
      <c r="D207" s="4" t="n">
        <f aca="false">PESEL!AI208</f>
        <v>45469</v>
      </c>
      <c r="E207" s="5" t="n">
        <f aca="false">PESEL!AL208</f>
        <v>4836.84</v>
      </c>
      <c r="F207" s="5" t="n">
        <f aca="false">PESEL!AN208</f>
        <v>468.79</v>
      </c>
    </row>
    <row r="208" customFormat="false" ht="15" hidden="false" customHeight="false" outlineLevel="0" collapsed="false">
      <c r="A208" s="1" t="n">
        <v>207</v>
      </c>
      <c r="B208" s="1" t="str">
        <f aca="false">PESEL!AJ209</f>
        <v>Alexander Krupa</v>
      </c>
      <c r="C208" s="1" t="str">
        <f aca="false">PESEL!AE209</f>
        <v>05210198493</v>
      </c>
      <c r="D208" s="4" t="n">
        <f aca="false">PESEL!AI209</f>
        <v>45424</v>
      </c>
      <c r="E208" s="5" t="n">
        <f aca="false">PESEL!AL209</f>
        <v>3205.38</v>
      </c>
      <c r="F208" s="5" t="n">
        <f aca="false">PESEL!AN209</f>
        <v>397.64</v>
      </c>
    </row>
    <row r="209" customFormat="false" ht="15" hidden="false" customHeight="false" outlineLevel="0" collapsed="false">
      <c r="A209" s="1" t="n">
        <v>208</v>
      </c>
      <c r="B209" s="1" t="str">
        <f aca="false">PESEL!AJ210</f>
        <v>Bartosz Michalak</v>
      </c>
      <c r="C209" s="1" t="str">
        <f aca="false">PESEL!AE210</f>
        <v>52121471232</v>
      </c>
      <c r="D209" s="4" t="n">
        <f aca="false">PESEL!AI210</f>
        <v>33877</v>
      </c>
      <c r="E209" s="5" t="n">
        <f aca="false">PESEL!AL210</f>
        <v>3284.92</v>
      </c>
      <c r="F209" s="5" t="n">
        <f aca="false">PESEL!AN210</f>
        <v>301.97</v>
      </c>
    </row>
    <row r="210" customFormat="false" ht="15" hidden="false" customHeight="false" outlineLevel="0" collapsed="false">
      <c r="A210" s="1" t="n">
        <v>209</v>
      </c>
      <c r="B210" s="1" t="str">
        <f aca="false">PESEL!AJ211</f>
        <v>Alek Kucharski</v>
      </c>
      <c r="C210" s="1" t="str">
        <f aca="false">PESEL!AE211</f>
        <v>97042168333</v>
      </c>
      <c r="D210" s="4" t="n">
        <f aca="false">PESEL!AI211</f>
        <v>42801</v>
      </c>
      <c r="E210" s="5" t="n">
        <f aca="false">PESEL!AL211</f>
        <v>3895.41</v>
      </c>
      <c r="F210" s="5" t="n">
        <f aca="false">PESEL!AN211</f>
        <v>448.6</v>
      </c>
    </row>
    <row r="211" customFormat="false" ht="15" hidden="false" customHeight="false" outlineLevel="0" collapsed="false">
      <c r="A211" s="1" t="n">
        <v>210</v>
      </c>
      <c r="B211" s="1" t="str">
        <f aca="false">PESEL!AJ212</f>
        <v>Sylwia Szczepańska</v>
      </c>
      <c r="C211" s="1" t="str">
        <f aca="false">PESEL!AE212</f>
        <v>52091557868</v>
      </c>
      <c r="D211" s="4" t="n">
        <f aca="false">PESEL!AI212</f>
        <v>26582</v>
      </c>
      <c r="E211" s="5" t="n">
        <f aca="false">PESEL!AL212</f>
        <v>3301.15</v>
      </c>
      <c r="F211" s="5" t="n">
        <f aca="false">PESEL!AN212</f>
        <v>332.89</v>
      </c>
    </row>
    <row r="212" customFormat="false" ht="15" hidden="false" customHeight="false" outlineLevel="0" collapsed="false">
      <c r="A212" s="1" t="n">
        <v>211</v>
      </c>
      <c r="B212" s="1" t="str">
        <f aca="false">PESEL!AJ213</f>
        <v>Oliwia Szymczak</v>
      </c>
      <c r="C212" s="1" t="str">
        <f aca="false">PESEL!AE213</f>
        <v>64073159045</v>
      </c>
      <c r="D212" s="4" t="n">
        <f aca="false">PESEL!AI213</f>
        <v>32340</v>
      </c>
      <c r="E212" s="5" t="n">
        <f aca="false">PESEL!AL213</f>
        <v>3020.2</v>
      </c>
      <c r="F212" s="5" t="n">
        <f aca="false">PESEL!AN213</f>
        <v>498.4</v>
      </c>
    </row>
    <row r="213" customFormat="false" ht="15" hidden="false" customHeight="false" outlineLevel="0" collapsed="false">
      <c r="A213" s="1" t="n">
        <v>212</v>
      </c>
      <c r="B213" s="1" t="str">
        <f aca="false">PESEL!AJ214</f>
        <v>Franciszek Witkowski</v>
      </c>
      <c r="C213" s="1" t="str">
        <f aca="false">PESEL!AE214</f>
        <v>59090797215</v>
      </c>
      <c r="D213" s="4" t="n">
        <f aca="false">PESEL!AI214</f>
        <v>35561</v>
      </c>
      <c r="E213" s="5" t="n">
        <f aca="false">PESEL!AL214</f>
        <v>4111.54</v>
      </c>
      <c r="F213" s="5" t="n">
        <f aca="false">PESEL!AN214</f>
        <v>473.97</v>
      </c>
    </row>
    <row r="214" customFormat="false" ht="15" hidden="false" customHeight="false" outlineLevel="0" collapsed="false">
      <c r="A214" s="1" t="n">
        <v>213</v>
      </c>
      <c r="B214" s="1" t="str">
        <f aca="false">PESEL!AJ215</f>
        <v>Kaja Ziółkowska</v>
      </c>
      <c r="C214" s="1" t="str">
        <f aca="false">PESEL!AE215</f>
        <v>84122373381</v>
      </c>
      <c r="D214" s="4" t="n">
        <f aca="false">PESEL!AI215</f>
        <v>42087</v>
      </c>
      <c r="E214" s="5" t="n">
        <f aca="false">PESEL!AL215</f>
        <v>4919.12</v>
      </c>
      <c r="F214" s="5" t="n">
        <f aca="false">PESEL!AN215</f>
        <v>449.3</v>
      </c>
    </row>
    <row r="215" customFormat="false" ht="15" hidden="false" customHeight="false" outlineLevel="0" collapsed="false">
      <c r="A215" s="1" t="n">
        <v>214</v>
      </c>
      <c r="B215" s="1" t="str">
        <f aca="false">PESEL!AJ216</f>
        <v>Ireneusz Baran</v>
      </c>
      <c r="C215" s="1" t="str">
        <f aca="false">PESEL!AE216</f>
        <v>65011484074</v>
      </c>
      <c r="D215" s="4" t="n">
        <f aca="false">PESEL!AI216</f>
        <v>32334</v>
      </c>
      <c r="E215" s="5" t="n">
        <f aca="false">PESEL!AL216</f>
        <v>4770.68</v>
      </c>
      <c r="F215" s="5" t="n">
        <f aca="false">PESEL!AN216</f>
        <v>362.33</v>
      </c>
    </row>
    <row r="216" customFormat="false" ht="15" hidden="false" customHeight="false" outlineLevel="0" collapsed="false">
      <c r="A216" s="1" t="n">
        <v>215</v>
      </c>
      <c r="B216" s="1" t="str">
        <f aca="false">PESEL!AJ217</f>
        <v>Amanda Cieślak</v>
      </c>
      <c r="C216" s="1" t="str">
        <f aca="false">PESEL!AE217</f>
        <v>97110553229</v>
      </c>
      <c r="D216" s="4" t="n">
        <f aca="false">PESEL!AI217</f>
        <v>45001</v>
      </c>
      <c r="E216" s="5" t="n">
        <f aca="false">PESEL!AL217</f>
        <v>3837.73</v>
      </c>
      <c r="F216" s="5" t="n">
        <f aca="false">PESEL!AN217</f>
        <v>370.54</v>
      </c>
    </row>
    <row r="217" customFormat="false" ht="15" hidden="false" customHeight="false" outlineLevel="0" collapsed="false">
      <c r="A217" s="1" t="n">
        <v>216</v>
      </c>
      <c r="B217" s="1" t="str">
        <f aca="false">PESEL!AJ218</f>
        <v>Remigiusz Szewczyk</v>
      </c>
      <c r="C217" s="1" t="str">
        <f aca="false">PESEL!AE218</f>
        <v>71091822712</v>
      </c>
      <c r="D217" s="4" t="n">
        <f aca="false">PESEL!AI218</f>
        <v>37144</v>
      </c>
      <c r="E217" s="5" t="n">
        <f aca="false">PESEL!AL218</f>
        <v>3438.06</v>
      </c>
      <c r="F217" s="5" t="n">
        <f aca="false">PESEL!AN218</f>
        <v>410.92</v>
      </c>
    </row>
    <row r="218" customFormat="false" ht="15" hidden="false" customHeight="false" outlineLevel="0" collapsed="false">
      <c r="A218" s="1" t="n">
        <v>217</v>
      </c>
      <c r="B218" s="1" t="str">
        <f aca="false">PESEL!AJ219</f>
        <v>Pamela Laskowska</v>
      </c>
      <c r="C218" s="1" t="str">
        <f aca="false">PESEL!AE219</f>
        <v>82061049927</v>
      </c>
      <c r="D218" s="4" t="n">
        <f aca="false">PESEL!AI219</f>
        <v>40974</v>
      </c>
      <c r="E218" s="5" t="n">
        <f aca="false">PESEL!AL219</f>
        <v>3230.9</v>
      </c>
      <c r="F218" s="5" t="n">
        <f aca="false">PESEL!AN219</f>
        <v>473.94</v>
      </c>
    </row>
    <row r="219" customFormat="false" ht="15" hidden="false" customHeight="false" outlineLevel="0" collapsed="false">
      <c r="A219" s="1" t="n">
        <v>218</v>
      </c>
      <c r="B219" s="1" t="str">
        <f aca="false">PESEL!AJ220</f>
        <v>Błażej Kamiński</v>
      </c>
      <c r="C219" s="1" t="str">
        <f aca="false">PESEL!AE220</f>
        <v>62122653179</v>
      </c>
      <c r="D219" s="4" t="n">
        <f aca="false">PESEL!AI220</f>
        <v>41525</v>
      </c>
      <c r="E219" s="5" t="n">
        <f aca="false">PESEL!AL220</f>
        <v>4073.7</v>
      </c>
      <c r="F219" s="5" t="n">
        <f aca="false">PESEL!AN220</f>
        <v>494.87</v>
      </c>
    </row>
    <row r="220" customFormat="false" ht="15" hidden="false" customHeight="false" outlineLevel="0" collapsed="false">
      <c r="A220" s="1" t="n">
        <v>219</v>
      </c>
      <c r="B220" s="1" t="str">
        <f aca="false">PESEL!AJ221</f>
        <v>Arkadiusz Maciejewski</v>
      </c>
      <c r="C220" s="1" t="str">
        <f aca="false">PESEL!AE221</f>
        <v>56060362714</v>
      </c>
      <c r="D220" s="4" t="n">
        <f aca="false">PESEL!AI221</f>
        <v>41560</v>
      </c>
      <c r="E220" s="5" t="n">
        <f aca="false">PESEL!AL221</f>
        <v>3872.89</v>
      </c>
      <c r="F220" s="5" t="n">
        <f aca="false">PESEL!AN221</f>
        <v>414.9</v>
      </c>
    </row>
    <row r="221" customFormat="false" ht="15" hidden="false" customHeight="false" outlineLevel="0" collapsed="false">
      <c r="A221" s="1" t="n">
        <v>220</v>
      </c>
      <c r="B221" s="1" t="str">
        <f aca="false">PESEL!AJ222</f>
        <v>Otylia Stępień</v>
      </c>
      <c r="C221" s="1" t="str">
        <f aca="false">PESEL!AE222</f>
        <v>60060754947</v>
      </c>
      <c r="D221" s="4" t="n">
        <f aca="false">PESEL!AI222</f>
        <v>29864</v>
      </c>
      <c r="E221" s="5" t="n">
        <f aca="false">PESEL!AL222</f>
        <v>3519.3</v>
      </c>
      <c r="F221" s="5" t="n">
        <f aca="false">PESEL!AN222</f>
        <v>367.94</v>
      </c>
    </row>
    <row r="222" customFormat="false" ht="15" hidden="false" customHeight="false" outlineLevel="0" collapsed="false">
      <c r="A222" s="1" t="n">
        <v>221</v>
      </c>
      <c r="B222" s="1" t="str">
        <f aca="false">PESEL!AJ223</f>
        <v>Malwina Zakrzewska</v>
      </c>
      <c r="C222" s="1" t="str">
        <f aca="false">PESEL!AE223</f>
        <v>77040996224</v>
      </c>
      <c r="D222" s="4" t="n">
        <f aca="false">PESEL!AI223</f>
        <v>38394</v>
      </c>
      <c r="E222" s="5" t="n">
        <f aca="false">PESEL!AL223</f>
        <v>4368.69</v>
      </c>
      <c r="F222" s="5" t="n">
        <f aca="false">PESEL!AN223</f>
        <v>484.58</v>
      </c>
    </row>
    <row r="223" customFormat="false" ht="15" hidden="false" customHeight="false" outlineLevel="0" collapsed="false">
      <c r="A223" s="1" t="n">
        <v>222</v>
      </c>
      <c r="B223" s="1" t="str">
        <f aca="false">PESEL!AJ224</f>
        <v>Roksana Sikorska</v>
      </c>
      <c r="C223" s="1" t="str">
        <f aca="false">PESEL!AE224</f>
        <v>59102116845</v>
      </c>
      <c r="D223" s="4" t="n">
        <f aca="false">PESEL!AI224</f>
        <v>41181</v>
      </c>
      <c r="E223" s="5" t="n">
        <f aca="false">PESEL!AL224</f>
        <v>4691.82</v>
      </c>
      <c r="F223" s="5" t="n">
        <f aca="false">PESEL!AN224</f>
        <v>361.97</v>
      </c>
    </row>
    <row r="224" customFormat="false" ht="15" hidden="false" customHeight="false" outlineLevel="0" collapsed="false">
      <c r="A224" s="1" t="n">
        <v>223</v>
      </c>
      <c r="B224" s="1" t="str">
        <f aca="false">PESEL!AJ225</f>
        <v>Roksana Sawicka</v>
      </c>
      <c r="C224" s="1" t="str">
        <f aca="false">PESEL!AE225</f>
        <v>84071350965</v>
      </c>
      <c r="D224" s="4" t="n">
        <f aca="false">PESEL!AI225</f>
        <v>40957</v>
      </c>
      <c r="E224" s="5" t="n">
        <f aca="false">PESEL!AL225</f>
        <v>3396.92</v>
      </c>
      <c r="F224" s="5" t="n">
        <f aca="false">PESEL!AN225</f>
        <v>484.09</v>
      </c>
    </row>
    <row r="225" customFormat="false" ht="15" hidden="false" customHeight="false" outlineLevel="0" collapsed="false">
      <c r="A225" s="1" t="n">
        <v>224</v>
      </c>
      <c r="B225" s="1" t="str">
        <f aca="false">PESEL!AJ226</f>
        <v>Franciszek Urbańska</v>
      </c>
      <c r="C225" s="1" t="str">
        <f aca="false">PESEL!AE226</f>
        <v>75110238591</v>
      </c>
      <c r="D225" s="4" t="n">
        <f aca="false">PESEL!AI226</f>
        <v>42308</v>
      </c>
      <c r="E225" s="5" t="n">
        <f aca="false">PESEL!AL226</f>
        <v>4394.02</v>
      </c>
      <c r="F225" s="5" t="n">
        <f aca="false">PESEL!AN226</f>
        <v>446.22</v>
      </c>
    </row>
    <row r="226" customFormat="false" ht="15" hidden="false" customHeight="false" outlineLevel="0" collapsed="false">
      <c r="A226" s="1" t="n">
        <v>225</v>
      </c>
      <c r="B226" s="1" t="str">
        <f aca="false">PESEL!AJ227</f>
        <v>Natasza Szulc</v>
      </c>
      <c r="C226" s="1" t="str">
        <f aca="false">PESEL!AE227</f>
        <v>54110997745</v>
      </c>
      <c r="D226" s="4" t="n">
        <f aca="false">PESEL!AI227</f>
        <v>27006</v>
      </c>
      <c r="E226" s="5" t="n">
        <f aca="false">PESEL!AL227</f>
        <v>4658.49</v>
      </c>
      <c r="F226" s="5" t="n">
        <f aca="false">PESEL!AN227</f>
        <v>300.43</v>
      </c>
    </row>
    <row r="227" customFormat="false" ht="15" hidden="false" customHeight="false" outlineLevel="0" collapsed="false">
      <c r="A227" s="1" t="n">
        <v>226</v>
      </c>
      <c r="B227" s="1" t="str">
        <f aca="false">PESEL!AJ228</f>
        <v>Katarzyna Baran</v>
      </c>
      <c r="C227" s="1" t="str">
        <f aca="false">PESEL!AE228</f>
        <v>78062782909</v>
      </c>
      <c r="D227" s="4" t="n">
        <f aca="false">PESEL!AI228</f>
        <v>38975</v>
      </c>
      <c r="E227" s="5" t="n">
        <f aca="false">PESEL!AL228</f>
        <v>3319.46</v>
      </c>
      <c r="F227" s="5" t="n">
        <f aca="false">PESEL!AN228</f>
        <v>437.77</v>
      </c>
    </row>
    <row r="228" customFormat="false" ht="15" hidden="false" customHeight="false" outlineLevel="0" collapsed="false">
      <c r="A228" s="1" t="n">
        <v>227</v>
      </c>
      <c r="B228" s="1" t="str">
        <f aca="false">PESEL!AJ229</f>
        <v>Kamila Pawlak</v>
      </c>
      <c r="C228" s="1" t="str">
        <f aca="false">PESEL!AE229</f>
        <v>52123015368</v>
      </c>
      <c r="D228" s="4" t="n">
        <f aca="false">PESEL!AI229</f>
        <v>33524</v>
      </c>
      <c r="E228" s="5" t="n">
        <f aca="false">PESEL!AL229</f>
        <v>4308.02</v>
      </c>
      <c r="F228" s="5" t="n">
        <f aca="false">PESEL!AN229</f>
        <v>460.43</v>
      </c>
    </row>
    <row r="229" customFormat="false" ht="15" hidden="false" customHeight="false" outlineLevel="0" collapsed="false">
      <c r="A229" s="1" t="n">
        <v>228</v>
      </c>
      <c r="B229" s="1" t="str">
        <f aca="false">PESEL!AJ230</f>
        <v>Adriana Maciejewska</v>
      </c>
      <c r="C229" s="1" t="str">
        <f aca="false">PESEL!AE230</f>
        <v>61052468565</v>
      </c>
      <c r="D229" s="4" t="n">
        <f aca="false">PESEL!AI230</f>
        <v>40113</v>
      </c>
      <c r="E229" s="5" t="n">
        <f aca="false">PESEL!AL230</f>
        <v>3423.16</v>
      </c>
      <c r="F229" s="5" t="n">
        <f aca="false">PESEL!AN230</f>
        <v>384.43</v>
      </c>
    </row>
    <row r="230" customFormat="false" ht="15" hidden="false" customHeight="false" outlineLevel="0" collapsed="false">
      <c r="A230" s="1" t="n">
        <v>229</v>
      </c>
      <c r="B230" s="1" t="str">
        <f aca="false">PESEL!AJ231</f>
        <v>Miłosz Wysocki</v>
      </c>
      <c r="C230" s="1" t="str">
        <f aca="false">PESEL!AE231</f>
        <v>68092656215</v>
      </c>
      <c r="D230" s="4" t="n">
        <f aca="false">PESEL!AI231</f>
        <v>36587</v>
      </c>
      <c r="E230" s="5" t="n">
        <f aca="false">PESEL!AL231</f>
        <v>3849.87</v>
      </c>
      <c r="F230" s="5" t="n">
        <f aca="false">PESEL!AN231</f>
        <v>448.51</v>
      </c>
    </row>
    <row r="231" customFormat="false" ht="15" hidden="false" customHeight="false" outlineLevel="0" collapsed="false">
      <c r="A231" s="1" t="n">
        <v>230</v>
      </c>
      <c r="B231" s="1" t="str">
        <f aca="false">PESEL!AJ232</f>
        <v>Honorata Sobczak</v>
      </c>
      <c r="C231" s="1" t="str">
        <f aca="false">PESEL!AE232</f>
        <v>95090537204</v>
      </c>
      <c r="D231" s="4" t="n">
        <f aca="false">PESEL!AI232</f>
        <v>44071</v>
      </c>
      <c r="E231" s="5" t="n">
        <f aca="false">PESEL!AL232</f>
        <v>4208.96</v>
      </c>
      <c r="F231" s="5" t="n">
        <f aca="false">PESEL!AN232</f>
        <v>412.02</v>
      </c>
    </row>
    <row r="232" customFormat="false" ht="15" hidden="false" customHeight="false" outlineLevel="0" collapsed="false">
      <c r="A232" s="1" t="n">
        <v>231</v>
      </c>
      <c r="B232" s="1" t="str">
        <f aca="false">PESEL!AJ233</f>
        <v>Konrad Wojciechowski</v>
      </c>
      <c r="C232" s="1" t="str">
        <f aca="false">PESEL!AE233</f>
        <v>87050727497</v>
      </c>
      <c r="D232" s="4" t="n">
        <f aca="false">PESEL!AI233</f>
        <v>45058</v>
      </c>
      <c r="E232" s="5" t="n">
        <f aca="false">PESEL!AL233</f>
        <v>4346.29</v>
      </c>
      <c r="F232" s="5" t="n">
        <f aca="false">PESEL!AN233</f>
        <v>362.31</v>
      </c>
    </row>
    <row r="233" customFormat="false" ht="15" hidden="false" customHeight="false" outlineLevel="0" collapsed="false">
      <c r="A233" s="1" t="n">
        <v>232</v>
      </c>
      <c r="B233" s="1" t="str">
        <f aca="false">PESEL!AJ234</f>
        <v>Eliza Zalewska</v>
      </c>
      <c r="C233" s="1" t="str">
        <f aca="false">PESEL!AE234</f>
        <v>88020810405</v>
      </c>
      <c r="D233" s="4" t="n">
        <f aca="false">PESEL!AI234</f>
        <v>44752</v>
      </c>
      <c r="E233" s="5" t="n">
        <f aca="false">PESEL!AL234</f>
        <v>4895.32</v>
      </c>
      <c r="F233" s="5" t="n">
        <f aca="false">PESEL!AN234</f>
        <v>364.64</v>
      </c>
    </row>
    <row r="234" customFormat="false" ht="15" hidden="false" customHeight="false" outlineLevel="0" collapsed="false">
      <c r="A234" s="1" t="n">
        <v>233</v>
      </c>
      <c r="B234" s="1" t="str">
        <f aca="false">PESEL!AJ235</f>
        <v>Bogumiła Adamska</v>
      </c>
      <c r="C234" s="1" t="str">
        <f aca="false">PESEL!AE235</f>
        <v>51032220980</v>
      </c>
      <c r="D234" s="4" t="n">
        <f aca="false">PESEL!AI235</f>
        <v>32064</v>
      </c>
      <c r="E234" s="5" t="n">
        <f aca="false">PESEL!AL235</f>
        <v>3551.65</v>
      </c>
      <c r="F234" s="5" t="n">
        <f aca="false">PESEL!AN235</f>
        <v>371.01</v>
      </c>
    </row>
    <row r="235" customFormat="false" ht="15" hidden="false" customHeight="false" outlineLevel="0" collapsed="false">
      <c r="A235" s="1" t="n">
        <v>234</v>
      </c>
      <c r="B235" s="1" t="str">
        <f aca="false">PESEL!AJ236</f>
        <v>Ilona Makowska</v>
      </c>
      <c r="C235" s="1" t="str">
        <f aca="false">PESEL!AE236</f>
        <v>68030877144</v>
      </c>
      <c r="D235" s="4" t="n">
        <f aca="false">PESEL!AI236</f>
        <v>36635</v>
      </c>
      <c r="E235" s="5" t="n">
        <f aca="false">PESEL!AL236</f>
        <v>4113.01</v>
      </c>
      <c r="F235" s="5" t="n">
        <f aca="false">PESEL!AN236</f>
        <v>493</v>
      </c>
    </row>
    <row r="236" customFormat="false" ht="15" hidden="false" customHeight="false" outlineLevel="0" collapsed="false">
      <c r="A236" s="1" t="n">
        <v>235</v>
      </c>
      <c r="B236" s="1" t="str">
        <f aca="false">PESEL!AJ237</f>
        <v>Ola Kaczmarczyk</v>
      </c>
      <c r="C236" s="1" t="str">
        <f aca="false">PESEL!AE237</f>
        <v>86010895188</v>
      </c>
      <c r="D236" s="4" t="n">
        <f aca="false">PESEL!AI237</f>
        <v>45872</v>
      </c>
      <c r="E236" s="5" t="n">
        <f aca="false">PESEL!AL237</f>
        <v>3516.06</v>
      </c>
      <c r="F236" s="5" t="n">
        <f aca="false">PESEL!AN237</f>
        <v>460.31</v>
      </c>
    </row>
    <row r="237" customFormat="false" ht="15" hidden="false" customHeight="false" outlineLevel="0" collapsed="false">
      <c r="A237" s="1" t="n">
        <v>236</v>
      </c>
      <c r="B237" s="1" t="str">
        <f aca="false">PESEL!AJ238</f>
        <v>Bruno Kaźmierczak</v>
      </c>
      <c r="C237" s="1" t="str">
        <f aca="false">PESEL!AE238</f>
        <v>71091171137</v>
      </c>
      <c r="D237" s="4" t="n">
        <f aca="false">PESEL!AI238</f>
        <v>41731</v>
      </c>
      <c r="E237" s="5" t="n">
        <f aca="false">PESEL!AL238</f>
        <v>3009.21</v>
      </c>
      <c r="F237" s="5" t="n">
        <f aca="false">PESEL!AN238</f>
        <v>388.88</v>
      </c>
    </row>
    <row r="238" customFormat="false" ht="15" hidden="false" customHeight="false" outlineLevel="0" collapsed="false">
      <c r="A238" s="1" t="n">
        <v>237</v>
      </c>
      <c r="B238" s="1" t="str">
        <f aca="false">PESEL!AJ239</f>
        <v>Kamila Rutkowska</v>
      </c>
      <c r="C238" s="1" t="str">
        <f aca="false">PESEL!AE239</f>
        <v>67082527168</v>
      </c>
      <c r="D238" s="4" t="n">
        <f aca="false">PESEL!AI239</f>
        <v>39088</v>
      </c>
      <c r="E238" s="5" t="n">
        <f aca="false">PESEL!AL239</f>
        <v>3530.83</v>
      </c>
      <c r="F238" s="5" t="n">
        <f aca="false">PESEL!AN239</f>
        <v>320.53</v>
      </c>
    </row>
    <row r="239" customFormat="false" ht="15" hidden="false" customHeight="false" outlineLevel="0" collapsed="false">
      <c r="A239" s="1" t="n">
        <v>238</v>
      </c>
      <c r="B239" s="1" t="str">
        <f aca="false">PESEL!AJ240</f>
        <v>Iza Tomaszewska</v>
      </c>
      <c r="C239" s="1" t="str">
        <f aca="false">PESEL!AE240</f>
        <v>00323065865</v>
      </c>
      <c r="D239" s="4" t="n">
        <f aca="false">PESEL!AI240</f>
        <v>45147</v>
      </c>
      <c r="E239" s="5" t="n">
        <f aca="false">PESEL!AL240</f>
        <v>3637.77</v>
      </c>
      <c r="F239" s="5" t="n">
        <f aca="false">PESEL!AN240</f>
        <v>446.8</v>
      </c>
    </row>
    <row r="240" customFormat="false" ht="15" hidden="false" customHeight="false" outlineLevel="0" collapsed="false">
      <c r="A240" s="1" t="n">
        <v>239</v>
      </c>
      <c r="B240" s="1" t="str">
        <f aca="false">PESEL!AJ241</f>
        <v>Antoni Kaczmarczyk</v>
      </c>
      <c r="C240" s="1" t="str">
        <f aca="false">PESEL!AE241</f>
        <v>00302135039</v>
      </c>
      <c r="D240" s="4" t="n">
        <f aca="false">PESEL!AI241</f>
        <v>45763</v>
      </c>
      <c r="E240" s="5" t="n">
        <f aca="false">PESEL!AL241</f>
        <v>3277.47</v>
      </c>
      <c r="F240" s="5" t="n">
        <f aca="false">PESEL!AN241</f>
        <v>384.35</v>
      </c>
    </row>
    <row r="241" customFormat="false" ht="15" hidden="false" customHeight="false" outlineLevel="0" collapsed="false">
      <c r="A241" s="1" t="n">
        <v>240</v>
      </c>
      <c r="B241" s="1" t="str">
        <f aca="false">PESEL!AJ242</f>
        <v>Czesława Przybylska</v>
      </c>
      <c r="C241" s="1" t="str">
        <f aca="false">PESEL!AE242</f>
        <v>67032273064</v>
      </c>
      <c r="D241" s="4" t="n">
        <f aca="false">PESEL!AI242</f>
        <v>35742</v>
      </c>
      <c r="E241" s="5" t="n">
        <f aca="false">PESEL!AL242</f>
        <v>4550.09</v>
      </c>
      <c r="F241" s="5" t="n">
        <f aca="false">PESEL!AN242</f>
        <v>482.69</v>
      </c>
    </row>
    <row r="242" customFormat="false" ht="15" hidden="false" customHeight="false" outlineLevel="0" collapsed="false">
      <c r="A242" s="1" t="n">
        <v>241</v>
      </c>
      <c r="B242" s="1" t="str">
        <f aca="false">PESEL!AJ243</f>
        <v>Klara Wysocka</v>
      </c>
      <c r="C242" s="1" t="str">
        <f aca="false">PESEL!AE243</f>
        <v>75051799861</v>
      </c>
      <c r="D242" s="4" t="n">
        <f aca="false">PESEL!AI243</f>
        <v>38088</v>
      </c>
      <c r="E242" s="5" t="n">
        <f aca="false">PESEL!AL243</f>
        <v>4937.62</v>
      </c>
      <c r="F242" s="5" t="n">
        <f aca="false">PESEL!AN243</f>
        <v>374.49</v>
      </c>
    </row>
    <row r="243" customFormat="false" ht="15" hidden="false" customHeight="false" outlineLevel="0" collapsed="false">
      <c r="A243" s="1" t="n">
        <v>242</v>
      </c>
      <c r="B243" s="1" t="str">
        <f aca="false">PESEL!AJ244</f>
        <v>Patryk Przybylski</v>
      </c>
      <c r="C243" s="1" t="str">
        <f aca="false">PESEL!AE244</f>
        <v>70061454555</v>
      </c>
      <c r="D243" s="4" t="n">
        <f aca="false">PESEL!AI244</f>
        <v>35917</v>
      </c>
      <c r="E243" s="5" t="n">
        <f aca="false">PESEL!AL244</f>
        <v>3818.07</v>
      </c>
      <c r="F243" s="5" t="n">
        <f aca="false">PESEL!AN244</f>
        <v>479.19</v>
      </c>
    </row>
    <row r="244" customFormat="false" ht="15" hidden="false" customHeight="false" outlineLevel="0" collapsed="false">
      <c r="A244" s="1" t="n">
        <v>243</v>
      </c>
      <c r="B244" s="1" t="str">
        <f aca="false">PESEL!AJ245</f>
        <v>Mikołaj Borkowski</v>
      </c>
      <c r="C244" s="1" t="str">
        <f aca="false">PESEL!AE245</f>
        <v>02251939654</v>
      </c>
      <c r="D244" s="4" t="n">
        <f aca="false">PESEL!AI245</f>
        <v>45484</v>
      </c>
      <c r="E244" s="5" t="n">
        <f aca="false">PESEL!AL245</f>
        <v>4069.85</v>
      </c>
      <c r="F244" s="5" t="n">
        <f aca="false">PESEL!AN245</f>
        <v>303.15</v>
      </c>
    </row>
    <row r="245" customFormat="false" ht="15" hidden="false" customHeight="false" outlineLevel="0" collapsed="false">
      <c r="A245" s="1" t="n">
        <v>244</v>
      </c>
      <c r="B245" s="1" t="str">
        <f aca="false">PESEL!AJ246</f>
        <v>Ksawery Mazurek</v>
      </c>
      <c r="C245" s="1" t="str">
        <f aca="false">PESEL!AE246</f>
        <v>86080524311</v>
      </c>
      <c r="D245" s="4" t="n">
        <f aca="false">PESEL!AI246</f>
        <v>41996</v>
      </c>
      <c r="E245" s="5" t="n">
        <f aca="false">PESEL!AL246</f>
        <v>4567.43</v>
      </c>
      <c r="F245" s="5" t="n">
        <f aca="false">PESEL!AN246</f>
        <v>481.84</v>
      </c>
    </row>
    <row r="246" customFormat="false" ht="15" hidden="false" customHeight="false" outlineLevel="0" collapsed="false">
      <c r="A246" s="1" t="n">
        <v>245</v>
      </c>
      <c r="B246" s="1" t="str">
        <f aca="false">PESEL!AJ247</f>
        <v>Konstanty Sobczak</v>
      </c>
      <c r="C246" s="1" t="str">
        <f aca="false">PESEL!AE247</f>
        <v>58072151276</v>
      </c>
      <c r="D246" s="4" t="n">
        <f aca="false">PESEL!AI247</f>
        <v>45466</v>
      </c>
      <c r="E246" s="5" t="n">
        <f aca="false">PESEL!AL247</f>
        <v>4518.41</v>
      </c>
      <c r="F246" s="5" t="n">
        <f aca="false">PESEL!AN247</f>
        <v>499.86</v>
      </c>
    </row>
    <row r="247" customFormat="false" ht="15" hidden="false" customHeight="false" outlineLevel="0" collapsed="false">
      <c r="A247" s="1" t="n">
        <v>246</v>
      </c>
      <c r="B247" s="1" t="str">
        <f aca="false">PESEL!AJ248</f>
        <v>Józef Witkowski</v>
      </c>
      <c r="C247" s="1" t="str">
        <f aca="false">PESEL!AE248</f>
        <v>65070672971</v>
      </c>
      <c r="D247" s="4" t="n">
        <f aca="false">PESEL!AI248</f>
        <v>32214</v>
      </c>
      <c r="E247" s="5" t="n">
        <f aca="false">PESEL!AL248</f>
        <v>3728.04</v>
      </c>
      <c r="F247" s="5" t="n">
        <f aca="false">PESEL!AN248</f>
        <v>366.33</v>
      </c>
    </row>
    <row r="248" customFormat="false" ht="15" hidden="false" customHeight="false" outlineLevel="0" collapsed="false">
      <c r="A248" s="1" t="n">
        <v>247</v>
      </c>
      <c r="B248" s="1" t="str">
        <f aca="false">PESEL!AJ249</f>
        <v>Małgorzata Włodarczyk</v>
      </c>
      <c r="C248" s="1" t="str">
        <f aca="false">PESEL!AE249</f>
        <v>85013033588</v>
      </c>
      <c r="D248" s="4" t="n">
        <f aca="false">PESEL!AI249</f>
        <v>41625</v>
      </c>
      <c r="E248" s="5" t="n">
        <f aca="false">PESEL!AL249</f>
        <v>3730.43</v>
      </c>
      <c r="F248" s="5" t="n">
        <f aca="false">PESEL!AN249</f>
        <v>357.12</v>
      </c>
    </row>
    <row r="249" customFormat="false" ht="15" hidden="false" customHeight="false" outlineLevel="0" collapsed="false">
      <c r="A249" s="1" t="n">
        <v>248</v>
      </c>
      <c r="B249" s="1" t="str">
        <f aca="false">PESEL!AJ250</f>
        <v>Paulina Chmielewska</v>
      </c>
      <c r="C249" s="1" t="str">
        <f aca="false">PESEL!AE250</f>
        <v>89062344303</v>
      </c>
      <c r="D249" s="4" t="n">
        <f aca="false">PESEL!AI250</f>
        <v>42469</v>
      </c>
      <c r="E249" s="5" t="n">
        <f aca="false">PESEL!AL250</f>
        <v>3371.1</v>
      </c>
      <c r="F249" s="5" t="n">
        <f aca="false">PESEL!AN250</f>
        <v>458.55</v>
      </c>
    </row>
    <row r="250" customFormat="false" ht="15" hidden="false" customHeight="false" outlineLevel="0" collapsed="false">
      <c r="A250" s="1" t="n">
        <v>249</v>
      </c>
      <c r="B250" s="1" t="str">
        <f aca="false">PESEL!AJ251</f>
        <v>Adrianna Wiśniewska</v>
      </c>
      <c r="C250" s="1" t="str">
        <f aca="false">PESEL!AE251</f>
        <v>00292045789</v>
      </c>
      <c r="D250" s="4" t="n">
        <f aca="false">PESEL!AI251</f>
        <v>43971</v>
      </c>
      <c r="E250" s="5" t="n">
        <f aca="false">PESEL!AL251</f>
        <v>4879.87</v>
      </c>
      <c r="F250" s="5" t="n">
        <f aca="false">PESEL!AN251</f>
        <v>499.57</v>
      </c>
    </row>
    <row r="251" customFormat="false" ht="15" hidden="false" customHeight="false" outlineLevel="0" collapsed="false">
      <c r="A251" s="1" t="n">
        <v>250</v>
      </c>
      <c r="B251" s="1" t="str">
        <f aca="false">PESEL!AJ252</f>
        <v>Hubert Wiśniewski</v>
      </c>
      <c r="C251" s="1" t="str">
        <f aca="false">PESEL!AE252</f>
        <v>62031045694</v>
      </c>
      <c r="D251" s="4" t="n">
        <f aca="false">PESEL!AI252</f>
        <v>40235</v>
      </c>
      <c r="E251" s="5" t="n">
        <f aca="false">PESEL!AL252</f>
        <v>3939.42</v>
      </c>
      <c r="F251" s="5" t="n">
        <f aca="false">PESEL!AN252</f>
        <v>340.49</v>
      </c>
    </row>
    <row r="252" customFormat="false" ht="15" hidden="false" customHeight="false" outlineLevel="0" collapsed="false">
      <c r="A252" s="1" t="n">
        <v>251</v>
      </c>
      <c r="B252" s="1" t="str">
        <f aca="false">PESEL!AJ253</f>
        <v>Olaf Rutkowski</v>
      </c>
      <c r="C252" s="1" t="str">
        <f aca="false">PESEL!AE253</f>
        <v>56043091952</v>
      </c>
      <c r="D252" s="4" t="n">
        <f aca="false">PESEL!AI253</f>
        <v>30867</v>
      </c>
      <c r="E252" s="5" t="n">
        <f aca="false">PESEL!AL253</f>
        <v>4369.3</v>
      </c>
      <c r="F252" s="5" t="n">
        <f aca="false">PESEL!AN253</f>
        <v>426.07</v>
      </c>
    </row>
    <row r="253" customFormat="false" ht="15" hidden="false" customHeight="false" outlineLevel="0" collapsed="false">
      <c r="A253" s="1" t="n">
        <v>252</v>
      </c>
      <c r="B253" s="1" t="str">
        <f aca="false">PESEL!AJ254</f>
        <v>Antoni Pawlak</v>
      </c>
      <c r="C253" s="1" t="str">
        <f aca="false">PESEL!AE254</f>
        <v>84112093330</v>
      </c>
      <c r="D253" s="4" t="n">
        <f aca="false">PESEL!AI254</f>
        <v>41070</v>
      </c>
      <c r="E253" s="5" t="n">
        <f aca="false">PESEL!AL254</f>
        <v>4155.36</v>
      </c>
      <c r="F253" s="5" t="n">
        <f aca="false">PESEL!AN254</f>
        <v>343.41</v>
      </c>
    </row>
    <row r="254" customFormat="false" ht="15" hidden="false" customHeight="false" outlineLevel="0" collapsed="false">
      <c r="A254" s="1" t="n">
        <v>253</v>
      </c>
      <c r="B254" s="1" t="str">
        <f aca="false">PESEL!AJ255</f>
        <v>Fabian Włodarczyk</v>
      </c>
      <c r="C254" s="1" t="str">
        <f aca="false">PESEL!AE255</f>
        <v>52062115619</v>
      </c>
      <c r="D254" s="4" t="n">
        <f aca="false">PESEL!AI255</f>
        <v>42363</v>
      </c>
      <c r="E254" s="5" t="n">
        <f aca="false">PESEL!AL255</f>
        <v>4866.02</v>
      </c>
      <c r="F254" s="5" t="n">
        <f aca="false">PESEL!AN255</f>
        <v>371.84</v>
      </c>
    </row>
    <row r="255" customFormat="false" ht="15" hidden="false" customHeight="false" outlineLevel="0" collapsed="false">
      <c r="A255" s="1" t="n">
        <v>254</v>
      </c>
      <c r="B255" s="1" t="str">
        <f aca="false">PESEL!AJ256</f>
        <v>Ida Kubiak</v>
      </c>
      <c r="C255" s="1" t="str">
        <f aca="false">PESEL!AE256</f>
        <v>57010138986</v>
      </c>
      <c r="D255" s="4" t="n">
        <f aca="false">PESEL!AI256</f>
        <v>33837</v>
      </c>
      <c r="E255" s="5" t="n">
        <f aca="false">PESEL!AL256</f>
        <v>3639.85</v>
      </c>
      <c r="F255" s="5" t="n">
        <f aca="false">PESEL!AN256</f>
        <v>337.2</v>
      </c>
    </row>
    <row r="256" customFormat="false" ht="15" hidden="false" customHeight="false" outlineLevel="0" collapsed="false">
      <c r="A256" s="1" t="n">
        <v>255</v>
      </c>
      <c r="B256" s="1" t="str">
        <f aca="false">PESEL!AJ257</f>
        <v>Gracjan Walczak</v>
      </c>
      <c r="C256" s="1" t="str">
        <f aca="false">PESEL!AE257</f>
        <v>86073141459</v>
      </c>
      <c r="D256" s="4" t="n">
        <f aca="false">PESEL!AI257</f>
        <v>42930</v>
      </c>
      <c r="E256" s="5" t="n">
        <f aca="false">PESEL!AL257</f>
        <v>4264.13</v>
      </c>
      <c r="F256" s="5" t="n">
        <f aca="false">PESEL!AN257</f>
        <v>412.93</v>
      </c>
    </row>
    <row r="257" customFormat="false" ht="15" hidden="false" customHeight="false" outlineLevel="0" collapsed="false">
      <c r="A257" s="1" t="n">
        <v>256</v>
      </c>
      <c r="B257" s="1" t="str">
        <f aca="false">PESEL!AJ258</f>
        <v>Emanuel Baranowski</v>
      </c>
      <c r="C257" s="1" t="str">
        <f aca="false">PESEL!AE258</f>
        <v>55120487479</v>
      </c>
      <c r="D257" s="4" t="n">
        <f aca="false">PESEL!AI258</f>
        <v>27597</v>
      </c>
      <c r="E257" s="5" t="n">
        <f aca="false">PESEL!AL258</f>
        <v>3564.59</v>
      </c>
      <c r="F257" s="5" t="n">
        <f aca="false">PESEL!AN258</f>
        <v>399.19</v>
      </c>
    </row>
    <row r="258" customFormat="false" ht="15" hidden="false" customHeight="false" outlineLevel="0" collapsed="false">
      <c r="A258" s="1" t="n">
        <v>257</v>
      </c>
      <c r="B258" s="1" t="str">
        <f aca="false">PESEL!AJ259</f>
        <v>Cecylia Górska</v>
      </c>
      <c r="C258" s="1" t="str">
        <f aca="false">PESEL!AE259</f>
        <v>89012653585</v>
      </c>
      <c r="D258" s="4" t="n">
        <f aca="false">PESEL!AI259</f>
        <v>41084</v>
      </c>
      <c r="E258" s="5" t="n">
        <f aca="false">PESEL!AL259</f>
        <v>3111.14</v>
      </c>
      <c r="F258" s="5" t="n">
        <f aca="false">PESEL!AN259</f>
        <v>313.63</v>
      </c>
    </row>
    <row r="259" customFormat="false" ht="15" hidden="false" customHeight="false" outlineLevel="0" collapsed="false">
      <c r="A259" s="1" t="n">
        <v>258</v>
      </c>
      <c r="B259" s="1" t="str">
        <f aca="false">PESEL!AJ260</f>
        <v>Julia Brzezińska</v>
      </c>
      <c r="C259" s="1" t="str">
        <f aca="false">PESEL!AE260</f>
        <v>60092751808</v>
      </c>
      <c r="D259" s="4" t="n">
        <f aca="false">PESEL!AI260</f>
        <v>42945</v>
      </c>
      <c r="E259" s="5" t="n">
        <f aca="false">PESEL!AL260</f>
        <v>4224.09</v>
      </c>
      <c r="F259" s="5" t="n">
        <f aca="false">PESEL!AN260</f>
        <v>309.85</v>
      </c>
    </row>
    <row r="260" customFormat="false" ht="15" hidden="false" customHeight="false" outlineLevel="0" collapsed="false">
      <c r="A260" s="1" t="n">
        <v>259</v>
      </c>
      <c r="B260" s="1" t="str">
        <f aca="false">PESEL!AJ261</f>
        <v>Franciszek Stępień</v>
      </c>
      <c r="C260" s="1" t="str">
        <f aca="false">PESEL!AE261</f>
        <v>98123085473</v>
      </c>
      <c r="D260" s="4" t="n">
        <f aca="false">PESEL!AI261</f>
        <v>43776</v>
      </c>
      <c r="E260" s="5" t="n">
        <f aca="false">PESEL!AL261</f>
        <v>4337.19</v>
      </c>
      <c r="F260" s="5" t="n">
        <f aca="false">PESEL!AN261</f>
        <v>324.74</v>
      </c>
    </row>
    <row r="261" customFormat="false" ht="15" hidden="false" customHeight="false" outlineLevel="0" collapsed="false">
      <c r="A261" s="1" t="n">
        <v>260</v>
      </c>
      <c r="B261" s="1" t="str">
        <f aca="false">PESEL!AJ262</f>
        <v>Juliusz Krupa</v>
      </c>
      <c r="C261" s="1" t="str">
        <f aca="false">PESEL!AE262</f>
        <v>58012498119</v>
      </c>
      <c r="D261" s="4" t="n">
        <f aca="false">PESEL!AI262</f>
        <v>30748</v>
      </c>
      <c r="E261" s="5" t="n">
        <f aca="false">PESEL!AL262</f>
        <v>4512.74</v>
      </c>
      <c r="F261" s="5" t="n">
        <f aca="false">PESEL!AN262</f>
        <v>302.91</v>
      </c>
    </row>
    <row r="262" customFormat="false" ht="15" hidden="false" customHeight="false" outlineLevel="0" collapsed="false">
      <c r="A262" s="1" t="n">
        <v>261</v>
      </c>
      <c r="B262" s="1" t="str">
        <f aca="false">PESEL!AJ263</f>
        <v>Dagmara Lewandowska</v>
      </c>
      <c r="C262" s="1" t="str">
        <f aca="false">PESEL!AE263</f>
        <v>96090422602</v>
      </c>
      <c r="D262" s="4" t="n">
        <f aca="false">PESEL!AI263</f>
        <v>45598</v>
      </c>
      <c r="E262" s="5" t="n">
        <f aca="false">PESEL!AL263</f>
        <v>4831.41</v>
      </c>
      <c r="F262" s="5" t="n">
        <f aca="false">PESEL!AN263</f>
        <v>499.42</v>
      </c>
    </row>
    <row r="263" customFormat="false" ht="15" hidden="false" customHeight="false" outlineLevel="0" collapsed="false">
      <c r="A263" s="1" t="n">
        <v>262</v>
      </c>
      <c r="B263" s="1" t="str">
        <f aca="false">PESEL!AJ264</f>
        <v>Olgierd Laskowska</v>
      </c>
      <c r="C263" s="1" t="str">
        <f aca="false">PESEL!AE264</f>
        <v>93030194218</v>
      </c>
      <c r="D263" s="4" t="n">
        <f aca="false">PESEL!AI264</f>
        <v>44564</v>
      </c>
      <c r="E263" s="5" t="n">
        <f aca="false">PESEL!AL264</f>
        <v>3170.17</v>
      </c>
      <c r="F263" s="5" t="n">
        <f aca="false">PESEL!AN264</f>
        <v>418.28</v>
      </c>
    </row>
    <row r="264" customFormat="false" ht="15" hidden="false" customHeight="false" outlineLevel="0" collapsed="false">
      <c r="A264" s="1" t="n">
        <v>263</v>
      </c>
      <c r="B264" s="1" t="str">
        <f aca="false">PESEL!AJ265</f>
        <v>Konstancja Piotrowska</v>
      </c>
      <c r="C264" s="1" t="str">
        <f aca="false">PESEL!AE265</f>
        <v>68081866885</v>
      </c>
      <c r="D264" s="4" t="n">
        <f aca="false">PESEL!AI265</f>
        <v>40171</v>
      </c>
      <c r="E264" s="5" t="n">
        <f aca="false">PESEL!AL265</f>
        <v>3776.45</v>
      </c>
      <c r="F264" s="5" t="n">
        <f aca="false">PESEL!AN265</f>
        <v>332.15</v>
      </c>
    </row>
    <row r="265" customFormat="false" ht="15" hidden="false" customHeight="false" outlineLevel="0" collapsed="false">
      <c r="A265" s="1" t="n">
        <v>264</v>
      </c>
      <c r="B265" s="1" t="str">
        <f aca="false">PESEL!AJ266</f>
        <v>Bolesław Ziółkowska</v>
      </c>
      <c r="C265" s="1" t="str">
        <f aca="false">PESEL!AE266</f>
        <v>52092269199</v>
      </c>
      <c r="D265" s="4" t="n">
        <f aca="false">PESEL!AI266</f>
        <v>31414</v>
      </c>
      <c r="E265" s="5" t="n">
        <f aca="false">PESEL!AL266</f>
        <v>3569.47</v>
      </c>
      <c r="F265" s="5" t="n">
        <f aca="false">PESEL!AN266</f>
        <v>492.37</v>
      </c>
    </row>
    <row r="266" customFormat="false" ht="15" hidden="false" customHeight="false" outlineLevel="0" collapsed="false">
      <c r="A266" s="1" t="n">
        <v>265</v>
      </c>
      <c r="B266" s="1" t="str">
        <f aca="false">PESEL!AJ267</f>
        <v>Ola Witkowska</v>
      </c>
      <c r="C266" s="1" t="str">
        <f aca="false">PESEL!AE267</f>
        <v>85032548508</v>
      </c>
      <c r="D266" s="4" t="n">
        <f aca="false">PESEL!AI267</f>
        <v>42579</v>
      </c>
      <c r="E266" s="5" t="n">
        <f aca="false">PESEL!AL267</f>
        <v>4916.31</v>
      </c>
      <c r="F266" s="5" t="n">
        <f aca="false">PESEL!AN267</f>
        <v>466.74</v>
      </c>
    </row>
    <row r="267" customFormat="false" ht="15" hidden="false" customHeight="false" outlineLevel="0" collapsed="false">
      <c r="A267" s="1" t="n">
        <v>266</v>
      </c>
      <c r="B267" s="1" t="str">
        <f aca="false">PESEL!AJ268</f>
        <v>Teresa Marciniak</v>
      </c>
      <c r="C267" s="1" t="str">
        <f aca="false">PESEL!AE268</f>
        <v>74101527322</v>
      </c>
      <c r="D267" s="4" t="n">
        <f aca="false">PESEL!AI268</f>
        <v>38796</v>
      </c>
      <c r="E267" s="5" t="n">
        <f aca="false">PESEL!AL268</f>
        <v>3013.18</v>
      </c>
      <c r="F267" s="5" t="n">
        <f aca="false">PESEL!AN268</f>
        <v>397.28</v>
      </c>
    </row>
    <row r="268" customFormat="false" ht="15" hidden="false" customHeight="false" outlineLevel="0" collapsed="false">
      <c r="A268" s="1" t="n">
        <v>267</v>
      </c>
      <c r="B268" s="1" t="str">
        <f aca="false">PESEL!AJ269</f>
        <v>Julia Chmielewska</v>
      </c>
      <c r="C268" s="1" t="str">
        <f aca="false">PESEL!AE269</f>
        <v>54111311841</v>
      </c>
      <c r="D268" s="4" t="n">
        <f aca="false">PESEL!AI269</f>
        <v>44253</v>
      </c>
      <c r="E268" s="5" t="n">
        <f aca="false">PESEL!AL269</f>
        <v>4364.17</v>
      </c>
      <c r="F268" s="5" t="n">
        <f aca="false">PESEL!AN269</f>
        <v>488.67</v>
      </c>
    </row>
    <row r="269" customFormat="false" ht="15" hidden="false" customHeight="false" outlineLevel="0" collapsed="false">
      <c r="A269" s="1" t="n">
        <v>268</v>
      </c>
      <c r="B269" s="1" t="str">
        <f aca="false">PESEL!AJ270</f>
        <v>Filip Sadowska</v>
      </c>
      <c r="C269" s="1" t="str">
        <f aca="false">PESEL!AE270</f>
        <v>91071768931</v>
      </c>
      <c r="D269" s="4" t="n">
        <f aca="false">PESEL!AI270</f>
        <v>40862</v>
      </c>
      <c r="E269" s="5" t="n">
        <f aca="false">PESEL!AL270</f>
        <v>4225.07</v>
      </c>
      <c r="F269" s="5" t="n">
        <f aca="false">PESEL!AN270</f>
        <v>333.29</v>
      </c>
    </row>
    <row r="270" customFormat="false" ht="15" hidden="false" customHeight="false" outlineLevel="0" collapsed="false">
      <c r="A270" s="1" t="n">
        <v>269</v>
      </c>
      <c r="B270" s="1" t="str">
        <f aca="false">PESEL!AJ271</f>
        <v>Milena Urbańska</v>
      </c>
      <c r="C270" s="1" t="str">
        <f aca="false">PESEL!AE271</f>
        <v>71092218989</v>
      </c>
      <c r="D270" s="4" t="n">
        <f aca="false">PESEL!AI271</f>
        <v>40998</v>
      </c>
      <c r="E270" s="5" t="n">
        <f aca="false">PESEL!AL271</f>
        <v>3384.53</v>
      </c>
      <c r="F270" s="5" t="n">
        <f aca="false">PESEL!AN271</f>
        <v>439.48</v>
      </c>
    </row>
    <row r="271" customFormat="false" ht="15" hidden="false" customHeight="false" outlineLevel="0" collapsed="false">
      <c r="A271" s="1" t="n">
        <v>270</v>
      </c>
      <c r="B271" s="1" t="str">
        <f aca="false">PESEL!AJ272</f>
        <v>Allan Głowacka</v>
      </c>
      <c r="C271" s="1" t="str">
        <f aca="false">PESEL!AE272</f>
        <v>62053034256</v>
      </c>
      <c r="D271" s="4" t="n">
        <f aca="false">PESEL!AI272</f>
        <v>36929</v>
      </c>
      <c r="E271" s="5" t="n">
        <f aca="false">PESEL!AL272</f>
        <v>3229.56</v>
      </c>
      <c r="F271" s="5" t="n">
        <f aca="false">PESEL!AN272</f>
        <v>311.55</v>
      </c>
    </row>
    <row r="272" customFormat="false" ht="15" hidden="false" customHeight="false" outlineLevel="0" collapsed="false">
      <c r="A272" s="1" t="n">
        <v>271</v>
      </c>
      <c r="B272" s="1" t="str">
        <f aca="false">PESEL!AJ273</f>
        <v>Igor Lis</v>
      </c>
      <c r="C272" s="1" t="str">
        <f aca="false">PESEL!AE273</f>
        <v>03230564595</v>
      </c>
      <c r="D272" s="4" t="n">
        <f aca="false">PESEL!AI273</f>
        <v>44717</v>
      </c>
      <c r="E272" s="5" t="n">
        <f aca="false">PESEL!AL273</f>
        <v>4074.73</v>
      </c>
      <c r="F272" s="5" t="n">
        <f aca="false">PESEL!AN273</f>
        <v>490.92</v>
      </c>
    </row>
    <row r="273" customFormat="false" ht="15" hidden="false" customHeight="false" outlineLevel="0" collapsed="false">
      <c r="A273" s="1" t="n">
        <v>272</v>
      </c>
      <c r="B273" s="1" t="str">
        <f aca="false">PESEL!AJ274</f>
        <v>Norbert Zieliński</v>
      </c>
      <c r="C273" s="1" t="str">
        <f aca="false">PESEL!AE274</f>
        <v>51021880058</v>
      </c>
      <c r="D273" s="4" t="n">
        <f aca="false">PESEL!AI274</f>
        <v>39402</v>
      </c>
      <c r="E273" s="5" t="n">
        <f aca="false">PESEL!AL274</f>
        <v>4346.53</v>
      </c>
      <c r="F273" s="5" t="n">
        <f aca="false">PESEL!AN274</f>
        <v>363.61</v>
      </c>
    </row>
    <row r="274" customFormat="false" ht="15" hidden="false" customHeight="false" outlineLevel="0" collapsed="false">
      <c r="A274" s="1" t="n">
        <v>273</v>
      </c>
      <c r="B274" s="1" t="str">
        <f aca="false">PESEL!AJ275</f>
        <v>Marlena Jasińska</v>
      </c>
      <c r="C274" s="1" t="str">
        <f aca="false">PESEL!AE275</f>
        <v>51082680349</v>
      </c>
      <c r="D274" s="4" t="n">
        <f aca="false">PESEL!AI275</f>
        <v>32477</v>
      </c>
      <c r="E274" s="5" t="n">
        <f aca="false">PESEL!AL275</f>
        <v>4264.8</v>
      </c>
      <c r="F274" s="5" t="n">
        <f aca="false">PESEL!AN275</f>
        <v>420.46</v>
      </c>
    </row>
    <row r="275" customFormat="false" ht="15" hidden="false" customHeight="false" outlineLevel="0" collapsed="false">
      <c r="A275" s="1" t="n">
        <v>274</v>
      </c>
      <c r="B275" s="1" t="str">
        <f aca="false">PESEL!AJ276</f>
        <v>Natan Duda</v>
      </c>
      <c r="C275" s="1" t="str">
        <f aca="false">PESEL!AE276</f>
        <v>63012824499</v>
      </c>
      <c r="D275" s="4" t="n">
        <f aca="false">PESEL!AI276</f>
        <v>42415</v>
      </c>
      <c r="E275" s="5" t="n">
        <f aca="false">PESEL!AL276</f>
        <v>3843.47</v>
      </c>
      <c r="F275" s="5" t="n">
        <f aca="false">PESEL!AN276</f>
        <v>403.15</v>
      </c>
    </row>
    <row r="276" customFormat="false" ht="15" hidden="false" customHeight="false" outlineLevel="0" collapsed="false">
      <c r="A276" s="1" t="n">
        <v>275</v>
      </c>
      <c r="B276" s="1" t="str">
        <f aca="false">PESEL!AJ277</f>
        <v>Eustachy Zieliński</v>
      </c>
      <c r="C276" s="1" t="str">
        <f aca="false">PESEL!AE277</f>
        <v>76083056551</v>
      </c>
      <c r="D276" s="4" t="n">
        <f aca="false">PESEL!AI277</f>
        <v>35613</v>
      </c>
      <c r="E276" s="5" t="n">
        <f aca="false">PESEL!AL277</f>
        <v>3504.47</v>
      </c>
      <c r="F276" s="5" t="n">
        <f aca="false">PESEL!AN277</f>
        <v>361.25</v>
      </c>
    </row>
    <row r="277" customFormat="false" ht="15" hidden="false" customHeight="false" outlineLevel="0" collapsed="false">
      <c r="A277" s="1" t="n">
        <v>276</v>
      </c>
      <c r="B277" s="1" t="str">
        <f aca="false">PESEL!AJ278</f>
        <v>Dagmara Piotrowska</v>
      </c>
      <c r="C277" s="1" t="str">
        <f aca="false">PESEL!AE278</f>
        <v>60021756203</v>
      </c>
      <c r="D277" s="4" t="n">
        <f aca="false">PESEL!AI278</f>
        <v>40640</v>
      </c>
      <c r="E277" s="5" t="n">
        <f aca="false">PESEL!AL278</f>
        <v>3137.88</v>
      </c>
      <c r="F277" s="5" t="n">
        <f aca="false">PESEL!AN278</f>
        <v>370.72</v>
      </c>
    </row>
    <row r="278" customFormat="false" ht="15" hidden="false" customHeight="false" outlineLevel="0" collapsed="false">
      <c r="A278" s="1" t="n">
        <v>277</v>
      </c>
      <c r="B278" s="1" t="str">
        <f aca="false">PESEL!AJ279</f>
        <v>Marcel Głowacka</v>
      </c>
      <c r="C278" s="1" t="str">
        <f aca="false">PESEL!AE279</f>
        <v>50121020470</v>
      </c>
      <c r="D278" s="4" t="n">
        <f aca="false">PESEL!AI279</f>
        <v>27225</v>
      </c>
      <c r="E278" s="5" t="n">
        <f aca="false">PESEL!AL279</f>
        <v>3965.23</v>
      </c>
      <c r="F278" s="5" t="n">
        <f aca="false">PESEL!AN279</f>
        <v>384.29</v>
      </c>
    </row>
    <row r="279" customFormat="false" ht="15" hidden="false" customHeight="false" outlineLevel="0" collapsed="false">
      <c r="A279" s="1" t="n">
        <v>278</v>
      </c>
      <c r="B279" s="1" t="str">
        <f aca="false">PESEL!AJ280</f>
        <v>Alojzy Witkowski</v>
      </c>
      <c r="C279" s="1" t="str">
        <f aca="false">PESEL!AE280</f>
        <v>53080120939</v>
      </c>
      <c r="D279" s="4" t="n">
        <f aca="false">PESEL!AI280</f>
        <v>29519</v>
      </c>
      <c r="E279" s="5" t="n">
        <f aca="false">PESEL!AL280</f>
        <v>4568.77</v>
      </c>
      <c r="F279" s="5" t="n">
        <f aca="false">PESEL!AN280</f>
        <v>437.85</v>
      </c>
    </row>
    <row r="280" customFormat="false" ht="15" hidden="false" customHeight="false" outlineLevel="0" collapsed="false">
      <c r="A280" s="1" t="n">
        <v>279</v>
      </c>
      <c r="B280" s="1" t="str">
        <f aca="false">PESEL!AJ281</f>
        <v>Emilia Urbańska</v>
      </c>
      <c r="C280" s="1" t="str">
        <f aca="false">PESEL!AE281</f>
        <v>66110763444</v>
      </c>
      <c r="D280" s="4" t="n">
        <f aca="false">PESEL!AI281</f>
        <v>33971</v>
      </c>
      <c r="E280" s="5" t="n">
        <f aca="false">PESEL!AL281</f>
        <v>3696.18</v>
      </c>
      <c r="F280" s="5" t="n">
        <f aca="false">PESEL!AN281</f>
        <v>433.73</v>
      </c>
    </row>
    <row r="281" customFormat="false" ht="15" hidden="false" customHeight="false" outlineLevel="0" collapsed="false">
      <c r="A281" s="1" t="n">
        <v>280</v>
      </c>
      <c r="B281" s="1" t="str">
        <f aca="false">PESEL!AJ282</f>
        <v>Marek Kołodziej</v>
      </c>
      <c r="C281" s="1" t="str">
        <f aca="false">PESEL!AE282</f>
        <v>65062985173</v>
      </c>
      <c r="D281" s="4" t="n">
        <f aca="false">PESEL!AI282</f>
        <v>36522</v>
      </c>
      <c r="E281" s="5" t="n">
        <f aca="false">PESEL!AL282</f>
        <v>3917.08</v>
      </c>
      <c r="F281" s="5" t="n">
        <f aca="false">PESEL!AN282</f>
        <v>358.36</v>
      </c>
    </row>
    <row r="282" customFormat="false" ht="15" hidden="false" customHeight="false" outlineLevel="0" collapsed="false">
      <c r="A282" s="1" t="n">
        <v>281</v>
      </c>
      <c r="B282" s="1" t="str">
        <f aca="false">PESEL!AJ283</f>
        <v>Kazimierz Szulc</v>
      </c>
      <c r="C282" s="1" t="str">
        <f aca="false">PESEL!AE283</f>
        <v>00250342693</v>
      </c>
      <c r="D282" s="4" t="n">
        <f aca="false">PESEL!AI283</f>
        <v>45332</v>
      </c>
      <c r="E282" s="5" t="n">
        <f aca="false">PESEL!AL283</f>
        <v>4193.76</v>
      </c>
      <c r="F282" s="5" t="n">
        <f aca="false">PESEL!AN283</f>
        <v>401.88</v>
      </c>
    </row>
    <row r="283" customFormat="false" ht="15" hidden="false" customHeight="false" outlineLevel="0" collapsed="false">
      <c r="A283" s="1" t="n">
        <v>282</v>
      </c>
      <c r="B283" s="1" t="str">
        <f aca="false">PESEL!AJ284</f>
        <v>Alina Sikora</v>
      </c>
      <c r="C283" s="1" t="str">
        <f aca="false">PESEL!AE284</f>
        <v>53103198404</v>
      </c>
      <c r="D283" s="4" t="n">
        <f aca="false">PESEL!AI284</f>
        <v>31856</v>
      </c>
      <c r="E283" s="5" t="n">
        <f aca="false">PESEL!AL284</f>
        <v>4298.56</v>
      </c>
      <c r="F283" s="5" t="n">
        <f aca="false">PESEL!AN284</f>
        <v>456.48</v>
      </c>
    </row>
    <row r="284" customFormat="false" ht="15" hidden="false" customHeight="false" outlineLevel="0" collapsed="false">
      <c r="A284" s="1" t="n">
        <v>283</v>
      </c>
      <c r="B284" s="1" t="str">
        <f aca="false">PESEL!AJ285</f>
        <v>Karolina Malinowska</v>
      </c>
      <c r="C284" s="1" t="str">
        <f aca="false">PESEL!AE285</f>
        <v>58071979567</v>
      </c>
      <c r="D284" s="4" t="n">
        <f aca="false">PESEL!AI285</f>
        <v>36812</v>
      </c>
      <c r="E284" s="5" t="n">
        <f aca="false">PESEL!AL285</f>
        <v>4920.77</v>
      </c>
      <c r="F284" s="5" t="n">
        <f aca="false">PESEL!AN285</f>
        <v>325</v>
      </c>
    </row>
    <row r="285" customFormat="false" ht="15" hidden="false" customHeight="false" outlineLevel="0" collapsed="false">
      <c r="A285" s="1" t="n">
        <v>284</v>
      </c>
      <c r="B285" s="1" t="str">
        <f aca="false">PESEL!AJ286</f>
        <v>Maja Maciejewska</v>
      </c>
      <c r="C285" s="1" t="str">
        <f aca="false">PESEL!AE286</f>
        <v>54122830063</v>
      </c>
      <c r="D285" s="4" t="n">
        <f aca="false">PESEL!AI286</f>
        <v>31439</v>
      </c>
      <c r="E285" s="5" t="n">
        <f aca="false">PESEL!AL286</f>
        <v>4020.9</v>
      </c>
      <c r="F285" s="5" t="n">
        <f aca="false">PESEL!AN286</f>
        <v>359.11</v>
      </c>
    </row>
    <row r="286" customFormat="false" ht="15" hidden="false" customHeight="false" outlineLevel="0" collapsed="false">
      <c r="A286" s="1" t="n">
        <v>285</v>
      </c>
      <c r="B286" s="1" t="str">
        <f aca="false">PESEL!AJ287</f>
        <v>Aureliusz Mazur</v>
      </c>
      <c r="C286" s="1" t="str">
        <f aca="false">PESEL!AE287</f>
        <v>01322363695</v>
      </c>
      <c r="D286" s="4" t="n">
        <f aca="false">PESEL!AI287</f>
        <v>45297</v>
      </c>
      <c r="E286" s="5" t="n">
        <f aca="false">PESEL!AL287</f>
        <v>3491.22</v>
      </c>
      <c r="F286" s="5" t="n">
        <f aca="false">PESEL!AN287</f>
        <v>427.91</v>
      </c>
    </row>
    <row r="287" customFormat="false" ht="15" hidden="false" customHeight="false" outlineLevel="0" collapsed="false">
      <c r="A287" s="1" t="n">
        <v>286</v>
      </c>
      <c r="B287" s="1" t="str">
        <f aca="false">PESEL!AJ288</f>
        <v>Natan Lis</v>
      </c>
      <c r="C287" s="1" t="str">
        <f aca="false">PESEL!AE288</f>
        <v>88020667892</v>
      </c>
      <c r="D287" s="4" t="n">
        <f aca="false">PESEL!AI288</f>
        <v>43946</v>
      </c>
      <c r="E287" s="5" t="n">
        <f aca="false">PESEL!AL288</f>
        <v>4754.93</v>
      </c>
      <c r="F287" s="5" t="n">
        <f aca="false">PESEL!AN288</f>
        <v>337.68</v>
      </c>
    </row>
    <row r="288" customFormat="false" ht="15" hidden="false" customHeight="false" outlineLevel="0" collapsed="false">
      <c r="A288" s="1" t="n">
        <v>287</v>
      </c>
      <c r="B288" s="1" t="str">
        <f aca="false">PESEL!AJ289</f>
        <v>Konstancja Szymańska</v>
      </c>
      <c r="C288" s="1" t="str">
        <f aca="false">PESEL!AE289</f>
        <v>60111555521</v>
      </c>
      <c r="D288" s="4" t="n">
        <f aca="false">PESEL!AI289</f>
        <v>29680</v>
      </c>
      <c r="E288" s="5" t="n">
        <f aca="false">PESEL!AL289</f>
        <v>4977.96</v>
      </c>
      <c r="F288" s="5" t="n">
        <f aca="false">PESEL!AN289</f>
        <v>471.11</v>
      </c>
    </row>
    <row r="289" customFormat="false" ht="15" hidden="false" customHeight="false" outlineLevel="0" collapsed="false">
      <c r="A289" s="1" t="n">
        <v>288</v>
      </c>
      <c r="B289" s="1" t="str">
        <f aca="false">PESEL!AJ290</f>
        <v>Hubert Woźniak</v>
      </c>
      <c r="C289" s="1" t="str">
        <f aca="false">PESEL!AE290</f>
        <v>51121432098</v>
      </c>
      <c r="D289" s="4" t="n">
        <f aca="false">PESEL!AI290</f>
        <v>44886</v>
      </c>
      <c r="E289" s="5" t="n">
        <f aca="false">PESEL!AL290</f>
        <v>4152.5</v>
      </c>
      <c r="F289" s="5" t="n">
        <f aca="false">PESEL!AN290</f>
        <v>348.89</v>
      </c>
    </row>
    <row r="290" customFormat="false" ht="15" hidden="false" customHeight="false" outlineLevel="0" collapsed="false">
      <c r="A290" s="1" t="n">
        <v>289</v>
      </c>
      <c r="B290" s="1" t="str">
        <f aca="false">PESEL!AJ291</f>
        <v>Liliana Sadowska</v>
      </c>
      <c r="C290" s="1" t="str">
        <f aca="false">PESEL!AE291</f>
        <v>70090980467</v>
      </c>
      <c r="D290" s="4" t="n">
        <f aca="false">PESEL!AI291</f>
        <v>39590</v>
      </c>
      <c r="E290" s="5" t="n">
        <f aca="false">PESEL!AL291</f>
        <v>4440.9</v>
      </c>
      <c r="F290" s="5" t="n">
        <f aca="false">PESEL!AN291</f>
        <v>382.38</v>
      </c>
    </row>
    <row r="291" customFormat="false" ht="15" hidden="false" customHeight="false" outlineLevel="0" collapsed="false">
      <c r="A291" s="1" t="n">
        <v>290</v>
      </c>
      <c r="B291" s="1" t="str">
        <f aca="false">PESEL!AJ292</f>
        <v>Matylda Jakubowska</v>
      </c>
      <c r="C291" s="1" t="str">
        <f aca="false">PESEL!AE292</f>
        <v>62041058783</v>
      </c>
      <c r="D291" s="4" t="n">
        <f aca="false">PESEL!AI292</f>
        <v>35830</v>
      </c>
      <c r="E291" s="5" t="n">
        <f aca="false">PESEL!AL292</f>
        <v>3110.96</v>
      </c>
      <c r="F291" s="5" t="n">
        <f aca="false">PESEL!AN292</f>
        <v>478.19</v>
      </c>
    </row>
    <row r="292" customFormat="false" ht="15" hidden="false" customHeight="false" outlineLevel="0" collapsed="false">
      <c r="A292" s="1" t="n">
        <v>291</v>
      </c>
      <c r="B292" s="1" t="str">
        <f aca="false">PESEL!AJ293</f>
        <v>Ilona Przybylska</v>
      </c>
      <c r="C292" s="1" t="str">
        <f aca="false">PESEL!AE293</f>
        <v>69011625420</v>
      </c>
      <c r="D292" s="4" t="n">
        <f aca="false">PESEL!AI293</f>
        <v>34160</v>
      </c>
      <c r="E292" s="5" t="n">
        <f aca="false">PESEL!AL293</f>
        <v>4579.69</v>
      </c>
      <c r="F292" s="5" t="n">
        <f aca="false">PESEL!AN293</f>
        <v>311.64</v>
      </c>
    </row>
    <row r="293" customFormat="false" ht="15" hidden="false" customHeight="false" outlineLevel="0" collapsed="false">
      <c r="A293" s="1" t="n">
        <v>292</v>
      </c>
      <c r="B293" s="1" t="str">
        <f aca="false">PESEL!AJ294</f>
        <v>Klaudia Gajewska</v>
      </c>
      <c r="C293" s="1" t="str">
        <f aca="false">PESEL!AE294</f>
        <v>51112553106</v>
      </c>
      <c r="D293" s="4" t="n">
        <f aca="false">PESEL!AI294</f>
        <v>45681</v>
      </c>
      <c r="E293" s="5" t="n">
        <f aca="false">PESEL!AL294</f>
        <v>4481.85</v>
      </c>
      <c r="F293" s="5" t="n">
        <f aca="false">PESEL!AN294</f>
        <v>419.64</v>
      </c>
    </row>
    <row r="294" customFormat="false" ht="15" hidden="false" customHeight="false" outlineLevel="0" collapsed="false">
      <c r="A294" s="1" t="n">
        <v>293</v>
      </c>
      <c r="B294" s="1" t="str">
        <f aca="false">PESEL!AJ295</f>
        <v>Oktawian Głowacka</v>
      </c>
      <c r="C294" s="1" t="str">
        <f aca="false">PESEL!AE295</f>
        <v>76111429810</v>
      </c>
      <c r="D294" s="4" t="n">
        <f aca="false">PESEL!AI295</f>
        <v>43683</v>
      </c>
      <c r="E294" s="5" t="n">
        <f aca="false">PESEL!AL295</f>
        <v>4615.77</v>
      </c>
      <c r="F294" s="5" t="n">
        <f aca="false">PESEL!AN295</f>
        <v>457.57</v>
      </c>
    </row>
    <row r="295" customFormat="false" ht="15" hidden="false" customHeight="false" outlineLevel="0" collapsed="false">
      <c r="A295" s="1" t="n">
        <v>294</v>
      </c>
      <c r="B295" s="1" t="str">
        <f aca="false">PESEL!AJ296</f>
        <v>Alek Szewczyk</v>
      </c>
      <c r="C295" s="1" t="str">
        <f aca="false">PESEL!AE296</f>
        <v>85121539714</v>
      </c>
      <c r="D295" s="4" t="n">
        <f aca="false">PESEL!AI296</f>
        <v>42943</v>
      </c>
      <c r="E295" s="5" t="n">
        <f aca="false">PESEL!AL296</f>
        <v>3398.63</v>
      </c>
      <c r="F295" s="5" t="n">
        <f aca="false">PESEL!AN296</f>
        <v>396.96</v>
      </c>
    </row>
    <row r="296" customFormat="false" ht="15" hidden="false" customHeight="false" outlineLevel="0" collapsed="false">
      <c r="A296" s="1" t="n">
        <v>295</v>
      </c>
      <c r="B296" s="1" t="str">
        <f aca="false">PESEL!AJ297</f>
        <v>Łucja Zalewska</v>
      </c>
      <c r="C296" s="1" t="str">
        <f aca="false">PESEL!AE297</f>
        <v>66121954248</v>
      </c>
      <c r="D296" s="4" t="n">
        <f aca="false">PESEL!AI297</f>
        <v>42876</v>
      </c>
      <c r="E296" s="5" t="n">
        <f aca="false">PESEL!AL297</f>
        <v>4377.48</v>
      </c>
      <c r="F296" s="5" t="n">
        <f aca="false">PESEL!AN297</f>
        <v>302.3</v>
      </c>
    </row>
    <row r="297" customFormat="false" ht="15" hidden="false" customHeight="false" outlineLevel="0" collapsed="false">
      <c r="A297" s="1" t="n">
        <v>296</v>
      </c>
      <c r="B297" s="1" t="str">
        <f aca="false">PESEL!AJ298</f>
        <v>Emilia Baran</v>
      </c>
      <c r="C297" s="1" t="str">
        <f aca="false">PESEL!AE298</f>
        <v>62120685400</v>
      </c>
      <c r="D297" s="4" t="n">
        <f aca="false">PESEL!AI298</f>
        <v>38746</v>
      </c>
      <c r="E297" s="5" t="n">
        <f aca="false">PESEL!AL298</f>
        <v>3813.01</v>
      </c>
      <c r="F297" s="5" t="n">
        <f aca="false">PESEL!AN298</f>
        <v>466.42</v>
      </c>
    </row>
    <row r="298" customFormat="false" ht="15" hidden="false" customHeight="false" outlineLevel="0" collapsed="false">
      <c r="A298" s="1" t="n">
        <v>297</v>
      </c>
      <c r="B298" s="1" t="str">
        <f aca="false">PESEL!AJ299</f>
        <v>Marlena Szymczak</v>
      </c>
      <c r="C298" s="1" t="str">
        <f aca="false">PESEL!AE299</f>
        <v>51100585344</v>
      </c>
      <c r="D298" s="4" t="n">
        <f aca="false">PESEL!AI299</f>
        <v>37239</v>
      </c>
      <c r="E298" s="5" t="n">
        <f aca="false">PESEL!AL299</f>
        <v>4327.06</v>
      </c>
      <c r="F298" s="5" t="n">
        <f aca="false">PESEL!AN299</f>
        <v>481.65</v>
      </c>
    </row>
    <row r="299" customFormat="false" ht="15" hidden="false" customHeight="false" outlineLevel="0" collapsed="false">
      <c r="A299" s="1" t="n">
        <v>298</v>
      </c>
      <c r="B299" s="1" t="str">
        <f aca="false">PESEL!AJ300</f>
        <v>Igor Jakubowski</v>
      </c>
      <c r="C299" s="1" t="str">
        <f aca="false">PESEL!AE300</f>
        <v>63022818996</v>
      </c>
      <c r="D299" s="4" t="n">
        <f aca="false">PESEL!AI300</f>
        <v>36782</v>
      </c>
      <c r="E299" s="5" t="n">
        <f aca="false">PESEL!AL300</f>
        <v>3513.5</v>
      </c>
      <c r="F299" s="5" t="n">
        <f aca="false">PESEL!AN300</f>
        <v>369.41</v>
      </c>
    </row>
    <row r="300" customFormat="false" ht="15" hidden="false" customHeight="false" outlineLevel="0" collapsed="false">
      <c r="A300" s="1" t="n">
        <v>299</v>
      </c>
      <c r="B300" s="1" t="str">
        <f aca="false">PESEL!AJ301</f>
        <v>Aisha Krajewska</v>
      </c>
      <c r="C300" s="1" t="str">
        <f aca="false">PESEL!AE301</f>
        <v>67112854123</v>
      </c>
      <c r="D300" s="4" t="n">
        <f aca="false">PESEL!AI301</f>
        <v>40719</v>
      </c>
      <c r="E300" s="5" t="n">
        <f aca="false">PESEL!AL301</f>
        <v>3197.14</v>
      </c>
      <c r="F300" s="5" t="n">
        <f aca="false">PESEL!AN301</f>
        <v>437.33</v>
      </c>
    </row>
    <row r="301" customFormat="false" ht="15" hidden="false" customHeight="false" outlineLevel="0" collapsed="false">
      <c r="A301" s="1" t="n">
        <v>300</v>
      </c>
      <c r="B301" s="1" t="str">
        <f aca="false">PESEL!AJ302</f>
        <v>Teresa Kowalczyk</v>
      </c>
      <c r="C301" s="1" t="str">
        <f aca="false">PESEL!AE302</f>
        <v>64012743043</v>
      </c>
      <c r="D301" s="4" t="n">
        <f aca="false">PESEL!AI302</f>
        <v>44057</v>
      </c>
      <c r="E301" s="5" t="n">
        <f aca="false">PESEL!AL302</f>
        <v>3130.55</v>
      </c>
      <c r="F301" s="5" t="n">
        <f aca="false">PESEL!AN302</f>
        <v>345.28</v>
      </c>
    </row>
    <row r="302" customFormat="false" ht="15" hidden="false" customHeight="false" outlineLevel="0" collapsed="false">
      <c r="A302" s="1" t="n">
        <v>301</v>
      </c>
      <c r="B302" s="1" t="str">
        <f aca="false">PESEL!AJ303</f>
        <v>Aleksy Głowacka</v>
      </c>
      <c r="C302" s="1" t="str">
        <f aca="false">PESEL!AE303</f>
        <v>98020317710</v>
      </c>
      <c r="D302" s="4" t="n">
        <f aca="false">PESEL!AI303</f>
        <v>45763</v>
      </c>
      <c r="E302" s="5" t="n">
        <f aca="false">PESEL!AL303</f>
        <v>3235.48</v>
      </c>
      <c r="F302" s="5" t="n">
        <f aca="false">PESEL!AN303</f>
        <v>470.12</v>
      </c>
    </row>
    <row r="303" customFormat="false" ht="15" hidden="false" customHeight="false" outlineLevel="0" collapsed="false">
      <c r="A303" s="1" t="n">
        <v>302</v>
      </c>
      <c r="B303" s="1" t="str">
        <f aca="false">PESEL!AJ304</f>
        <v>Edyta Sikorska</v>
      </c>
      <c r="C303" s="1" t="str">
        <f aca="false">PESEL!AE304</f>
        <v>55120412961</v>
      </c>
      <c r="D303" s="4" t="n">
        <f aca="false">PESEL!AI304</f>
        <v>29156</v>
      </c>
      <c r="E303" s="5" t="n">
        <f aca="false">PESEL!AL304</f>
        <v>3630.26</v>
      </c>
      <c r="F303" s="5" t="n">
        <f aca="false">PESEL!AN304</f>
        <v>497.86</v>
      </c>
    </row>
    <row r="304" customFormat="false" ht="15" hidden="false" customHeight="false" outlineLevel="0" collapsed="false">
      <c r="A304" s="1" t="n">
        <v>303</v>
      </c>
      <c r="B304" s="1" t="str">
        <f aca="false">PESEL!AJ305</f>
        <v>Ksawery Kozłowski</v>
      </c>
      <c r="C304" s="1" t="str">
        <f aca="false">PESEL!AE305</f>
        <v>83122597111</v>
      </c>
      <c r="D304" s="4" t="n">
        <f aca="false">PESEL!AI305</f>
        <v>45580</v>
      </c>
      <c r="E304" s="5" t="n">
        <f aca="false">PESEL!AL305</f>
        <v>4043.06</v>
      </c>
      <c r="F304" s="5" t="n">
        <f aca="false">PESEL!AN305</f>
        <v>462.9</v>
      </c>
    </row>
    <row r="305" customFormat="false" ht="15" hidden="false" customHeight="false" outlineLevel="0" collapsed="false">
      <c r="A305" s="1" t="n">
        <v>304</v>
      </c>
      <c r="B305" s="1" t="str">
        <f aca="false">PESEL!AJ306</f>
        <v>Roksana Michalak</v>
      </c>
      <c r="C305" s="1" t="str">
        <f aca="false">PESEL!AE306</f>
        <v>89022132324</v>
      </c>
      <c r="D305" s="4" t="n">
        <f aca="false">PESEL!AI306</f>
        <v>40703</v>
      </c>
      <c r="E305" s="5" t="n">
        <f aca="false">PESEL!AL306</f>
        <v>3836.87</v>
      </c>
      <c r="F305" s="5" t="n">
        <f aca="false">PESEL!AN306</f>
        <v>358.07</v>
      </c>
    </row>
    <row r="306" customFormat="false" ht="15" hidden="false" customHeight="false" outlineLevel="0" collapsed="false">
      <c r="A306" s="1" t="n">
        <v>305</v>
      </c>
      <c r="B306" s="1" t="str">
        <f aca="false">PESEL!AJ307</f>
        <v>Klaudiusz Kamiński</v>
      </c>
      <c r="C306" s="1" t="str">
        <f aca="false">PESEL!AE307</f>
        <v>80100880531</v>
      </c>
      <c r="D306" s="4" t="n">
        <f aca="false">PESEL!AI307</f>
        <v>43982</v>
      </c>
      <c r="E306" s="5" t="n">
        <f aca="false">PESEL!AL307</f>
        <v>4889.15</v>
      </c>
      <c r="F306" s="5" t="n">
        <f aca="false">PESEL!AN307</f>
        <v>396.53</v>
      </c>
    </row>
    <row r="307" customFormat="false" ht="15" hidden="false" customHeight="false" outlineLevel="0" collapsed="false">
      <c r="A307" s="1" t="n">
        <v>306</v>
      </c>
      <c r="B307" s="1" t="str">
        <f aca="false">PESEL!AJ308</f>
        <v>Dominika Ziółkowska</v>
      </c>
      <c r="C307" s="1" t="str">
        <f aca="false">PESEL!AE308</f>
        <v>88091383684</v>
      </c>
      <c r="D307" s="4" t="n">
        <f aca="false">PESEL!AI308</f>
        <v>42554</v>
      </c>
      <c r="E307" s="5" t="n">
        <f aca="false">PESEL!AL308</f>
        <v>4840.63</v>
      </c>
      <c r="F307" s="5" t="n">
        <f aca="false">PESEL!AN308</f>
        <v>324.75</v>
      </c>
    </row>
    <row r="308" customFormat="false" ht="15" hidden="false" customHeight="false" outlineLevel="0" collapsed="false">
      <c r="A308" s="1" t="n">
        <v>307</v>
      </c>
      <c r="B308" s="1" t="str">
        <f aca="false">PESEL!AJ309</f>
        <v>Nina Adamska</v>
      </c>
      <c r="C308" s="1" t="str">
        <f aca="false">PESEL!AE309</f>
        <v>99071389103</v>
      </c>
      <c r="D308" s="4" t="n">
        <f aca="false">PESEL!AI309</f>
        <v>45159</v>
      </c>
      <c r="E308" s="5" t="n">
        <f aca="false">PESEL!AL309</f>
        <v>3433.85</v>
      </c>
      <c r="F308" s="5" t="n">
        <f aca="false">PESEL!AN309</f>
        <v>462.76</v>
      </c>
    </row>
    <row r="309" customFormat="false" ht="15" hidden="false" customHeight="false" outlineLevel="0" collapsed="false">
      <c r="A309" s="1" t="n">
        <v>308</v>
      </c>
      <c r="B309" s="1" t="str">
        <f aca="false">PESEL!AJ310</f>
        <v>Dorian Walczak</v>
      </c>
      <c r="C309" s="1" t="str">
        <f aca="false">PESEL!AE310</f>
        <v>77112610290</v>
      </c>
      <c r="D309" s="4" t="n">
        <f aca="false">PESEL!AI310</f>
        <v>44458</v>
      </c>
      <c r="E309" s="5" t="n">
        <f aca="false">PESEL!AL310</f>
        <v>3993.43</v>
      </c>
      <c r="F309" s="5" t="n">
        <f aca="false">PESEL!AN310</f>
        <v>420.37</v>
      </c>
    </row>
    <row r="310" customFormat="false" ht="15" hidden="false" customHeight="false" outlineLevel="0" collapsed="false">
      <c r="A310" s="1" t="n">
        <v>309</v>
      </c>
      <c r="B310" s="1" t="str">
        <f aca="false">PESEL!AJ311</f>
        <v>Magda Rutkowska</v>
      </c>
      <c r="C310" s="1" t="str">
        <f aca="false">PESEL!AE311</f>
        <v>95012849941</v>
      </c>
      <c r="D310" s="4" t="n">
        <f aca="false">PESEL!AI311</f>
        <v>45644</v>
      </c>
      <c r="E310" s="5" t="n">
        <f aca="false">PESEL!AL311</f>
        <v>3248.35</v>
      </c>
      <c r="F310" s="5" t="n">
        <f aca="false">PESEL!AN311</f>
        <v>313.39</v>
      </c>
    </row>
    <row r="311" customFormat="false" ht="15" hidden="false" customHeight="false" outlineLevel="0" collapsed="false">
      <c r="A311" s="1" t="n">
        <v>310</v>
      </c>
      <c r="B311" s="1" t="str">
        <f aca="false">PESEL!AJ312</f>
        <v>Amalia Krawczyk</v>
      </c>
      <c r="C311" s="1" t="str">
        <f aca="false">PESEL!AE312</f>
        <v>53022561086</v>
      </c>
      <c r="D311" s="4" t="n">
        <f aca="false">PESEL!AI312</f>
        <v>32078</v>
      </c>
      <c r="E311" s="5" t="n">
        <f aca="false">PESEL!AL312</f>
        <v>3826.31</v>
      </c>
      <c r="F311" s="5" t="n">
        <f aca="false">PESEL!AN312</f>
        <v>394.51</v>
      </c>
    </row>
    <row r="312" customFormat="false" ht="15" hidden="false" customHeight="false" outlineLevel="0" collapsed="false">
      <c r="A312" s="1" t="n">
        <v>311</v>
      </c>
      <c r="B312" s="1" t="str">
        <f aca="false">PESEL!AJ313</f>
        <v>Henryk Adamska</v>
      </c>
      <c r="C312" s="1" t="str">
        <f aca="false">PESEL!AE313</f>
        <v>62110470957</v>
      </c>
      <c r="D312" s="4" t="n">
        <f aca="false">PESEL!AI313</f>
        <v>44989</v>
      </c>
      <c r="E312" s="5" t="n">
        <f aca="false">PESEL!AL313</f>
        <v>4633.89</v>
      </c>
      <c r="F312" s="5" t="n">
        <f aca="false">PESEL!AN313</f>
        <v>397.48</v>
      </c>
    </row>
    <row r="313" customFormat="false" ht="15" hidden="false" customHeight="false" outlineLevel="0" collapsed="false">
      <c r="A313" s="1" t="n">
        <v>312</v>
      </c>
      <c r="B313" s="1" t="str">
        <f aca="false">PESEL!AJ314</f>
        <v>Olaf Zakrzewska</v>
      </c>
      <c r="C313" s="1" t="str">
        <f aca="false">PESEL!AE314</f>
        <v>90040278152</v>
      </c>
      <c r="D313" s="4" t="n">
        <f aca="false">PESEL!AI314</f>
        <v>41513</v>
      </c>
      <c r="E313" s="5" t="n">
        <f aca="false">PESEL!AL314</f>
        <v>4879.26</v>
      </c>
      <c r="F313" s="5" t="n">
        <f aca="false">PESEL!AN314</f>
        <v>368.99</v>
      </c>
    </row>
    <row r="314" customFormat="false" ht="15" hidden="false" customHeight="false" outlineLevel="0" collapsed="false">
      <c r="A314" s="1" t="n">
        <v>313</v>
      </c>
      <c r="B314" s="1" t="str">
        <f aca="false">PESEL!AJ315</f>
        <v>Izyda Czerwińska</v>
      </c>
      <c r="C314" s="1" t="str">
        <f aca="false">PESEL!AE315</f>
        <v>81051195309</v>
      </c>
      <c r="D314" s="4" t="n">
        <f aca="false">PESEL!AI315</f>
        <v>40213</v>
      </c>
      <c r="E314" s="5" t="n">
        <f aca="false">PESEL!AL315</f>
        <v>4262.97</v>
      </c>
      <c r="F314" s="5" t="n">
        <f aca="false">PESEL!AN315</f>
        <v>454.94</v>
      </c>
    </row>
    <row r="315" customFormat="false" ht="15" hidden="false" customHeight="false" outlineLevel="0" collapsed="false">
      <c r="A315" s="1" t="n">
        <v>314</v>
      </c>
      <c r="B315" s="1" t="str">
        <f aca="false">PESEL!AJ316</f>
        <v>Eustachy Wróblewski</v>
      </c>
      <c r="C315" s="1" t="str">
        <f aca="false">PESEL!AE316</f>
        <v>02281268199</v>
      </c>
      <c r="D315" s="4" t="n">
        <f aca="false">PESEL!AI316</f>
        <v>44790</v>
      </c>
      <c r="E315" s="5" t="n">
        <f aca="false">PESEL!AL316</f>
        <v>4380.1</v>
      </c>
      <c r="F315" s="5" t="n">
        <f aca="false">PESEL!AN316</f>
        <v>470.6</v>
      </c>
    </row>
    <row r="316" customFormat="false" ht="15" hidden="false" customHeight="false" outlineLevel="0" collapsed="false">
      <c r="A316" s="1" t="n">
        <v>315</v>
      </c>
      <c r="B316" s="1" t="str">
        <f aca="false">PESEL!AJ317</f>
        <v>Alojzy Kołodziej</v>
      </c>
      <c r="C316" s="1" t="str">
        <f aca="false">PESEL!AE317</f>
        <v>85062398151</v>
      </c>
      <c r="D316" s="4" t="n">
        <f aca="false">PESEL!AI317</f>
        <v>45763</v>
      </c>
      <c r="E316" s="5" t="n">
        <f aca="false">PESEL!AL317</f>
        <v>4340.18</v>
      </c>
      <c r="F316" s="5" t="n">
        <f aca="false">PESEL!AN317</f>
        <v>478.35</v>
      </c>
    </row>
    <row r="317" customFormat="false" ht="15" hidden="false" customHeight="false" outlineLevel="0" collapsed="false">
      <c r="A317" s="1" t="n">
        <v>316</v>
      </c>
      <c r="B317" s="1" t="str">
        <f aca="false">PESEL!AJ318</f>
        <v>Jowita Makowska</v>
      </c>
      <c r="C317" s="1" t="str">
        <f aca="false">PESEL!AE318</f>
        <v>03231323146</v>
      </c>
      <c r="D317" s="4" t="n">
        <f aca="false">PESEL!AI318</f>
        <v>45307</v>
      </c>
      <c r="E317" s="5" t="n">
        <f aca="false">PESEL!AL318</f>
        <v>3176.94</v>
      </c>
      <c r="F317" s="5" t="n">
        <f aca="false">PESEL!AN318</f>
        <v>365.07</v>
      </c>
    </row>
    <row r="318" customFormat="false" ht="15" hidden="false" customHeight="false" outlineLevel="0" collapsed="false">
      <c r="A318" s="1" t="n">
        <v>317</v>
      </c>
      <c r="B318" s="1" t="str">
        <f aca="false">PESEL!AJ319</f>
        <v>Adam Adamska</v>
      </c>
      <c r="C318" s="1" t="str">
        <f aca="false">PESEL!AE319</f>
        <v>52050565699</v>
      </c>
      <c r="D318" s="4" t="n">
        <f aca="false">PESEL!AI319</f>
        <v>39581</v>
      </c>
      <c r="E318" s="5" t="n">
        <f aca="false">PESEL!AL319</f>
        <v>4561.32</v>
      </c>
      <c r="F318" s="5" t="n">
        <f aca="false">PESEL!AN319</f>
        <v>452.62</v>
      </c>
    </row>
    <row r="319" customFormat="false" ht="15" hidden="false" customHeight="false" outlineLevel="0" collapsed="false">
      <c r="A319" s="1" t="n">
        <v>318</v>
      </c>
      <c r="B319" s="1" t="str">
        <f aca="false">PESEL!AJ320</f>
        <v>Aleksy Szczepański</v>
      </c>
      <c r="C319" s="1" t="str">
        <f aca="false">PESEL!AE320</f>
        <v>85082939592</v>
      </c>
      <c r="D319" s="4" t="n">
        <f aca="false">PESEL!AI320</f>
        <v>41619</v>
      </c>
      <c r="E319" s="5" t="n">
        <f aca="false">PESEL!AL320</f>
        <v>3586.32</v>
      </c>
      <c r="F319" s="5" t="n">
        <f aca="false">PESEL!AN320</f>
        <v>413.84</v>
      </c>
    </row>
    <row r="320" customFormat="false" ht="15" hidden="false" customHeight="false" outlineLevel="0" collapsed="false">
      <c r="A320" s="1" t="n">
        <v>319</v>
      </c>
      <c r="B320" s="1" t="str">
        <f aca="false">PESEL!AJ321</f>
        <v>Patryk Pietrzak</v>
      </c>
      <c r="C320" s="1" t="str">
        <f aca="false">PESEL!AE321</f>
        <v>88121063515</v>
      </c>
      <c r="D320" s="4" t="n">
        <f aca="false">PESEL!AI321</f>
        <v>40862</v>
      </c>
      <c r="E320" s="5" t="n">
        <f aca="false">PESEL!AL321</f>
        <v>3390.33</v>
      </c>
      <c r="F320" s="5" t="n">
        <f aca="false">PESEL!AN321</f>
        <v>357.33</v>
      </c>
    </row>
    <row r="321" customFormat="false" ht="15" hidden="false" customHeight="false" outlineLevel="0" collapsed="false">
      <c r="A321" s="1" t="n">
        <v>320</v>
      </c>
      <c r="B321" s="1" t="str">
        <f aca="false">PESEL!AJ322</f>
        <v>Emilia Walczak</v>
      </c>
      <c r="C321" s="1" t="str">
        <f aca="false">PESEL!AE322</f>
        <v>79071118642</v>
      </c>
      <c r="D321" s="4" t="n">
        <f aca="false">PESEL!AI322</f>
        <v>45311</v>
      </c>
      <c r="E321" s="5" t="n">
        <f aca="false">PESEL!AL322</f>
        <v>3101.5</v>
      </c>
      <c r="F321" s="5" t="n">
        <f aca="false">PESEL!AN322</f>
        <v>449.27</v>
      </c>
    </row>
    <row r="322" customFormat="false" ht="15" hidden="false" customHeight="false" outlineLevel="0" collapsed="false">
      <c r="A322" s="1" t="n">
        <v>321</v>
      </c>
      <c r="B322" s="1" t="str">
        <f aca="false">PESEL!AJ323</f>
        <v>Olaf Kucharski</v>
      </c>
      <c r="C322" s="1" t="str">
        <f aca="false">PESEL!AE323</f>
        <v>70052561635</v>
      </c>
      <c r="D322" s="4" t="n">
        <f aca="false">PESEL!AI323</f>
        <v>41290</v>
      </c>
      <c r="E322" s="5" t="n">
        <f aca="false">PESEL!AL323</f>
        <v>4316.08</v>
      </c>
      <c r="F322" s="5" t="n">
        <f aca="false">PESEL!AN323</f>
        <v>494.81</v>
      </c>
    </row>
    <row r="323" customFormat="false" ht="15" hidden="false" customHeight="false" outlineLevel="0" collapsed="false">
      <c r="A323" s="1" t="n">
        <v>322</v>
      </c>
      <c r="B323" s="1" t="str">
        <f aca="false">PESEL!AJ324</f>
        <v>Ryszard Urbańska</v>
      </c>
      <c r="C323" s="1" t="str">
        <f aca="false">PESEL!AE324</f>
        <v>03211877971</v>
      </c>
      <c r="D323" s="4" t="n">
        <f aca="false">PESEL!AI324</f>
        <v>45391</v>
      </c>
      <c r="E323" s="5" t="n">
        <f aca="false">PESEL!AL324</f>
        <v>3474.8</v>
      </c>
      <c r="F323" s="5" t="n">
        <f aca="false">PESEL!AN324</f>
        <v>428.36</v>
      </c>
    </row>
    <row r="324" customFormat="false" ht="15" hidden="false" customHeight="false" outlineLevel="0" collapsed="false">
      <c r="A324" s="1" t="n">
        <v>323</v>
      </c>
      <c r="B324" s="1" t="str">
        <f aca="false">PESEL!AJ325</f>
        <v>Danuta Kamińska</v>
      </c>
      <c r="C324" s="1" t="str">
        <f aca="false">PESEL!AE325</f>
        <v>91072111608</v>
      </c>
      <c r="D324" s="4" t="n">
        <f aca="false">PESEL!AI325</f>
        <v>43494</v>
      </c>
      <c r="E324" s="5" t="n">
        <f aca="false">PESEL!AL325</f>
        <v>3051.57</v>
      </c>
      <c r="F324" s="5" t="n">
        <f aca="false">PESEL!AN325</f>
        <v>414.35</v>
      </c>
    </row>
    <row r="325" customFormat="false" ht="15" hidden="false" customHeight="false" outlineLevel="0" collapsed="false">
      <c r="A325" s="1" t="n">
        <v>324</v>
      </c>
      <c r="B325" s="1" t="str">
        <f aca="false">PESEL!AJ326</f>
        <v>Ignacy Krupa</v>
      </c>
      <c r="C325" s="1" t="str">
        <f aca="false">PESEL!AE326</f>
        <v>69092591816</v>
      </c>
      <c r="D325" s="4" t="n">
        <f aca="false">PESEL!AI326</f>
        <v>41863</v>
      </c>
      <c r="E325" s="5" t="n">
        <f aca="false">PESEL!AL326</f>
        <v>3782.06</v>
      </c>
      <c r="F325" s="5" t="n">
        <f aca="false">PESEL!AN326</f>
        <v>404.97</v>
      </c>
    </row>
    <row r="326" customFormat="false" ht="15" hidden="false" customHeight="false" outlineLevel="0" collapsed="false">
      <c r="A326" s="1" t="n">
        <v>325</v>
      </c>
      <c r="B326" s="1" t="str">
        <f aca="false">PESEL!AJ327</f>
        <v>Przemysław Kozłowski</v>
      </c>
      <c r="C326" s="1" t="str">
        <f aca="false">PESEL!AE327</f>
        <v>75070357572</v>
      </c>
      <c r="D326" s="4" t="n">
        <f aca="false">PESEL!AI327</f>
        <v>37630</v>
      </c>
      <c r="E326" s="5" t="n">
        <f aca="false">PESEL!AL327</f>
        <v>4348</v>
      </c>
      <c r="F326" s="5" t="n">
        <f aca="false">PESEL!AN327</f>
        <v>361.88</v>
      </c>
    </row>
    <row r="327" customFormat="false" ht="15" hidden="false" customHeight="false" outlineLevel="0" collapsed="false">
      <c r="A327" s="1" t="n">
        <v>326</v>
      </c>
      <c r="B327" s="1" t="str">
        <f aca="false">PESEL!AJ328</f>
        <v>Marcelina Kaźmierczak</v>
      </c>
      <c r="C327" s="1" t="str">
        <f aca="false">PESEL!AE328</f>
        <v>65073094325</v>
      </c>
      <c r="D327" s="4" t="n">
        <f aca="false">PESEL!AI328</f>
        <v>30902</v>
      </c>
      <c r="E327" s="5" t="n">
        <f aca="false">PESEL!AL328</f>
        <v>3959.37</v>
      </c>
      <c r="F327" s="5" t="n">
        <f aca="false">PESEL!AN328</f>
        <v>481.33</v>
      </c>
    </row>
    <row r="328" customFormat="false" ht="15" hidden="false" customHeight="false" outlineLevel="0" collapsed="false">
      <c r="A328" s="1" t="n">
        <v>327</v>
      </c>
      <c r="B328" s="1" t="str">
        <f aca="false">PESEL!AJ329</f>
        <v>Heronim Kubiak</v>
      </c>
      <c r="C328" s="1" t="str">
        <f aca="false">PESEL!AE329</f>
        <v>96070514873</v>
      </c>
      <c r="D328" s="4" t="n">
        <f aca="false">PESEL!AI329</f>
        <v>43527</v>
      </c>
      <c r="E328" s="5" t="n">
        <f aca="false">PESEL!AL329</f>
        <v>3454.6</v>
      </c>
      <c r="F328" s="5" t="n">
        <f aca="false">PESEL!AN329</f>
        <v>323.01</v>
      </c>
    </row>
    <row r="329" customFormat="false" ht="15" hidden="false" customHeight="false" outlineLevel="0" collapsed="false">
      <c r="A329" s="1" t="n">
        <v>328</v>
      </c>
      <c r="B329" s="1" t="str">
        <f aca="false">PESEL!AJ330</f>
        <v>Anastazja Sobczak</v>
      </c>
      <c r="C329" s="1" t="str">
        <f aca="false">PESEL!AE330</f>
        <v>57110421744</v>
      </c>
      <c r="D329" s="4" t="n">
        <f aca="false">PESEL!AI330</f>
        <v>35747</v>
      </c>
      <c r="E329" s="5" t="n">
        <f aca="false">PESEL!AL330</f>
        <v>4210.3</v>
      </c>
      <c r="F329" s="5" t="n">
        <f aca="false">PESEL!AN330</f>
        <v>386.08</v>
      </c>
    </row>
    <row r="330" customFormat="false" ht="15" hidden="false" customHeight="false" outlineLevel="0" collapsed="false">
      <c r="A330" s="1" t="n">
        <v>329</v>
      </c>
      <c r="B330" s="1" t="str">
        <f aca="false">PESEL!AJ331</f>
        <v>Aniela Laskowska</v>
      </c>
      <c r="C330" s="1" t="str">
        <f aca="false">PESEL!AE331</f>
        <v>67010935124</v>
      </c>
      <c r="D330" s="4" t="n">
        <f aca="false">PESEL!AI331</f>
        <v>43690</v>
      </c>
      <c r="E330" s="5" t="n">
        <f aca="false">PESEL!AL331</f>
        <v>4530.44</v>
      </c>
      <c r="F330" s="5" t="n">
        <f aca="false">PESEL!AN331</f>
        <v>367.94</v>
      </c>
    </row>
    <row r="331" customFormat="false" ht="15" hidden="false" customHeight="false" outlineLevel="0" collapsed="false">
      <c r="A331" s="1" t="n">
        <v>330</v>
      </c>
      <c r="B331" s="1" t="str">
        <f aca="false">PESEL!AJ332</f>
        <v>Błażej Kalinowski</v>
      </c>
      <c r="C331" s="1" t="str">
        <f aca="false">PESEL!AE332</f>
        <v>73062939733</v>
      </c>
      <c r="D331" s="4" t="n">
        <f aca="false">PESEL!AI332</f>
        <v>37561</v>
      </c>
      <c r="E331" s="5" t="n">
        <f aca="false">PESEL!AL332</f>
        <v>3874.11</v>
      </c>
      <c r="F331" s="5" t="n">
        <f aca="false">PESEL!AN332</f>
        <v>402.78</v>
      </c>
    </row>
    <row r="332" customFormat="false" ht="15" hidden="false" customHeight="false" outlineLevel="0" collapsed="false">
      <c r="A332" s="1" t="n">
        <v>331</v>
      </c>
      <c r="B332" s="1" t="str">
        <f aca="false">PESEL!AJ333</f>
        <v>Andrzej Włodarczyk</v>
      </c>
      <c r="C332" s="1" t="str">
        <f aca="false">PESEL!AE333</f>
        <v>04322184019</v>
      </c>
      <c r="D332" s="4" t="n">
        <f aca="false">PESEL!AI333</f>
        <v>45884</v>
      </c>
      <c r="E332" s="5" t="n">
        <f aca="false">PESEL!AL333</f>
        <v>3734.39</v>
      </c>
      <c r="F332" s="5" t="n">
        <f aca="false">PESEL!AN333</f>
        <v>376.08</v>
      </c>
    </row>
    <row r="333" customFormat="false" ht="15" hidden="false" customHeight="false" outlineLevel="0" collapsed="false">
      <c r="A333" s="1" t="n">
        <v>332</v>
      </c>
      <c r="B333" s="1" t="str">
        <f aca="false">PESEL!AJ334</f>
        <v>Aleksandra Sawicka</v>
      </c>
      <c r="C333" s="1" t="str">
        <f aca="false">PESEL!AE334</f>
        <v>85061734622</v>
      </c>
      <c r="D333" s="4" t="n">
        <f aca="false">PESEL!AI334</f>
        <v>41441</v>
      </c>
      <c r="E333" s="5" t="n">
        <f aca="false">PESEL!AL334</f>
        <v>3068.05</v>
      </c>
      <c r="F333" s="5" t="n">
        <f aca="false">PESEL!AN334</f>
        <v>465.55</v>
      </c>
    </row>
    <row r="334" customFormat="false" ht="15" hidden="false" customHeight="false" outlineLevel="0" collapsed="false">
      <c r="A334" s="1" t="n">
        <v>333</v>
      </c>
      <c r="B334" s="1" t="str">
        <f aca="false">PESEL!AJ335</f>
        <v>Lila Zakrzewska</v>
      </c>
      <c r="C334" s="1" t="str">
        <f aca="false">PESEL!AE335</f>
        <v>86060950244</v>
      </c>
      <c r="D334" s="4" t="n">
        <f aca="false">PESEL!AI335</f>
        <v>42831</v>
      </c>
      <c r="E334" s="5" t="n">
        <f aca="false">PESEL!AL335</f>
        <v>3556.96</v>
      </c>
      <c r="F334" s="5" t="n">
        <f aca="false">PESEL!AN335</f>
        <v>340.43</v>
      </c>
    </row>
    <row r="335" customFormat="false" ht="15" hidden="false" customHeight="false" outlineLevel="0" collapsed="false">
      <c r="A335" s="1" t="n">
        <v>334</v>
      </c>
      <c r="B335" s="1" t="str">
        <f aca="false">PESEL!AJ336</f>
        <v>Korneliusz Stępień</v>
      </c>
      <c r="C335" s="1" t="str">
        <f aca="false">PESEL!AE336</f>
        <v>99061588754</v>
      </c>
      <c r="D335" s="4" t="n">
        <f aca="false">PESEL!AI336</f>
        <v>43667</v>
      </c>
      <c r="E335" s="5" t="n">
        <f aca="false">PESEL!AL336</f>
        <v>3920.37</v>
      </c>
      <c r="F335" s="5" t="n">
        <f aca="false">PESEL!AN336</f>
        <v>471.8</v>
      </c>
    </row>
    <row r="336" customFormat="false" ht="15" hidden="false" customHeight="false" outlineLevel="0" collapsed="false">
      <c r="A336" s="1" t="n">
        <v>335</v>
      </c>
      <c r="B336" s="1" t="str">
        <f aca="false">PESEL!AJ337</f>
        <v>Patryk Cieślak</v>
      </c>
      <c r="C336" s="1" t="str">
        <f aca="false">PESEL!AE337</f>
        <v>61091966334</v>
      </c>
      <c r="D336" s="4" t="n">
        <f aca="false">PESEL!AI337</f>
        <v>37339</v>
      </c>
      <c r="E336" s="5" t="n">
        <f aca="false">PESEL!AL337</f>
        <v>4440.71</v>
      </c>
      <c r="F336" s="5" t="n">
        <f aca="false">PESEL!AN337</f>
        <v>352.08</v>
      </c>
    </row>
    <row r="337" customFormat="false" ht="15" hidden="false" customHeight="false" outlineLevel="0" collapsed="false">
      <c r="A337" s="1" t="n">
        <v>336</v>
      </c>
      <c r="B337" s="1" t="str">
        <f aca="false">PESEL!AJ338</f>
        <v>Albert Andrzejewski</v>
      </c>
      <c r="C337" s="1" t="str">
        <f aca="false">PESEL!AE338</f>
        <v>05272538053</v>
      </c>
      <c r="D337" s="4" t="n">
        <f aca="false">PESEL!AI338</f>
        <v>45682</v>
      </c>
      <c r="E337" s="5" t="n">
        <f aca="false">PESEL!AL338</f>
        <v>3746.17</v>
      </c>
      <c r="F337" s="5" t="n">
        <f aca="false">PESEL!AN338</f>
        <v>360.66</v>
      </c>
    </row>
    <row r="338" customFormat="false" ht="15" hidden="false" customHeight="false" outlineLevel="0" collapsed="false">
      <c r="A338" s="1" t="n">
        <v>337</v>
      </c>
      <c r="B338" s="1" t="str">
        <f aca="false">PESEL!AJ339</f>
        <v>Edyta Andrzejewska</v>
      </c>
      <c r="C338" s="1" t="str">
        <f aca="false">PESEL!AE339</f>
        <v>51120626162</v>
      </c>
      <c r="D338" s="4" t="n">
        <f aca="false">PESEL!AI339</f>
        <v>43727</v>
      </c>
      <c r="E338" s="5" t="n">
        <f aca="false">PESEL!AL339</f>
        <v>3135.31</v>
      </c>
      <c r="F338" s="5" t="n">
        <f aca="false">PESEL!AN339</f>
        <v>468.93</v>
      </c>
    </row>
    <row r="339" customFormat="false" ht="15" hidden="false" customHeight="false" outlineLevel="0" collapsed="false">
      <c r="A339" s="1" t="n">
        <v>338</v>
      </c>
      <c r="B339" s="1" t="str">
        <f aca="false">PESEL!AJ340</f>
        <v>Aneta Szymczak</v>
      </c>
      <c r="C339" s="1" t="str">
        <f aca="false">PESEL!AE340</f>
        <v>83090320986</v>
      </c>
      <c r="D339" s="4" t="n">
        <f aca="false">PESEL!AI340</f>
        <v>44582</v>
      </c>
      <c r="E339" s="5" t="n">
        <f aca="false">PESEL!AL340</f>
        <v>4335.36</v>
      </c>
      <c r="F339" s="5" t="n">
        <f aca="false">PESEL!AN340</f>
        <v>395.21</v>
      </c>
    </row>
    <row r="340" customFormat="false" ht="15" hidden="false" customHeight="false" outlineLevel="0" collapsed="false">
      <c r="A340" s="1" t="n">
        <v>339</v>
      </c>
      <c r="B340" s="1" t="str">
        <f aca="false">PESEL!AJ341</f>
        <v>Martin Adamska</v>
      </c>
      <c r="C340" s="1" t="str">
        <f aca="false">PESEL!AE341</f>
        <v>04220916190</v>
      </c>
      <c r="D340" s="4" t="n">
        <f aca="false">PESEL!AI341</f>
        <v>45580</v>
      </c>
      <c r="E340" s="5" t="n">
        <f aca="false">PESEL!AL341</f>
        <v>3780.48</v>
      </c>
      <c r="F340" s="5" t="n">
        <f aca="false">PESEL!AN341</f>
        <v>404.03</v>
      </c>
    </row>
    <row r="341" customFormat="false" ht="15" hidden="false" customHeight="false" outlineLevel="0" collapsed="false">
      <c r="A341" s="1" t="n">
        <v>340</v>
      </c>
      <c r="B341" s="1" t="str">
        <f aca="false">PESEL!AJ342</f>
        <v>Mateusz Mazurek</v>
      </c>
      <c r="C341" s="1" t="str">
        <f aca="false">PESEL!AE342</f>
        <v>99072447198</v>
      </c>
      <c r="D341" s="4" t="n">
        <f aca="false">PESEL!AI342</f>
        <v>44286</v>
      </c>
      <c r="E341" s="5" t="n">
        <f aca="false">PESEL!AL342</f>
        <v>3866.96</v>
      </c>
      <c r="F341" s="5" t="n">
        <f aca="false">PESEL!AN342</f>
        <v>491.78</v>
      </c>
    </row>
    <row r="342" customFormat="false" ht="15" hidden="false" customHeight="false" outlineLevel="0" collapsed="false">
      <c r="A342" s="1" t="n">
        <v>341</v>
      </c>
      <c r="B342" s="1" t="str">
        <f aca="false">PESEL!AJ343</f>
        <v>Aureliusz Mazur</v>
      </c>
      <c r="C342" s="1" t="str">
        <f aca="false">PESEL!AE343</f>
        <v>74010345178</v>
      </c>
      <c r="D342" s="4" t="n">
        <f aca="false">PESEL!AI343</f>
        <v>35281</v>
      </c>
      <c r="E342" s="5" t="n">
        <f aca="false">PESEL!AL343</f>
        <v>4669.11</v>
      </c>
      <c r="F342" s="5" t="n">
        <f aca="false">PESEL!AN343</f>
        <v>354.2</v>
      </c>
    </row>
    <row r="343" customFormat="false" ht="15" hidden="false" customHeight="false" outlineLevel="0" collapsed="false">
      <c r="A343" s="1" t="n">
        <v>342</v>
      </c>
      <c r="B343" s="1" t="str">
        <f aca="false">PESEL!AJ344</f>
        <v>Mieszko Jasiński</v>
      </c>
      <c r="C343" s="1" t="str">
        <f aca="false">PESEL!AE344</f>
        <v>61021330972</v>
      </c>
      <c r="D343" s="4" t="n">
        <f aca="false">PESEL!AI344</f>
        <v>33264</v>
      </c>
      <c r="E343" s="5" t="n">
        <f aca="false">PESEL!AL344</f>
        <v>3096.92</v>
      </c>
      <c r="F343" s="5" t="n">
        <f aca="false">PESEL!AN344</f>
        <v>485.2</v>
      </c>
    </row>
    <row r="344" customFormat="false" ht="15" hidden="false" customHeight="false" outlineLevel="0" collapsed="false">
      <c r="A344" s="1" t="n">
        <v>343</v>
      </c>
      <c r="B344" s="1" t="str">
        <f aca="false">PESEL!AJ345</f>
        <v>Lidia Górska</v>
      </c>
      <c r="C344" s="1" t="str">
        <f aca="false">PESEL!AE345</f>
        <v>67102233826</v>
      </c>
      <c r="D344" s="4" t="n">
        <f aca="false">PESEL!AI345</f>
        <v>32244</v>
      </c>
      <c r="E344" s="5" t="n">
        <f aca="false">PESEL!AL345</f>
        <v>4254.92</v>
      </c>
      <c r="F344" s="5" t="n">
        <f aca="false">PESEL!AN345</f>
        <v>351.75</v>
      </c>
    </row>
    <row r="345" customFormat="false" ht="15" hidden="false" customHeight="false" outlineLevel="0" collapsed="false">
      <c r="A345" s="1" t="n">
        <v>344</v>
      </c>
      <c r="B345" s="1" t="str">
        <f aca="false">PESEL!AJ346</f>
        <v>Bogna Czarnecka</v>
      </c>
      <c r="C345" s="1" t="str">
        <f aca="false">PESEL!AE346</f>
        <v>79101486600</v>
      </c>
      <c r="D345" s="4" t="n">
        <f aca="false">PESEL!AI346</f>
        <v>38702</v>
      </c>
      <c r="E345" s="5" t="n">
        <f aca="false">PESEL!AL346</f>
        <v>3623.31</v>
      </c>
      <c r="F345" s="5" t="n">
        <f aca="false">PESEL!AN346</f>
        <v>430.32</v>
      </c>
    </row>
    <row r="346" customFormat="false" ht="15" hidden="false" customHeight="false" outlineLevel="0" collapsed="false">
      <c r="A346" s="1" t="n">
        <v>345</v>
      </c>
      <c r="B346" s="1" t="str">
        <f aca="false">PESEL!AJ347</f>
        <v>Gustaw Bąk</v>
      </c>
      <c r="C346" s="1" t="str">
        <f aca="false">PESEL!AE347</f>
        <v>67042857256</v>
      </c>
      <c r="D346" s="4" t="n">
        <f aca="false">PESEL!AI347</f>
        <v>45249</v>
      </c>
      <c r="E346" s="5" t="n">
        <f aca="false">PESEL!AL347</f>
        <v>3490.24</v>
      </c>
      <c r="F346" s="5" t="n">
        <f aca="false">PESEL!AN347</f>
        <v>489.08</v>
      </c>
    </row>
    <row r="347" customFormat="false" ht="15" hidden="false" customHeight="false" outlineLevel="0" collapsed="false">
      <c r="A347" s="1" t="n">
        <v>346</v>
      </c>
      <c r="B347" s="1" t="str">
        <f aca="false">PESEL!AJ348</f>
        <v>Daria Baranowska</v>
      </c>
      <c r="C347" s="1" t="str">
        <f aca="false">PESEL!AE348</f>
        <v>86050873184</v>
      </c>
      <c r="D347" s="4" t="n">
        <f aca="false">PESEL!AI348</f>
        <v>43846</v>
      </c>
      <c r="E347" s="5" t="n">
        <f aca="false">PESEL!AL348</f>
        <v>3475.47</v>
      </c>
      <c r="F347" s="5" t="n">
        <f aca="false">PESEL!AN348</f>
        <v>341.88</v>
      </c>
    </row>
    <row r="348" customFormat="false" ht="15" hidden="false" customHeight="false" outlineLevel="0" collapsed="false">
      <c r="A348" s="1" t="n">
        <v>347</v>
      </c>
      <c r="B348" s="1" t="str">
        <f aca="false">PESEL!AJ349</f>
        <v>Milena Makowska</v>
      </c>
      <c r="C348" s="1" t="str">
        <f aca="false">PESEL!AE349</f>
        <v>69110561623</v>
      </c>
      <c r="D348" s="4" t="n">
        <f aca="false">PESEL!AI349</f>
        <v>37450</v>
      </c>
      <c r="E348" s="5" t="n">
        <f aca="false">PESEL!AL349</f>
        <v>3253.05</v>
      </c>
      <c r="F348" s="5" t="n">
        <f aca="false">PESEL!AN349</f>
        <v>459.01</v>
      </c>
    </row>
    <row r="349" customFormat="false" ht="15" hidden="false" customHeight="false" outlineLevel="0" collapsed="false">
      <c r="A349" s="1" t="n">
        <v>348</v>
      </c>
      <c r="B349" s="1" t="str">
        <f aca="false">PESEL!AJ350</f>
        <v>Lidia Sokołowska</v>
      </c>
      <c r="C349" s="1" t="str">
        <f aca="false">PESEL!AE350</f>
        <v>82041438226</v>
      </c>
      <c r="D349" s="4" t="n">
        <f aca="false">PESEL!AI350</f>
        <v>37582</v>
      </c>
      <c r="E349" s="5" t="n">
        <f aca="false">PESEL!AL350</f>
        <v>4247.1</v>
      </c>
      <c r="F349" s="5" t="n">
        <f aca="false">PESEL!AN350</f>
        <v>492.6</v>
      </c>
    </row>
    <row r="350" customFormat="false" ht="15" hidden="false" customHeight="false" outlineLevel="0" collapsed="false">
      <c r="A350" s="1" t="n">
        <v>349</v>
      </c>
      <c r="B350" s="1" t="str">
        <f aca="false">PESEL!AJ351</f>
        <v>Dobromił Wróblewski</v>
      </c>
      <c r="C350" s="1" t="str">
        <f aca="false">PESEL!AE351</f>
        <v>51020545273</v>
      </c>
      <c r="D350" s="4" t="n">
        <f aca="false">PESEL!AI351</f>
        <v>40226</v>
      </c>
      <c r="E350" s="5" t="n">
        <f aca="false">PESEL!AL351</f>
        <v>4705.55</v>
      </c>
      <c r="F350" s="5" t="n">
        <f aca="false">PESEL!AN351</f>
        <v>302.09</v>
      </c>
    </row>
    <row r="351" customFormat="false" ht="15" hidden="false" customHeight="false" outlineLevel="0" collapsed="false">
      <c r="A351" s="1" t="n">
        <v>350</v>
      </c>
      <c r="B351" s="1" t="str">
        <f aca="false">PESEL!AJ352</f>
        <v>Krystian Gajewska</v>
      </c>
      <c r="C351" s="1" t="str">
        <f aca="false">PESEL!AE352</f>
        <v>93022419897</v>
      </c>
      <c r="D351" s="4" t="n">
        <f aca="false">PESEL!AI352</f>
        <v>45674</v>
      </c>
      <c r="E351" s="5" t="n">
        <f aca="false">PESEL!AL352</f>
        <v>4745.9</v>
      </c>
      <c r="F351" s="5" t="n">
        <f aca="false">PESEL!AN352</f>
        <v>447.37</v>
      </c>
    </row>
    <row r="352" customFormat="false" ht="15" hidden="false" customHeight="false" outlineLevel="0" collapsed="false">
      <c r="A352" s="1" t="n">
        <v>351</v>
      </c>
      <c r="B352" s="1" t="str">
        <f aca="false">PESEL!AJ353</f>
        <v>Julian Zakrzewska</v>
      </c>
      <c r="C352" s="1" t="str">
        <f aca="false">PESEL!AE353</f>
        <v>90070416159</v>
      </c>
      <c r="D352" s="4" t="n">
        <f aca="false">PESEL!AI353</f>
        <v>41418</v>
      </c>
      <c r="E352" s="5" t="n">
        <f aca="false">PESEL!AL353</f>
        <v>4165.92</v>
      </c>
      <c r="F352" s="5" t="n">
        <f aca="false">PESEL!AN353</f>
        <v>476.51</v>
      </c>
    </row>
    <row r="353" customFormat="false" ht="15" hidden="false" customHeight="false" outlineLevel="0" collapsed="false">
      <c r="A353" s="1" t="n">
        <v>352</v>
      </c>
      <c r="B353" s="1" t="str">
        <f aca="false">PESEL!AJ354</f>
        <v>Aleksander Mazurek</v>
      </c>
      <c r="C353" s="1" t="str">
        <f aca="false">PESEL!AE354</f>
        <v>69123076198</v>
      </c>
      <c r="D353" s="4" t="n">
        <f aca="false">PESEL!AI354</f>
        <v>34504</v>
      </c>
      <c r="E353" s="5" t="n">
        <f aca="false">PESEL!AL354</f>
        <v>4918.14</v>
      </c>
      <c r="F353" s="5" t="n">
        <f aca="false">PESEL!AN354</f>
        <v>335.52</v>
      </c>
    </row>
    <row r="354" customFormat="false" ht="15" hidden="false" customHeight="false" outlineLevel="0" collapsed="false">
      <c r="A354" s="1" t="n">
        <v>353</v>
      </c>
      <c r="B354" s="1" t="str">
        <f aca="false">PESEL!AJ355</f>
        <v>Mieszko Michalak</v>
      </c>
      <c r="C354" s="1" t="str">
        <f aca="false">PESEL!AE355</f>
        <v>89021690296</v>
      </c>
      <c r="D354" s="4" t="n">
        <f aca="false">PESEL!AI355</f>
        <v>40097</v>
      </c>
      <c r="E354" s="5" t="n">
        <f aca="false">PESEL!AL355</f>
        <v>3717.61</v>
      </c>
      <c r="F354" s="5" t="n">
        <f aca="false">PESEL!AN355</f>
        <v>395.31</v>
      </c>
    </row>
    <row r="355" customFormat="false" ht="15" hidden="false" customHeight="false" outlineLevel="0" collapsed="false">
      <c r="A355" s="1" t="n">
        <v>354</v>
      </c>
      <c r="B355" s="1" t="str">
        <f aca="false">PESEL!AJ356</f>
        <v>Kornelia Ostrowska</v>
      </c>
      <c r="C355" s="1" t="str">
        <f aca="false">PESEL!AE356</f>
        <v>57120648209</v>
      </c>
      <c r="D355" s="4" t="n">
        <f aca="false">PESEL!AI356</f>
        <v>45155</v>
      </c>
      <c r="E355" s="5" t="n">
        <f aca="false">PESEL!AL356</f>
        <v>4872.67</v>
      </c>
      <c r="F355" s="5" t="n">
        <f aca="false">PESEL!AN356</f>
        <v>377.22</v>
      </c>
    </row>
    <row r="356" customFormat="false" ht="15" hidden="false" customHeight="false" outlineLevel="0" collapsed="false">
      <c r="A356" s="1" t="n">
        <v>355</v>
      </c>
      <c r="B356" s="1" t="str">
        <f aca="false">PESEL!AJ357</f>
        <v>Daniel Sokołowski</v>
      </c>
      <c r="C356" s="1" t="str">
        <f aca="false">PESEL!AE357</f>
        <v>58031545432</v>
      </c>
      <c r="D356" s="4" t="n">
        <f aca="false">PESEL!AI357</f>
        <v>34060</v>
      </c>
      <c r="E356" s="5" t="n">
        <f aca="false">PESEL!AL357</f>
        <v>3581.62</v>
      </c>
      <c r="F356" s="5" t="n">
        <f aca="false">PESEL!AN357</f>
        <v>432.33</v>
      </c>
    </row>
    <row r="357" customFormat="false" ht="15" hidden="false" customHeight="false" outlineLevel="0" collapsed="false">
      <c r="A357" s="1" t="n">
        <v>356</v>
      </c>
      <c r="B357" s="1" t="str">
        <f aca="false">PESEL!AJ358</f>
        <v>Rafał Kowalczyk</v>
      </c>
      <c r="C357" s="1" t="str">
        <f aca="false">PESEL!AE358</f>
        <v>90110360738</v>
      </c>
      <c r="D357" s="4" t="n">
        <f aca="false">PESEL!AI358</f>
        <v>43054</v>
      </c>
      <c r="E357" s="5" t="n">
        <f aca="false">PESEL!AL358</f>
        <v>3427.62</v>
      </c>
      <c r="F357" s="5" t="n">
        <f aca="false">PESEL!AN358</f>
        <v>310.49</v>
      </c>
    </row>
    <row r="358" customFormat="false" ht="15" hidden="false" customHeight="false" outlineLevel="0" collapsed="false">
      <c r="A358" s="1" t="n">
        <v>357</v>
      </c>
      <c r="B358" s="1" t="str">
        <f aca="false">PESEL!AJ359</f>
        <v>Konstancja Szymczak</v>
      </c>
      <c r="C358" s="1" t="str">
        <f aca="false">PESEL!AE359</f>
        <v>53070626809</v>
      </c>
      <c r="D358" s="4" t="n">
        <f aca="false">PESEL!AI359</f>
        <v>35082</v>
      </c>
      <c r="E358" s="5" t="n">
        <f aca="false">PESEL!AL359</f>
        <v>3485.61</v>
      </c>
      <c r="F358" s="5" t="n">
        <f aca="false">PESEL!AN359</f>
        <v>307.5</v>
      </c>
    </row>
    <row r="359" customFormat="false" ht="15" hidden="false" customHeight="false" outlineLevel="0" collapsed="false">
      <c r="A359" s="1" t="n">
        <v>358</v>
      </c>
      <c r="B359" s="1" t="str">
        <f aca="false">PESEL!AJ360</f>
        <v>Fryderyk Kaźmierczak</v>
      </c>
      <c r="C359" s="1" t="str">
        <f aca="false">PESEL!AE360</f>
        <v>82092764035</v>
      </c>
      <c r="D359" s="4" t="n">
        <f aca="false">PESEL!AI360</f>
        <v>44100</v>
      </c>
      <c r="E359" s="5" t="n">
        <f aca="false">PESEL!AL360</f>
        <v>4979.67</v>
      </c>
      <c r="F359" s="5" t="n">
        <f aca="false">PESEL!AN360</f>
        <v>435.86</v>
      </c>
    </row>
    <row r="360" customFormat="false" ht="15" hidden="false" customHeight="false" outlineLevel="0" collapsed="false">
      <c r="A360" s="1" t="n">
        <v>359</v>
      </c>
      <c r="B360" s="1" t="str">
        <f aca="false">PESEL!AJ361</f>
        <v>Beata Laskowska</v>
      </c>
      <c r="C360" s="1" t="str">
        <f aca="false">PESEL!AE361</f>
        <v>85121080920</v>
      </c>
      <c r="D360" s="4" t="n">
        <f aca="false">PESEL!AI361</f>
        <v>45001</v>
      </c>
      <c r="E360" s="5" t="n">
        <f aca="false">PESEL!AL361</f>
        <v>3125.49</v>
      </c>
      <c r="F360" s="5" t="n">
        <f aca="false">PESEL!AN361</f>
        <v>350.76</v>
      </c>
    </row>
    <row r="361" customFormat="false" ht="15" hidden="false" customHeight="false" outlineLevel="0" collapsed="false">
      <c r="A361" s="1" t="n">
        <v>360</v>
      </c>
      <c r="B361" s="1" t="str">
        <f aca="false">PESEL!AJ362</f>
        <v>Maja Mazurek</v>
      </c>
      <c r="C361" s="1" t="str">
        <f aca="false">PESEL!AE362</f>
        <v>55080653985</v>
      </c>
      <c r="D361" s="4" t="n">
        <f aca="false">PESEL!AI362</f>
        <v>45237</v>
      </c>
      <c r="E361" s="5" t="n">
        <f aca="false">PESEL!AL362</f>
        <v>4908.32</v>
      </c>
      <c r="F361" s="5" t="n">
        <f aca="false">PESEL!AN362</f>
        <v>431.88</v>
      </c>
    </row>
    <row r="362" customFormat="false" ht="15" hidden="false" customHeight="false" outlineLevel="0" collapsed="false">
      <c r="A362" s="1" t="n">
        <v>361</v>
      </c>
      <c r="B362" s="1" t="str">
        <f aca="false">PESEL!AJ363</f>
        <v>Allan Sadowska</v>
      </c>
      <c r="C362" s="1" t="str">
        <f aca="false">PESEL!AE363</f>
        <v>90100394112</v>
      </c>
      <c r="D362" s="4" t="n">
        <f aca="false">PESEL!AI363</f>
        <v>43940</v>
      </c>
      <c r="E362" s="5" t="n">
        <f aca="false">PESEL!AL363</f>
        <v>3585.52</v>
      </c>
      <c r="F362" s="5" t="n">
        <f aca="false">PESEL!AN363</f>
        <v>434.06</v>
      </c>
    </row>
    <row r="363" customFormat="false" ht="15" hidden="false" customHeight="false" outlineLevel="0" collapsed="false">
      <c r="A363" s="1" t="n">
        <v>362</v>
      </c>
      <c r="B363" s="1" t="str">
        <f aca="false">PESEL!AJ364</f>
        <v>Aisha Jakubowska</v>
      </c>
      <c r="C363" s="1" t="str">
        <f aca="false">PESEL!AE364</f>
        <v>02251284501</v>
      </c>
      <c r="D363" s="4" t="n">
        <f aca="false">PESEL!AI364</f>
        <v>45532</v>
      </c>
      <c r="E363" s="5" t="n">
        <f aca="false">PESEL!AL364</f>
        <v>4417.82</v>
      </c>
      <c r="F363" s="5" t="n">
        <f aca="false">PESEL!AN364</f>
        <v>422.06</v>
      </c>
    </row>
    <row r="364" customFormat="false" ht="15" hidden="false" customHeight="false" outlineLevel="0" collapsed="false">
      <c r="A364" s="1" t="n">
        <v>363</v>
      </c>
      <c r="B364" s="1" t="str">
        <f aca="false">PESEL!AJ365</f>
        <v>Jowita Kozłowska</v>
      </c>
      <c r="C364" s="1" t="str">
        <f aca="false">PESEL!AE365</f>
        <v>65043041201</v>
      </c>
      <c r="D364" s="4" t="n">
        <f aca="false">PESEL!AI365</f>
        <v>41237</v>
      </c>
      <c r="E364" s="5" t="n">
        <f aca="false">PESEL!AL365</f>
        <v>3507.52</v>
      </c>
      <c r="F364" s="5" t="n">
        <f aca="false">PESEL!AN365</f>
        <v>380.95</v>
      </c>
    </row>
    <row r="365" customFormat="false" ht="15" hidden="false" customHeight="false" outlineLevel="0" collapsed="false">
      <c r="A365" s="1" t="n">
        <v>364</v>
      </c>
      <c r="B365" s="1" t="str">
        <f aca="false">PESEL!AJ366</f>
        <v>Wanda Bąk</v>
      </c>
      <c r="C365" s="1" t="str">
        <f aca="false">PESEL!AE366</f>
        <v>79080118828</v>
      </c>
      <c r="D365" s="4" t="n">
        <f aca="false">PESEL!AI366</f>
        <v>42727</v>
      </c>
      <c r="E365" s="5" t="n">
        <f aca="false">PESEL!AL366</f>
        <v>3942.35</v>
      </c>
      <c r="F365" s="5" t="n">
        <f aca="false">PESEL!AN366</f>
        <v>315.98</v>
      </c>
    </row>
    <row r="366" customFormat="false" ht="15" hidden="false" customHeight="false" outlineLevel="0" collapsed="false">
      <c r="A366" s="1" t="n">
        <v>365</v>
      </c>
      <c r="B366" s="1" t="str">
        <f aca="false">PESEL!AJ367</f>
        <v>Amanda Zakrzewska</v>
      </c>
      <c r="C366" s="1" t="str">
        <f aca="false">PESEL!AE367</f>
        <v>02301638681</v>
      </c>
      <c r="D366" s="4" t="n">
        <f aca="false">PESEL!AI367</f>
        <v>44665</v>
      </c>
      <c r="E366" s="5" t="n">
        <f aca="false">PESEL!AL367</f>
        <v>3134.46</v>
      </c>
      <c r="F366" s="5" t="n">
        <f aca="false">PESEL!AN367</f>
        <v>434.65</v>
      </c>
    </row>
    <row r="367" customFormat="false" ht="15" hidden="false" customHeight="false" outlineLevel="0" collapsed="false">
      <c r="A367" s="1" t="n">
        <v>366</v>
      </c>
      <c r="B367" s="1" t="str">
        <f aca="false">PESEL!AJ368</f>
        <v>Artur Nowak</v>
      </c>
      <c r="C367" s="1" t="str">
        <f aca="false">PESEL!AE368</f>
        <v>76051019452</v>
      </c>
      <c r="D367" s="4" t="n">
        <f aca="false">PESEL!AI368</f>
        <v>35566</v>
      </c>
      <c r="E367" s="5" t="n">
        <f aca="false">PESEL!AL368</f>
        <v>4242.95</v>
      </c>
      <c r="F367" s="5" t="n">
        <f aca="false">PESEL!AN368</f>
        <v>330.66</v>
      </c>
    </row>
    <row r="368" customFormat="false" ht="15" hidden="false" customHeight="false" outlineLevel="0" collapsed="false">
      <c r="A368" s="1" t="n">
        <v>367</v>
      </c>
      <c r="B368" s="1" t="str">
        <f aca="false">PESEL!AJ369</f>
        <v>Igor Szewczyk</v>
      </c>
      <c r="C368" s="1" t="str">
        <f aca="false">PESEL!AE369</f>
        <v>86102119950</v>
      </c>
      <c r="D368" s="4" t="n">
        <f aca="false">PESEL!AI369</f>
        <v>39238</v>
      </c>
      <c r="E368" s="5" t="n">
        <f aca="false">PESEL!AL369</f>
        <v>3338.51</v>
      </c>
      <c r="F368" s="5" t="n">
        <f aca="false">PESEL!AN369</f>
        <v>316.55</v>
      </c>
    </row>
    <row r="369" customFormat="false" ht="15" hidden="false" customHeight="false" outlineLevel="0" collapsed="false">
      <c r="A369" s="1" t="n">
        <v>368</v>
      </c>
      <c r="B369" s="1" t="str">
        <f aca="false">PESEL!AJ370</f>
        <v>Klara Cieślak</v>
      </c>
      <c r="C369" s="1" t="str">
        <f aca="false">PESEL!AE370</f>
        <v>55111263961</v>
      </c>
      <c r="D369" s="4" t="n">
        <f aca="false">PESEL!AI370</f>
        <v>30387</v>
      </c>
      <c r="E369" s="5" t="n">
        <f aca="false">PESEL!AL370</f>
        <v>4362.16</v>
      </c>
      <c r="F369" s="5" t="n">
        <f aca="false">PESEL!AN370</f>
        <v>347.19</v>
      </c>
    </row>
    <row r="370" customFormat="false" ht="15" hidden="false" customHeight="false" outlineLevel="0" collapsed="false">
      <c r="A370" s="1" t="n">
        <v>369</v>
      </c>
      <c r="B370" s="1" t="str">
        <f aca="false">PESEL!AJ371</f>
        <v>Filip Nowak</v>
      </c>
      <c r="C370" s="1" t="str">
        <f aca="false">PESEL!AE371</f>
        <v>95080996451</v>
      </c>
      <c r="D370" s="4" t="n">
        <f aca="false">PESEL!AI371</f>
        <v>45544</v>
      </c>
      <c r="E370" s="5" t="n">
        <f aca="false">PESEL!AL371</f>
        <v>4640.67</v>
      </c>
      <c r="F370" s="5" t="n">
        <f aca="false">PESEL!AN371</f>
        <v>360.18</v>
      </c>
    </row>
    <row r="371" customFormat="false" ht="15" hidden="false" customHeight="false" outlineLevel="0" collapsed="false">
      <c r="A371" s="1" t="n">
        <v>370</v>
      </c>
      <c r="B371" s="1" t="str">
        <f aca="false">PESEL!AJ372</f>
        <v>Ludwik Zawadzki</v>
      </c>
      <c r="C371" s="1" t="str">
        <f aca="false">PESEL!AE372</f>
        <v>05231639096</v>
      </c>
      <c r="D371" s="4" t="n">
        <f aca="false">PESEL!AI372</f>
        <v>45715</v>
      </c>
      <c r="E371" s="5" t="n">
        <f aca="false">PESEL!AL372</f>
        <v>3916.16</v>
      </c>
      <c r="F371" s="5" t="n">
        <f aca="false">PESEL!AN372</f>
        <v>497</v>
      </c>
    </row>
    <row r="372" customFormat="false" ht="15" hidden="false" customHeight="false" outlineLevel="0" collapsed="false">
      <c r="A372" s="1" t="n">
        <v>371</v>
      </c>
      <c r="B372" s="1" t="str">
        <f aca="false">PESEL!AJ373</f>
        <v>Korneliusz Czarnecki</v>
      </c>
      <c r="C372" s="1" t="str">
        <f aca="false">PESEL!AE373</f>
        <v>66050678330</v>
      </c>
      <c r="D372" s="4" t="n">
        <f aca="false">PESEL!AI373</f>
        <v>32018</v>
      </c>
      <c r="E372" s="5" t="n">
        <f aca="false">PESEL!AL373</f>
        <v>4279.21</v>
      </c>
      <c r="F372" s="5" t="n">
        <f aca="false">PESEL!AN373</f>
        <v>387.64</v>
      </c>
    </row>
    <row r="373" customFormat="false" ht="15" hidden="false" customHeight="false" outlineLevel="0" collapsed="false">
      <c r="A373" s="1" t="n">
        <v>372</v>
      </c>
      <c r="B373" s="1" t="str">
        <f aca="false">PESEL!AJ374</f>
        <v>Franciszka Krajewska</v>
      </c>
      <c r="C373" s="1" t="str">
        <f aca="false">PESEL!AE374</f>
        <v>81091036484</v>
      </c>
      <c r="D373" s="4" t="n">
        <f aca="false">PESEL!AI374</f>
        <v>44571</v>
      </c>
      <c r="E373" s="5" t="n">
        <f aca="false">PESEL!AL374</f>
        <v>4053.8</v>
      </c>
      <c r="F373" s="5" t="n">
        <f aca="false">PESEL!AN374</f>
        <v>427.16</v>
      </c>
    </row>
    <row r="374" customFormat="false" ht="15" hidden="false" customHeight="false" outlineLevel="0" collapsed="false">
      <c r="A374" s="1" t="n">
        <v>373</v>
      </c>
      <c r="B374" s="1" t="str">
        <f aca="false">PESEL!AJ375</f>
        <v>Bogusława Włodarczyk</v>
      </c>
      <c r="C374" s="1" t="str">
        <f aca="false">PESEL!AE375</f>
        <v>60051852360</v>
      </c>
      <c r="D374" s="4" t="n">
        <f aca="false">PESEL!AI375</f>
        <v>31437</v>
      </c>
      <c r="E374" s="5" t="n">
        <f aca="false">PESEL!AL375</f>
        <v>4841.12</v>
      </c>
      <c r="F374" s="5" t="n">
        <f aca="false">PESEL!AN375</f>
        <v>430</v>
      </c>
    </row>
    <row r="375" customFormat="false" ht="15" hidden="false" customHeight="false" outlineLevel="0" collapsed="false">
      <c r="A375" s="1" t="n">
        <v>374</v>
      </c>
      <c r="B375" s="1" t="str">
        <f aca="false">PESEL!AJ376</f>
        <v>Aleks Włodarczyk</v>
      </c>
      <c r="C375" s="1" t="str">
        <f aca="false">PESEL!AE376</f>
        <v>69081123130</v>
      </c>
      <c r="D375" s="4" t="n">
        <f aca="false">PESEL!AI376</f>
        <v>34729</v>
      </c>
      <c r="E375" s="5" t="n">
        <f aca="false">PESEL!AL376</f>
        <v>3039.36</v>
      </c>
      <c r="F375" s="5" t="n">
        <f aca="false">PESEL!AN376</f>
        <v>390.02</v>
      </c>
    </row>
    <row r="376" customFormat="false" ht="15" hidden="false" customHeight="false" outlineLevel="0" collapsed="false">
      <c r="A376" s="1" t="n">
        <v>375</v>
      </c>
      <c r="B376" s="1" t="str">
        <f aca="false">PESEL!AJ377</f>
        <v>Allan Pietrzak</v>
      </c>
      <c r="C376" s="1" t="str">
        <f aca="false">PESEL!AE377</f>
        <v>72112779732</v>
      </c>
      <c r="D376" s="4" t="n">
        <f aca="false">PESEL!AI377</f>
        <v>44438</v>
      </c>
      <c r="E376" s="5" t="n">
        <f aca="false">PESEL!AL377</f>
        <v>3083.19</v>
      </c>
      <c r="F376" s="5" t="n">
        <f aca="false">PESEL!AN377</f>
        <v>306.17</v>
      </c>
    </row>
    <row r="377" customFormat="false" ht="15" hidden="false" customHeight="false" outlineLevel="0" collapsed="false">
      <c r="A377" s="1" t="n">
        <v>376</v>
      </c>
      <c r="B377" s="1" t="str">
        <f aca="false">PESEL!AJ378</f>
        <v>Nina Pawlak</v>
      </c>
      <c r="C377" s="1" t="str">
        <f aca="false">PESEL!AE378</f>
        <v>92031368288</v>
      </c>
      <c r="D377" s="4" t="n">
        <f aca="false">PESEL!AI378</f>
        <v>41612</v>
      </c>
      <c r="E377" s="5" t="n">
        <f aca="false">PESEL!AL378</f>
        <v>3077.57</v>
      </c>
      <c r="F377" s="5" t="n">
        <f aca="false">PESEL!AN378</f>
        <v>363.51</v>
      </c>
    </row>
    <row r="378" customFormat="false" ht="15" hidden="false" customHeight="false" outlineLevel="0" collapsed="false">
      <c r="A378" s="1" t="n">
        <v>377</v>
      </c>
      <c r="B378" s="1" t="str">
        <f aca="false">PESEL!AJ379</f>
        <v>Edyta Wójcik</v>
      </c>
      <c r="C378" s="1" t="str">
        <f aca="false">PESEL!AE379</f>
        <v>99011761682</v>
      </c>
      <c r="D378" s="4" t="n">
        <f aca="false">PESEL!AI379</f>
        <v>43539</v>
      </c>
      <c r="E378" s="5" t="n">
        <f aca="false">PESEL!AL379</f>
        <v>3591.08</v>
      </c>
      <c r="F378" s="5" t="n">
        <f aca="false">PESEL!AN379</f>
        <v>490.86</v>
      </c>
    </row>
    <row r="379" customFormat="false" ht="15" hidden="false" customHeight="false" outlineLevel="0" collapsed="false">
      <c r="A379" s="1" t="n">
        <v>378</v>
      </c>
      <c r="B379" s="1" t="str">
        <f aca="false">PESEL!AJ380</f>
        <v>Gracjan Jaworski</v>
      </c>
      <c r="C379" s="1" t="str">
        <f aca="false">PESEL!AE380</f>
        <v>57031174114</v>
      </c>
      <c r="D379" s="4" t="n">
        <f aca="false">PESEL!AI380</f>
        <v>38153</v>
      </c>
      <c r="E379" s="5" t="n">
        <f aca="false">PESEL!AL380</f>
        <v>4938.84</v>
      </c>
      <c r="F379" s="5" t="n">
        <f aca="false">PESEL!AN380</f>
        <v>360.63</v>
      </c>
    </row>
    <row r="380" customFormat="false" ht="15" hidden="false" customHeight="false" outlineLevel="0" collapsed="false">
      <c r="A380" s="1" t="n">
        <v>379</v>
      </c>
      <c r="B380" s="1" t="str">
        <f aca="false">PESEL!AJ381</f>
        <v>Ryszard Tomaszewski</v>
      </c>
      <c r="C380" s="1" t="str">
        <f aca="false">PESEL!AE381</f>
        <v>82031672256</v>
      </c>
      <c r="D380" s="4" t="n">
        <f aca="false">PESEL!AI381</f>
        <v>40964</v>
      </c>
      <c r="E380" s="5" t="n">
        <f aca="false">PESEL!AL381</f>
        <v>4097.44</v>
      </c>
      <c r="F380" s="5" t="n">
        <f aca="false">PESEL!AN381</f>
        <v>446.14</v>
      </c>
    </row>
    <row r="381" customFormat="false" ht="15" hidden="false" customHeight="false" outlineLevel="0" collapsed="false">
      <c r="A381" s="1" t="n">
        <v>380</v>
      </c>
      <c r="B381" s="1" t="str">
        <f aca="false">PESEL!AJ382</f>
        <v>Ludwik Sikora</v>
      </c>
      <c r="C381" s="1" t="str">
        <f aca="false">PESEL!AE382</f>
        <v>73030354052</v>
      </c>
      <c r="D381" s="4" t="n">
        <f aca="false">PESEL!AI382</f>
        <v>34328</v>
      </c>
      <c r="E381" s="5" t="n">
        <f aca="false">PESEL!AL382</f>
        <v>4417.34</v>
      </c>
      <c r="F381" s="5" t="n">
        <f aca="false">PESEL!AN382</f>
        <v>454.25</v>
      </c>
    </row>
    <row r="382" customFormat="false" ht="15" hidden="false" customHeight="false" outlineLevel="0" collapsed="false">
      <c r="A382" s="1" t="n">
        <v>381</v>
      </c>
      <c r="B382" s="1" t="str">
        <f aca="false">PESEL!AJ383</f>
        <v>Milan Sadowska</v>
      </c>
      <c r="C382" s="1" t="str">
        <f aca="false">PESEL!AE383</f>
        <v>51051173458</v>
      </c>
      <c r="D382" s="4" t="n">
        <f aca="false">PESEL!AI383</f>
        <v>35767</v>
      </c>
      <c r="E382" s="5" t="n">
        <f aca="false">PESEL!AL383</f>
        <v>4865.9</v>
      </c>
      <c r="F382" s="5" t="n">
        <f aca="false">PESEL!AN383</f>
        <v>488.68</v>
      </c>
    </row>
    <row r="383" customFormat="false" ht="15" hidden="false" customHeight="false" outlineLevel="0" collapsed="false">
      <c r="A383" s="1" t="n">
        <v>382</v>
      </c>
      <c r="B383" s="1" t="str">
        <f aca="false">PESEL!AJ384</f>
        <v>Alana Jankowska</v>
      </c>
      <c r="C383" s="1" t="str">
        <f aca="false">PESEL!AE384</f>
        <v>87111834782</v>
      </c>
      <c r="D383" s="4" t="n">
        <f aca="false">PESEL!AI384</f>
        <v>42350</v>
      </c>
      <c r="E383" s="5" t="n">
        <f aca="false">PESEL!AL384</f>
        <v>3907.92</v>
      </c>
      <c r="F383" s="5" t="n">
        <f aca="false">PESEL!AN384</f>
        <v>351.22</v>
      </c>
    </row>
    <row r="384" customFormat="false" ht="15" hidden="false" customHeight="false" outlineLevel="0" collapsed="false">
      <c r="A384" s="1" t="n">
        <v>383</v>
      </c>
      <c r="B384" s="1" t="str">
        <f aca="false">PESEL!AJ385</f>
        <v>Alan Baran</v>
      </c>
      <c r="C384" s="1" t="str">
        <f aca="false">PESEL!AE385</f>
        <v>53082660873</v>
      </c>
      <c r="D384" s="4" t="n">
        <f aca="false">PESEL!AI385</f>
        <v>28315</v>
      </c>
      <c r="E384" s="5" t="n">
        <f aca="false">PESEL!AL385</f>
        <v>4781.79</v>
      </c>
      <c r="F384" s="5" t="n">
        <f aca="false">PESEL!AN385</f>
        <v>339.83</v>
      </c>
    </row>
    <row r="385" customFormat="false" ht="15" hidden="false" customHeight="false" outlineLevel="0" collapsed="false">
      <c r="A385" s="1" t="n">
        <v>384</v>
      </c>
      <c r="B385" s="1" t="str">
        <f aca="false">PESEL!AJ386</f>
        <v>Rafał Piotrowski</v>
      </c>
      <c r="C385" s="1" t="str">
        <f aca="false">PESEL!AE386</f>
        <v>64021437076</v>
      </c>
      <c r="D385" s="4" t="n">
        <f aca="false">PESEL!AI386</f>
        <v>44090</v>
      </c>
      <c r="E385" s="5" t="n">
        <f aca="false">PESEL!AL386</f>
        <v>3670.97</v>
      </c>
      <c r="F385" s="5" t="n">
        <f aca="false">PESEL!AN386</f>
        <v>324.1</v>
      </c>
    </row>
    <row r="386" customFormat="false" ht="15" hidden="false" customHeight="false" outlineLevel="0" collapsed="false">
      <c r="A386" s="1" t="n">
        <v>385</v>
      </c>
      <c r="B386" s="1" t="str">
        <f aca="false">PESEL!AJ387</f>
        <v>Remigiusz Woźniak</v>
      </c>
      <c r="C386" s="1" t="str">
        <f aca="false">PESEL!AE387</f>
        <v>89073054770</v>
      </c>
      <c r="D386" s="4" t="n">
        <f aca="false">PESEL!AI387</f>
        <v>40823</v>
      </c>
      <c r="E386" s="5" t="n">
        <f aca="false">PESEL!AL387</f>
        <v>4939.08</v>
      </c>
      <c r="F386" s="5" t="n">
        <f aca="false">PESEL!AN387</f>
        <v>384.51</v>
      </c>
    </row>
    <row r="387" customFormat="false" ht="15" hidden="false" customHeight="false" outlineLevel="0" collapsed="false">
      <c r="A387" s="1" t="n">
        <v>386</v>
      </c>
      <c r="B387" s="1" t="str">
        <f aca="false">PESEL!AJ388</f>
        <v>Marian Szulc</v>
      </c>
      <c r="C387" s="1" t="str">
        <f aca="false">PESEL!AE388</f>
        <v>61022175677</v>
      </c>
      <c r="D387" s="4" t="n">
        <f aca="false">PESEL!AI388</f>
        <v>41450</v>
      </c>
      <c r="E387" s="5" t="n">
        <f aca="false">PESEL!AL388</f>
        <v>4924.19</v>
      </c>
      <c r="F387" s="5" t="n">
        <f aca="false">PESEL!AN388</f>
        <v>472.86</v>
      </c>
    </row>
    <row r="388" customFormat="false" ht="15" hidden="false" customHeight="false" outlineLevel="0" collapsed="false">
      <c r="A388" s="1" t="n">
        <v>387</v>
      </c>
      <c r="B388" s="1" t="str">
        <f aca="false">PESEL!AJ389</f>
        <v>Roman Malinowski</v>
      </c>
      <c r="C388" s="1" t="str">
        <f aca="false">PESEL!AE389</f>
        <v>83111856195</v>
      </c>
      <c r="D388" s="4" t="n">
        <f aca="false">PESEL!AI389</f>
        <v>38499</v>
      </c>
      <c r="E388" s="5" t="n">
        <f aca="false">PESEL!AL389</f>
        <v>3810.81</v>
      </c>
      <c r="F388" s="5" t="n">
        <f aca="false">PESEL!AN389</f>
        <v>371.28</v>
      </c>
    </row>
    <row r="389" customFormat="false" ht="15" hidden="false" customHeight="false" outlineLevel="0" collapsed="false">
      <c r="A389" s="1" t="n">
        <v>388</v>
      </c>
      <c r="B389" s="1" t="str">
        <f aca="false">PESEL!AJ390</f>
        <v>Hortensja Zalewska</v>
      </c>
      <c r="C389" s="1" t="str">
        <f aca="false">PESEL!AE390</f>
        <v>92060521362</v>
      </c>
      <c r="D389" s="4" t="n">
        <f aca="false">PESEL!AI390</f>
        <v>40914</v>
      </c>
      <c r="E389" s="5" t="n">
        <f aca="false">PESEL!AL390</f>
        <v>4995.23</v>
      </c>
      <c r="F389" s="5" t="n">
        <f aca="false">PESEL!AN390</f>
        <v>369.11</v>
      </c>
    </row>
    <row r="390" customFormat="false" ht="15" hidden="false" customHeight="false" outlineLevel="0" collapsed="false">
      <c r="A390" s="1" t="n">
        <v>389</v>
      </c>
      <c r="B390" s="1" t="str">
        <f aca="false">PESEL!AJ391</f>
        <v>Jakub Stępień</v>
      </c>
      <c r="C390" s="1" t="str">
        <f aca="false">PESEL!AE391</f>
        <v>74050428176</v>
      </c>
      <c r="D390" s="4" t="n">
        <f aca="false">PESEL!AI391</f>
        <v>40727</v>
      </c>
      <c r="E390" s="5" t="n">
        <f aca="false">PESEL!AL391</f>
        <v>3798.6</v>
      </c>
      <c r="F390" s="5" t="n">
        <f aca="false">PESEL!AN391</f>
        <v>445.87</v>
      </c>
    </row>
    <row r="391" customFormat="false" ht="15" hidden="false" customHeight="false" outlineLevel="0" collapsed="false">
      <c r="A391" s="1" t="n">
        <v>390</v>
      </c>
      <c r="B391" s="1" t="str">
        <f aca="false">PESEL!AJ392</f>
        <v>Dobromił Urbańska</v>
      </c>
      <c r="C391" s="1" t="str">
        <f aca="false">PESEL!AE392</f>
        <v>68071114031</v>
      </c>
      <c r="D391" s="4" t="n">
        <f aca="false">PESEL!AI392</f>
        <v>40634</v>
      </c>
      <c r="E391" s="5" t="n">
        <f aca="false">PESEL!AL392</f>
        <v>3649.55</v>
      </c>
      <c r="F391" s="5" t="n">
        <f aca="false">PESEL!AN392</f>
        <v>456.33</v>
      </c>
    </row>
    <row r="392" customFormat="false" ht="15" hidden="false" customHeight="false" outlineLevel="0" collapsed="false">
      <c r="A392" s="1" t="n">
        <v>391</v>
      </c>
      <c r="B392" s="1" t="str">
        <f aca="false">PESEL!AJ393</f>
        <v>Klaudia Zawadzka</v>
      </c>
      <c r="C392" s="1" t="str">
        <f aca="false">PESEL!AE393</f>
        <v>83081323406</v>
      </c>
      <c r="D392" s="4" t="n">
        <f aca="false">PESEL!AI393</f>
        <v>37524</v>
      </c>
      <c r="E392" s="5" t="n">
        <f aca="false">PESEL!AL393</f>
        <v>4320.41</v>
      </c>
      <c r="F392" s="5" t="n">
        <f aca="false">PESEL!AN393</f>
        <v>448.3</v>
      </c>
    </row>
    <row r="393" customFormat="false" ht="15" hidden="false" customHeight="false" outlineLevel="0" collapsed="false">
      <c r="A393" s="1" t="n">
        <v>392</v>
      </c>
      <c r="B393" s="1" t="str">
        <f aca="false">PESEL!AJ394</f>
        <v>Magda Gajewska</v>
      </c>
      <c r="C393" s="1" t="str">
        <f aca="false">PESEL!AE394</f>
        <v>63061615383</v>
      </c>
      <c r="D393" s="4" t="n">
        <f aca="false">PESEL!AI394</f>
        <v>30907</v>
      </c>
      <c r="E393" s="5" t="n">
        <f aca="false">PESEL!AL394</f>
        <v>3616.47</v>
      </c>
      <c r="F393" s="5" t="n">
        <f aca="false">PESEL!AN394</f>
        <v>465.56</v>
      </c>
    </row>
    <row r="394" customFormat="false" ht="15" hidden="false" customHeight="false" outlineLevel="0" collapsed="false">
      <c r="A394" s="1" t="n">
        <v>393</v>
      </c>
      <c r="B394" s="1" t="str">
        <f aca="false">PESEL!AJ395</f>
        <v>Emilia Urbańska</v>
      </c>
      <c r="C394" s="1" t="str">
        <f aca="false">PESEL!AE395</f>
        <v>61120363527</v>
      </c>
      <c r="D394" s="4" t="n">
        <f aca="false">PESEL!AI395</f>
        <v>42570</v>
      </c>
      <c r="E394" s="5" t="n">
        <f aca="false">PESEL!AL395</f>
        <v>4863.94</v>
      </c>
      <c r="F394" s="5" t="n">
        <f aca="false">PESEL!AN395</f>
        <v>344.7</v>
      </c>
    </row>
    <row r="395" customFormat="false" ht="15" hidden="false" customHeight="false" outlineLevel="0" collapsed="false">
      <c r="A395" s="1" t="n">
        <v>394</v>
      </c>
      <c r="B395" s="1" t="str">
        <f aca="false">PESEL!AJ396</f>
        <v>Amir Błaszczyk</v>
      </c>
      <c r="C395" s="1" t="str">
        <f aca="false">PESEL!AE396</f>
        <v>71112184571</v>
      </c>
      <c r="D395" s="4" t="n">
        <f aca="false">PESEL!AI396</f>
        <v>39358</v>
      </c>
      <c r="E395" s="5" t="n">
        <f aca="false">PESEL!AL396</f>
        <v>3529.86</v>
      </c>
      <c r="F395" s="5" t="n">
        <f aca="false">PESEL!AN396</f>
        <v>483.15</v>
      </c>
    </row>
    <row r="396" customFormat="false" ht="15" hidden="false" customHeight="false" outlineLevel="0" collapsed="false">
      <c r="A396" s="1" t="n">
        <v>395</v>
      </c>
      <c r="B396" s="1" t="str">
        <f aca="false">PESEL!AJ397</f>
        <v>Jakub Jaworski</v>
      </c>
      <c r="C396" s="1" t="str">
        <f aca="false">PESEL!AE397</f>
        <v>62081136892</v>
      </c>
      <c r="D396" s="4" t="n">
        <f aca="false">PESEL!AI397</f>
        <v>44140</v>
      </c>
      <c r="E396" s="5" t="n">
        <f aca="false">PESEL!AL397</f>
        <v>3860.8</v>
      </c>
      <c r="F396" s="5" t="n">
        <f aca="false">PESEL!AN397</f>
        <v>334.19</v>
      </c>
    </row>
    <row r="397" customFormat="false" ht="15" hidden="false" customHeight="false" outlineLevel="0" collapsed="false">
      <c r="A397" s="1" t="n">
        <v>396</v>
      </c>
      <c r="B397" s="1" t="str">
        <f aca="false">PESEL!AJ398</f>
        <v>Alan Szymański</v>
      </c>
      <c r="C397" s="1" t="str">
        <f aca="false">PESEL!AE398</f>
        <v>04310221092</v>
      </c>
      <c r="D397" s="4" t="n">
        <f aca="false">PESEL!AI398</f>
        <v>45309</v>
      </c>
      <c r="E397" s="5" t="n">
        <f aca="false">PESEL!AL398</f>
        <v>4220.67</v>
      </c>
      <c r="F397" s="5" t="n">
        <f aca="false">PESEL!AN398</f>
        <v>499.78</v>
      </c>
    </row>
    <row r="398" customFormat="false" ht="15" hidden="false" customHeight="false" outlineLevel="0" collapsed="false">
      <c r="A398" s="1" t="n">
        <v>397</v>
      </c>
      <c r="B398" s="1" t="str">
        <f aca="false">PESEL!AJ399</f>
        <v>Anita Kamińska</v>
      </c>
      <c r="C398" s="1" t="str">
        <f aca="false">PESEL!AE399</f>
        <v>78042646681</v>
      </c>
      <c r="D398" s="4" t="n">
        <f aca="false">PESEL!AI399</f>
        <v>35882</v>
      </c>
      <c r="E398" s="5" t="n">
        <f aca="false">PESEL!AL399</f>
        <v>3066.22</v>
      </c>
      <c r="F398" s="5" t="n">
        <f aca="false">PESEL!AN399</f>
        <v>393.25</v>
      </c>
    </row>
    <row r="399" customFormat="false" ht="15" hidden="false" customHeight="false" outlineLevel="0" collapsed="false">
      <c r="A399" s="1" t="n">
        <v>398</v>
      </c>
      <c r="B399" s="1" t="str">
        <f aca="false">PESEL!AJ400</f>
        <v>Bronisław Sikorska</v>
      </c>
      <c r="C399" s="1" t="str">
        <f aca="false">PESEL!AE400</f>
        <v>60020124898</v>
      </c>
      <c r="D399" s="4" t="n">
        <f aca="false">PESEL!AI400</f>
        <v>42369</v>
      </c>
      <c r="E399" s="5" t="n">
        <f aca="false">PESEL!AL400</f>
        <v>3803.67</v>
      </c>
      <c r="F399" s="5" t="n">
        <f aca="false">PESEL!AN400</f>
        <v>403.03</v>
      </c>
    </row>
    <row r="400" customFormat="false" ht="15" hidden="false" customHeight="false" outlineLevel="0" collapsed="false">
      <c r="A400" s="1" t="n">
        <v>399</v>
      </c>
      <c r="B400" s="1" t="str">
        <f aca="false">PESEL!AJ401</f>
        <v>Berenika Kubiak</v>
      </c>
      <c r="C400" s="1" t="str">
        <f aca="false">PESEL!AE401</f>
        <v>98031857021</v>
      </c>
      <c r="D400" s="4" t="n">
        <f aca="false">PESEL!AI401</f>
        <v>43922</v>
      </c>
      <c r="E400" s="5" t="n">
        <f aca="false">PESEL!AL401</f>
        <v>3619.76</v>
      </c>
      <c r="F400" s="5" t="n">
        <f aca="false">PESEL!AN401</f>
        <v>420.59</v>
      </c>
    </row>
    <row r="401" customFormat="false" ht="15" hidden="false" customHeight="false" outlineLevel="0" collapsed="false">
      <c r="A401" s="1" t="n">
        <v>400</v>
      </c>
      <c r="B401" s="1" t="str">
        <f aca="false">PESEL!AJ402</f>
        <v>Ernest Jakubowski</v>
      </c>
      <c r="C401" s="1" t="str">
        <f aca="false">PESEL!AE402</f>
        <v>71010320077</v>
      </c>
      <c r="D401" s="4" t="n">
        <f aca="false">PESEL!AI402</f>
        <v>33158</v>
      </c>
      <c r="E401" s="5" t="n">
        <f aca="false">PESEL!AL402</f>
        <v>3534.8</v>
      </c>
      <c r="F401" s="5" t="n">
        <f aca="false">PESEL!AN402</f>
        <v>374.76</v>
      </c>
    </row>
    <row r="402" customFormat="false" ht="15" hidden="false" customHeight="false" outlineLevel="0" collapsed="false">
      <c r="A402" s="1" t="n">
        <v>401</v>
      </c>
      <c r="B402" s="1" t="str">
        <f aca="false">PESEL!AJ403</f>
        <v>Leonardo Wójcik</v>
      </c>
      <c r="C402" s="1" t="str">
        <f aca="false">PESEL!AE403</f>
        <v>51100840812</v>
      </c>
      <c r="D402" s="4" t="n">
        <f aca="false">PESEL!AI403</f>
        <v>30654</v>
      </c>
      <c r="E402" s="5" t="n">
        <f aca="false">PESEL!AL403</f>
        <v>4354.71</v>
      </c>
      <c r="F402" s="5" t="n">
        <f aca="false">PESEL!AN403</f>
        <v>349.05</v>
      </c>
    </row>
    <row r="403" customFormat="false" ht="15" hidden="false" customHeight="false" outlineLevel="0" collapsed="false">
      <c r="A403" s="1" t="n">
        <v>402</v>
      </c>
      <c r="B403" s="1" t="str">
        <f aca="false">PESEL!AJ404</f>
        <v>Kewin Jankowski</v>
      </c>
      <c r="C403" s="1" t="str">
        <f aca="false">PESEL!AE404</f>
        <v>63051252239</v>
      </c>
      <c r="D403" s="4" t="n">
        <f aca="false">PESEL!AI404</f>
        <v>36995</v>
      </c>
      <c r="E403" s="5" t="n">
        <f aca="false">PESEL!AL404</f>
        <v>3233.89</v>
      </c>
      <c r="F403" s="5" t="n">
        <f aca="false">PESEL!AN404</f>
        <v>443.83</v>
      </c>
    </row>
    <row r="404" customFormat="false" ht="15" hidden="false" customHeight="false" outlineLevel="0" collapsed="false">
      <c r="A404" s="1" t="n">
        <v>403</v>
      </c>
      <c r="B404" s="1" t="str">
        <f aca="false">PESEL!AJ405</f>
        <v>Ernest Szewczyk</v>
      </c>
      <c r="C404" s="1" t="str">
        <f aca="false">PESEL!AE405</f>
        <v>03322444950</v>
      </c>
      <c r="D404" s="4" t="n">
        <f aca="false">PESEL!AI405</f>
        <v>45455</v>
      </c>
      <c r="E404" s="5" t="n">
        <f aca="false">PESEL!AL405</f>
        <v>4477.34</v>
      </c>
      <c r="F404" s="5" t="n">
        <f aca="false">PESEL!AN405</f>
        <v>422.44</v>
      </c>
    </row>
    <row r="405" customFormat="false" ht="15" hidden="false" customHeight="false" outlineLevel="0" collapsed="false">
      <c r="A405" s="1" t="n">
        <v>404</v>
      </c>
      <c r="B405" s="1" t="str">
        <f aca="false">PESEL!AJ406</f>
        <v>Gniewomir Pawlak</v>
      </c>
      <c r="C405" s="1" t="str">
        <f aca="false">PESEL!AE406</f>
        <v>85012484996</v>
      </c>
      <c r="D405" s="4" t="n">
        <f aca="false">PESEL!AI406</f>
        <v>44553</v>
      </c>
      <c r="E405" s="5" t="n">
        <f aca="false">PESEL!AL406</f>
        <v>4411.9</v>
      </c>
      <c r="F405" s="5" t="n">
        <f aca="false">PESEL!AN406</f>
        <v>450.02</v>
      </c>
    </row>
    <row r="406" customFormat="false" ht="15" hidden="false" customHeight="false" outlineLevel="0" collapsed="false">
      <c r="A406" s="1" t="n">
        <v>405</v>
      </c>
      <c r="B406" s="1" t="str">
        <f aca="false">PESEL!AJ407</f>
        <v>Adam Malinowski</v>
      </c>
      <c r="C406" s="1" t="str">
        <f aca="false">PESEL!AE407</f>
        <v>80081037654</v>
      </c>
      <c r="D406" s="4" t="n">
        <f aca="false">PESEL!AI407</f>
        <v>37355</v>
      </c>
      <c r="E406" s="5" t="n">
        <f aca="false">PESEL!AL407</f>
        <v>4690.72</v>
      </c>
      <c r="F406" s="5" t="n">
        <f aca="false">PESEL!AN407</f>
        <v>320.34</v>
      </c>
    </row>
    <row r="407" customFormat="false" ht="15" hidden="false" customHeight="false" outlineLevel="0" collapsed="false">
      <c r="A407" s="1" t="n">
        <v>406</v>
      </c>
      <c r="B407" s="1" t="str">
        <f aca="false">PESEL!AJ408</f>
        <v>Matylda Zalewska</v>
      </c>
      <c r="C407" s="1" t="str">
        <f aca="false">PESEL!AE408</f>
        <v>03230480606</v>
      </c>
      <c r="D407" s="4" t="n">
        <f aca="false">PESEL!AI408</f>
        <v>45654</v>
      </c>
      <c r="E407" s="5" t="n">
        <f aca="false">PESEL!AL408</f>
        <v>3374.82</v>
      </c>
      <c r="F407" s="5" t="n">
        <f aca="false">PESEL!AN408</f>
        <v>420.38</v>
      </c>
    </row>
    <row r="408" customFormat="false" ht="15" hidden="false" customHeight="false" outlineLevel="0" collapsed="false">
      <c r="A408" s="1" t="n">
        <v>407</v>
      </c>
      <c r="B408" s="1" t="str">
        <f aca="false">PESEL!AJ409</f>
        <v>Klaudiusz Wiśniewski</v>
      </c>
      <c r="C408" s="1" t="str">
        <f aca="false">PESEL!AE409</f>
        <v>56040668856</v>
      </c>
      <c r="D408" s="4" t="n">
        <f aca="false">PESEL!AI409</f>
        <v>28417</v>
      </c>
      <c r="E408" s="5" t="n">
        <f aca="false">PESEL!AL409</f>
        <v>4455.3</v>
      </c>
      <c r="F408" s="5" t="n">
        <f aca="false">PESEL!AN409</f>
        <v>376.59</v>
      </c>
    </row>
    <row r="409" customFormat="false" ht="15" hidden="false" customHeight="false" outlineLevel="0" collapsed="false">
      <c r="A409" s="1" t="n">
        <v>408</v>
      </c>
      <c r="B409" s="1" t="str">
        <f aca="false">PESEL!AJ410</f>
        <v>Zofia Kubiak</v>
      </c>
      <c r="C409" s="1" t="str">
        <f aca="false">PESEL!AE410</f>
        <v>96102691127</v>
      </c>
      <c r="D409" s="4" t="n">
        <f aca="false">PESEL!AI410</f>
        <v>44721</v>
      </c>
      <c r="E409" s="5" t="n">
        <f aca="false">PESEL!AL410</f>
        <v>3732.68</v>
      </c>
      <c r="F409" s="5" t="n">
        <f aca="false">PESEL!AN410</f>
        <v>470.94</v>
      </c>
    </row>
    <row r="410" customFormat="false" ht="15" hidden="false" customHeight="false" outlineLevel="0" collapsed="false">
      <c r="A410" s="1" t="n">
        <v>409</v>
      </c>
      <c r="B410" s="1" t="str">
        <f aca="false">PESEL!AJ411</f>
        <v>Felicja Jankowska</v>
      </c>
      <c r="C410" s="1" t="str">
        <f aca="false">PESEL!AE411</f>
        <v>67040118340</v>
      </c>
      <c r="D410" s="4" t="n">
        <f aca="false">PESEL!AI411</f>
        <v>43443</v>
      </c>
      <c r="E410" s="5" t="n">
        <f aca="false">PESEL!AL411</f>
        <v>3593.15</v>
      </c>
      <c r="F410" s="5" t="n">
        <f aca="false">PESEL!AN411</f>
        <v>403.1</v>
      </c>
    </row>
    <row r="411" customFormat="false" ht="15" hidden="false" customHeight="false" outlineLevel="0" collapsed="false">
      <c r="A411" s="1" t="n">
        <v>410</v>
      </c>
      <c r="B411" s="1" t="str">
        <f aca="false">PESEL!AJ412</f>
        <v>Kamil Mazur</v>
      </c>
      <c r="C411" s="1" t="str">
        <f aca="false">PESEL!AE412</f>
        <v>54022178153</v>
      </c>
      <c r="D411" s="4" t="n">
        <f aca="false">PESEL!AI412</f>
        <v>37393</v>
      </c>
      <c r="E411" s="5" t="n">
        <f aca="false">PESEL!AL412</f>
        <v>4186.49</v>
      </c>
      <c r="F411" s="5" t="n">
        <f aca="false">PESEL!AN412</f>
        <v>348.36</v>
      </c>
    </row>
    <row r="412" customFormat="false" ht="15" hidden="false" customHeight="false" outlineLevel="0" collapsed="false">
      <c r="A412" s="1" t="n">
        <v>411</v>
      </c>
      <c r="B412" s="1" t="str">
        <f aca="false">PESEL!AJ413</f>
        <v>Wioletta Jaworska</v>
      </c>
      <c r="C412" s="1" t="str">
        <f aca="false">PESEL!AE413</f>
        <v>02272517901</v>
      </c>
      <c r="D412" s="4" t="n">
        <f aca="false">PESEL!AI413</f>
        <v>45636</v>
      </c>
      <c r="E412" s="5" t="n">
        <f aca="false">PESEL!AL413</f>
        <v>3123.78</v>
      </c>
      <c r="F412" s="5" t="n">
        <f aca="false">PESEL!AN413</f>
        <v>425.14</v>
      </c>
    </row>
    <row r="413" customFormat="false" ht="15" hidden="false" customHeight="false" outlineLevel="0" collapsed="false">
      <c r="A413" s="1" t="n">
        <v>412</v>
      </c>
      <c r="B413" s="1" t="str">
        <f aca="false">PESEL!AJ414</f>
        <v>Julia Lis</v>
      </c>
      <c r="C413" s="1" t="str">
        <f aca="false">PESEL!AE414</f>
        <v>80041330289</v>
      </c>
      <c r="D413" s="4" t="n">
        <f aca="false">PESEL!AI414</f>
        <v>37848</v>
      </c>
      <c r="E413" s="5" t="n">
        <f aca="false">PESEL!AL414</f>
        <v>3436.17</v>
      </c>
      <c r="F413" s="5" t="n">
        <f aca="false">PESEL!AN414</f>
        <v>343.8</v>
      </c>
    </row>
    <row r="414" customFormat="false" ht="15" hidden="false" customHeight="false" outlineLevel="0" collapsed="false">
      <c r="A414" s="1" t="n">
        <v>413</v>
      </c>
      <c r="B414" s="1" t="str">
        <f aca="false">PESEL!AJ415</f>
        <v>Leszek Makowski</v>
      </c>
      <c r="C414" s="1" t="str">
        <f aca="false">PESEL!AE415</f>
        <v>67012423597</v>
      </c>
      <c r="D414" s="4" t="n">
        <f aca="false">PESEL!AI415</f>
        <v>44736</v>
      </c>
      <c r="E414" s="5" t="n">
        <f aca="false">PESEL!AL415</f>
        <v>4296.73</v>
      </c>
      <c r="F414" s="5" t="n">
        <f aca="false">PESEL!AN415</f>
        <v>380.97</v>
      </c>
    </row>
    <row r="415" customFormat="false" ht="15" hidden="false" customHeight="false" outlineLevel="0" collapsed="false">
      <c r="A415" s="1" t="n">
        <v>414</v>
      </c>
      <c r="B415" s="1" t="str">
        <f aca="false">PESEL!AJ416</f>
        <v>Konstancja Maciejewska</v>
      </c>
      <c r="C415" s="1" t="str">
        <f aca="false">PESEL!AE416</f>
        <v>57081858383</v>
      </c>
      <c r="D415" s="4" t="n">
        <f aca="false">PESEL!AI416</f>
        <v>28441</v>
      </c>
      <c r="E415" s="5" t="n">
        <f aca="false">PESEL!AL416</f>
        <v>3809.28</v>
      </c>
      <c r="F415" s="5" t="n">
        <f aca="false">PESEL!AN416</f>
        <v>469.56</v>
      </c>
    </row>
    <row r="416" customFormat="false" ht="15" hidden="false" customHeight="false" outlineLevel="0" collapsed="false">
      <c r="A416" s="1" t="n">
        <v>415</v>
      </c>
      <c r="B416" s="1" t="str">
        <f aca="false">PESEL!AJ417</f>
        <v>Józefa Adamska</v>
      </c>
      <c r="C416" s="1" t="str">
        <f aca="false">PESEL!AE417</f>
        <v>63042724426</v>
      </c>
      <c r="D416" s="4" t="n">
        <f aca="false">PESEL!AI417</f>
        <v>38875</v>
      </c>
      <c r="E416" s="5" t="n">
        <f aca="false">PESEL!AL417</f>
        <v>3527.35</v>
      </c>
      <c r="F416" s="5" t="n">
        <f aca="false">PESEL!AN417</f>
        <v>364.72</v>
      </c>
    </row>
    <row r="417" customFormat="false" ht="15" hidden="false" customHeight="false" outlineLevel="0" collapsed="false">
      <c r="A417" s="1" t="n">
        <v>416</v>
      </c>
      <c r="B417" s="1" t="str">
        <f aca="false">PESEL!AJ418</f>
        <v>Kornelia Kaźmierczak</v>
      </c>
      <c r="C417" s="1" t="str">
        <f aca="false">PESEL!AE418</f>
        <v>59081897968</v>
      </c>
      <c r="D417" s="4" t="n">
        <f aca="false">PESEL!AI418</f>
        <v>34357</v>
      </c>
      <c r="E417" s="5" t="n">
        <f aca="false">PESEL!AL418</f>
        <v>4991.63</v>
      </c>
      <c r="F417" s="5" t="n">
        <f aca="false">PESEL!AN418</f>
        <v>412.73</v>
      </c>
    </row>
    <row r="418" customFormat="false" ht="15" hidden="false" customHeight="false" outlineLevel="0" collapsed="false">
      <c r="A418" s="1" t="n">
        <v>417</v>
      </c>
      <c r="B418" s="1" t="str">
        <f aca="false">PESEL!AJ419</f>
        <v>Leonardo Przybylski</v>
      </c>
      <c r="C418" s="1" t="str">
        <f aca="false">PESEL!AE419</f>
        <v>77020792255</v>
      </c>
      <c r="D418" s="4" t="n">
        <f aca="false">PESEL!AI419</f>
        <v>42927</v>
      </c>
      <c r="E418" s="5" t="n">
        <f aca="false">PESEL!AL419</f>
        <v>3586.32</v>
      </c>
      <c r="F418" s="5" t="n">
        <f aca="false">PESEL!AN419</f>
        <v>319.3</v>
      </c>
    </row>
    <row r="419" customFormat="false" ht="15" hidden="false" customHeight="false" outlineLevel="0" collapsed="false">
      <c r="A419" s="1" t="n">
        <v>418</v>
      </c>
      <c r="B419" s="1" t="str">
        <f aca="false">PESEL!AJ420</f>
        <v>Aleksy Górecki</v>
      </c>
      <c r="C419" s="1" t="str">
        <f aca="false">PESEL!AE420</f>
        <v>67083073835</v>
      </c>
      <c r="D419" s="4" t="n">
        <f aca="false">PESEL!AI420</f>
        <v>32578</v>
      </c>
      <c r="E419" s="5" t="n">
        <f aca="false">PESEL!AL420</f>
        <v>3311.47</v>
      </c>
      <c r="F419" s="5" t="n">
        <f aca="false">PESEL!AN420</f>
        <v>394.63</v>
      </c>
    </row>
    <row r="420" customFormat="false" ht="15" hidden="false" customHeight="false" outlineLevel="0" collapsed="false">
      <c r="A420" s="1" t="n">
        <v>419</v>
      </c>
      <c r="B420" s="1" t="str">
        <f aca="false">PESEL!AJ421</f>
        <v>Marcela Górska</v>
      </c>
      <c r="C420" s="1" t="str">
        <f aca="false">PESEL!AE421</f>
        <v>90090723725</v>
      </c>
      <c r="D420" s="4" t="n">
        <f aca="false">PESEL!AI421</f>
        <v>43606</v>
      </c>
      <c r="E420" s="5" t="n">
        <f aca="false">PESEL!AL421</f>
        <v>3192.75</v>
      </c>
      <c r="F420" s="5" t="n">
        <f aca="false">PESEL!AN421</f>
        <v>443.19</v>
      </c>
    </row>
    <row r="421" customFormat="false" ht="15" hidden="false" customHeight="false" outlineLevel="0" collapsed="false">
      <c r="A421" s="1" t="n">
        <v>420</v>
      </c>
      <c r="B421" s="1" t="str">
        <f aca="false">PESEL!AJ422</f>
        <v>Aleksandra Sobczak</v>
      </c>
      <c r="C421" s="1" t="str">
        <f aca="false">PESEL!AE422</f>
        <v>64091959342</v>
      </c>
      <c r="D421" s="4" t="n">
        <f aca="false">PESEL!AI422</f>
        <v>39525</v>
      </c>
      <c r="E421" s="5" t="n">
        <f aca="false">PESEL!AL422</f>
        <v>4624.01</v>
      </c>
      <c r="F421" s="5" t="n">
        <f aca="false">PESEL!AN422</f>
        <v>394.9</v>
      </c>
    </row>
    <row r="422" customFormat="false" ht="15" hidden="false" customHeight="false" outlineLevel="0" collapsed="false">
      <c r="A422" s="1" t="n">
        <v>421</v>
      </c>
      <c r="B422" s="1" t="str">
        <f aca="false">PESEL!AJ423</f>
        <v>Klaudiusz Mróz</v>
      </c>
      <c r="C422" s="1" t="str">
        <f aca="false">PESEL!AE423</f>
        <v>86033154277</v>
      </c>
      <c r="D422" s="4" t="n">
        <f aca="false">PESEL!AI423</f>
        <v>40036</v>
      </c>
      <c r="E422" s="5" t="n">
        <f aca="false">PESEL!AL423</f>
        <v>3369.51</v>
      </c>
      <c r="F422" s="5" t="n">
        <f aca="false">PESEL!AN423</f>
        <v>384.64</v>
      </c>
    </row>
    <row r="423" customFormat="false" ht="15" hidden="false" customHeight="false" outlineLevel="0" collapsed="false">
      <c r="A423" s="1" t="n">
        <v>422</v>
      </c>
      <c r="B423" s="1" t="str">
        <f aca="false">PESEL!AJ424</f>
        <v>Wiktoria Nowak</v>
      </c>
      <c r="C423" s="1" t="str">
        <f aca="false">PESEL!AE424</f>
        <v>99090930760</v>
      </c>
      <c r="D423" s="4" t="n">
        <f aca="false">PESEL!AI424</f>
        <v>43524</v>
      </c>
      <c r="E423" s="5" t="n">
        <f aca="false">PESEL!AL424</f>
        <v>4221.47</v>
      </c>
      <c r="F423" s="5" t="n">
        <f aca="false">PESEL!AN424</f>
        <v>369.72</v>
      </c>
    </row>
    <row r="424" customFormat="false" ht="15" hidden="false" customHeight="false" outlineLevel="0" collapsed="false">
      <c r="A424" s="1" t="n">
        <v>423</v>
      </c>
      <c r="B424" s="1" t="str">
        <f aca="false">PESEL!AJ425</f>
        <v>Kamil Zieliński</v>
      </c>
      <c r="C424" s="1" t="str">
        <f aca="false">PESEL!AE425</f>
        <v>60052537572</v>
      </c>
      <c r="D424" s="4" t="n">
        <f aca="false">PESEL!AI425</f>
        <v>38014</v>
      </c>
      <c r="E424" s="5" t="n">
        <f aca="false">PESEL!AL425</f>
        <v>4781.91</v>
      </c>
      <c r="F424" s="5" t="n">
        <f aca="false">PESEL!AN425</f>
        <v>384.63</v>
      </c>
    </row>
    <row r="425" customFormat="false" ht="15" hidden="false" customHeight="false" outlineLevel="0" collapsed="false">
      <c r="A425" s="1" t="n">
        <v>424</v>
      </c>
      <c r="B425" s="1" t="str">
        <f aca="false">PESEL!AJ426</f>
        <v>Justyna Krajewska</v>
      </c>
      <c r="C425" s="1" t="str">
        <f aca="false">PESEL!AE426</f>
        <v>86062199841</v>
      </c>
      <c r="D425" s="4" t="n">
        <f aca="false">PESEL!AI426</f>
        <v>39202</v>
      </c>
      <c r="E425" s="5" t="n">
        <f aca="false">PESEL!AL426</f>
        <v>3606.83</v>
      </c>
      <c r="F425" s="5" t="n">
        <f aca="false">PESEL!AN426</f>
        <v>430.16</v>
      </c>
    </row>
    <row r="426" customFormat="false" ht="15" hidden="false" customHeight="false" outlineLevel="0" collapsed="false">
      <c r="A426" s="1" t="n">
        <v>425</v>
      </c>
      <c r="B426" s="1" t="str">
        <f aca="false">PESEL!AJ427</f>
        <v>Eustachy Kwiatkowski</v>
      </c>
      <c r="C426" s="1" t="str">
        <f aca="false">PESEL!AE427</f>
        <v>57081456154</v>
      </c>
      <c r="D426" s="4" t="n">
        <f aca="false">PESEL!AI427</f>
        <v>36025</v>
      </c>
      <c r="E426" s="5" t="n">
        <f aca="false">PESEL!AL427</f>
        <v>3049.74</v>
      </c>
      <c r="F426" s="5" t="n">
        <f aca="false">PESEL!AN427</f>
        <v>320.82</v>
      </c>
    </row>
    <row r="427" customFormat="false" ht="15" hidden="false" customHeight="false" outlineLevel="0" collapsed="false">
      <c r="A427" s="1" t="n">
        <v>426</v>
      </c>
      <c r="B427" s="1" t="str">
        <f aca="false">PESEL!AJ428</f>
        <v>Liliana Szymańska</v>
      </c>
      <c r="C427" s="1" t="str">
        <f aca="false">PESEL!AE428</f>
        <v>54051218002</v>
      </c>
      <c r="D427" s="4" t="n">
        <f aca="false">PESEL!AI428</f>
        <v>38339</v>
      </c>
      <c r="E427" s="5" t="n">
        <f aca="false">PESEL!AL428</f>
        <v>3657.97</v>
      </c>
      <c r="F427" s="5" t="n">
        <f aca="false">PESEL!AN428</f>
        <v>373.22</v>
      </c>
    </row>
    <row r="428" customFormat="false" ht="15" hidden="false" customHeight="false" outlineLevel="0" collapsed="false">
      <c r="A428" s="1" t="n">
        <v>427</v>
      </c>
      <c r="B428" s="1" t="str">
        <f aca="false">PESEL!AJ429</f>
        <v>Bogumił Kowalczyk</v>
      </c>
      <c r="C428" s="1" t="str">
        <f aca="false">PESEL!AE429</f>
        <v>91092334351</v>
      </c>
      <c r="D428" s="4" t="n">
        <f aca="false">PESEL!AI429</f>
        <v>45815</v>
      </c>
      <c r="E428" s="5" t="n">
        <f aca="false">PESEL!AL429</f>
        <v>3950.95</v>
      </c>
      <c r="F428" s="5" t="n">
        <f aca="false">PESEL!AN429</f>
        <v>324.35</v>
      </c>
    </row>
    <row r="429" customFormat="false" ht="15" hidden="false" customHeight="false" outlineLevel="0" collapsed="false">
      <c r="A429" s="1" t="n">
        <v>428</v>
      </c>
      <c r="B429" s="1" t="str">
        <f aca="false">PESEL!AJ430</f>
        <v>Jolanta Sadowska</v>
      </c>
      <c r="C429" s="1" t="str">
        <f aca="false">PESEL!AE430</f>
        <v>54052738941</v>
      </c>
      <c r="D429" s="4" t="n">
        <f aca="false">PESEL!AI430</f>
        <v>37150</v>
      </c>
      <c r="E429" s="5" t="n">
        <f aca="false">PESEL!AL430</f>
        <v>4932.92</v>
      </c>
      <c r="F429" s="5" t="n">
        <f aca="false">PESEL!AN430</f>
        <v>401.36</v>
      </c>
    </row>
    <row r="430" customFormat="false" ht="15" hidden="false" customHeight="false" outlineLevel="0" collapsed="false">
      <c r="A430" s="1" t="n">
        <v>429</v>
      </c>
      <c r="B430" s="1" t="str">
        <f aca="false">PESEL!AJ431</f>
        <v>Jan Kamiński</v>
      </c>
      <c r="C430" s="1" t="str">
        <f aca="false">PESEL!AE431</f>
        <v>97091784975</v>
      </c>
      <c r="D430" s="4" t="n">
        <f aca="false">PESEL!AI431</f>
        <v>45067</v>
      </c>
      <c r="E430" s="5" t="n">
        <f aca="false">PESEL!AL431</f>
        <v>4762.93</v>
      </c>
      <c r="F430" s="5" t="n">
        <f aca="false">PESEL!AN431</f>
        <v>312.95</v>
      </c>
    </row>
    <row r="431" customFormat="false" ht="15" hidden="false" customHeight="false" outlineLevel="0" collapsed="false">
      <c r="A431" s="1" t="n">
        <v>430</v>
      </c>
      <c r="B431" s="1" t="str">
        <f aca="false">PESEL!AJ432</f>
        <v>Borys Pawlak</v>
      </c>
      <c r="C431" s="1" t="str">
        <f aca="false">PESEL!AE432</f>
        <v>90070684718</v>
      </c>
      <c r="D431" s="4" t="n">
        <f aca="false">PESEL!AI432</f>
        <v>41817</v>
      </c>
      <c r="E431" s="5" t="n">
        <f aca="false">PESEL!AL432</f>
        <v>4870.47</v>
      </c>
      <c r="F431" s="5" t="n">
        <f aca="false">PESEL!AN432</f>
        <v>448.72</v>
      </c>
    </row>
    <row r="432" customFormat="false" ht="15" hidden="false" customHeight="false" outlineLevel="0" collapsed="false">
      <c r="A432" s="1" t="n">
        <v>431</v>
      </c>
      <c r="B432" s="1" t="str">
        <f aca="false">PESEL!AJ433</f>
        <v>Marcel Wójcik</v>
      </c>
      <c r="C432" s="1" t="str">
        <f aca="false">PESEL!AE433</f>
        <v>70061720539</v>
      </c>
      <c r="D432" s="4" t="n">
        <f aca="false">PESEL!AI433</f>
        <v>36328</v>
      </c>
      <c r="E432" s="5" t="n">
        <f aca="false">PESEL!AL433</f>
        <v>4980.28</v>
      </c>
      <c r="F432" s="5" t="n">
        <f aca="false">PESEL!AN433</f>
        <v>434.77</v>
      </c>
    </row>
    <row r="433" customFormat="false" ht="15" hidden="false" customHeight="false" outlineLevel="0" collapsed="false">
      <c r="A433" s="1" t="n">
        <v>432</v>
      </c>
      <c r="B433" s="1" t="str">
        <f aca="false">PESEL!AJ434</f>
        <v>Gustaw Kaczmarczyk</v>
      </c>
      <c r="C433" s="1" t="str">
        <f aca="false">PESEL!AE434</f>
        <v>56012319474</v>
      </c>
      <c r="D433" s="4" t="n">
        <f aca="false">PESEL!AI434</f>
        <v>44117</v>
      </c>
      <c r="E433" s="5" t="n">
        <f aca="false">PESEL!AL434</f>
        <v>4676.8</v>
      </c>
      <c r="F433" s="5" t="n">
        <f aca="false">PESEL!AN434</f>
        <v>381.68</v>
      </c>
    </row>
    <row r="434" customFormat="false" ht="15" hidden="false" customHeight="false" outlineLevel="0" collapsed="false">
      <c r="A434" s="1" t="n">
        <v>433</v>
      </c>
      <c r="B434" s="1" t="str">
        <f aca="false">PESEL!AJ435</f>
        <v>Milan Błaszczyk</v>
      </c>
      <c r="C434" s="1" t="str">
        <f aca="false">PESEL!AE435</f>
        <v>92020178454</v>
      </c>
      <c r="D434" s="4" t="n">
        <f aca="false">PESEL!AI435</f>
        <v>42614</v>
      </c>
      <c r="E434" s="5" t="n">
        <f aca="false">PESEL!AL435</f>
        <v>4539.84</v>
      </c>
      <c r="F434" s="5" t="n">
        <f aca="false">PESEL!AN435</f>
        <v>470.54</v>
      </c>
    </row>
    <row r="435" customFormat="false" ht="15" hidden="false" customHeight="false" outlineLevel="0" collapsed="false">
      <c r="A435" s="1" t="n">
        <v>434</v>
      </c>
      <c r="B435" s="1" t="str">
        <f aca="false">PESEL!AJ436</f>
        <v>Klaudia Kalinowska</v>
      </c>
      <c r="C435" s="1" t="str">
        <f aca="false">PESEL!AE436</f>
        <v>55091976923</v>
      </c>
      <c r="D435" s="4" t="n">
        <f aca="false">PESEL!AI436</f>
        <v>45639</v>
      </c>
      <c r="E435" s="5" t="n">
        <f aca="false">PESEL!AL436</f>
        <v>4001.92</v>
      </c>
      <c r="F435" s="5" t="n">
        <f aca="false">PESEL!AN436</f>
        <v>380.69</v>
      </c>
    </row>
    <row r="436" customFormat="false" ht="15" hidden="false" customHeight="false" outlineLevel="0" collapsed="false">
      <c r="A436" s="1" t="n">
        <v>435</v>
      </c>
      <c r="B436" s="1" t="str">
        <f aca="false">PESEL!AJ437</f>
        <v>Marcela Górecka</v>
      </c>
      <c r="C436" s="1" t="str">
        <f aca="false">PESEL!AE437</f>
        <v>51011883920</v>
      </c>
      <c r="D436" s="4" t="n">
        <f aca="false">PESEL!AI437</f>
        <v>40188</v>
      </c>
      <c r="E436" s="5" t="n">
        <f aca="false">PESEL!AL437</f>
        <v>3734.7</v>
      </c>
      <c r="F436" s="5" t="n">
        <f aca="false">PESEL!AN437</f>
        <v>323.49</v>
      </c>
    </row>
    <row r="437" customFormat="false" ht="15" hidden="false" customHeight="false" outlineLevel="0" collapsed="false">
      <c r="A437" s="1" t="n">
        <v>436</v>
      </c>
      <c r="B437" s="1" t="str">
        <f aca="false">PESEL!AJ438</f>
        <v>Jan Zalewski</v>
      </c>
      <c r="C437" s="1" t="str">
        <f aca="false">PESEL!AE438</f>
        <v>82050381038</v>
      </c>
      <c r="D437" s="4" t="n">
        <f aca="false">PESEL!AI438</f>
        <v>41890</v>
      </c>
      <c r="E437" s="5" t="n">
        <f aca="false">PESEL!AL438</f>
        <v>3361.7</v>
      </c>
      <c r="F437" s="5" t="n">
        <f aca="false">PESEL!AN438</f>
        <v>365.08</v>
      </c>
    </row>
    <row r="438" customFormat="false" ht="15" hidden="false" customHeight="false" outlineLevel="0" collapsed="false">
      <c r="A438" s="1" t="n">
        <v>437</v>
      </c>
      <c r="B438" s="1" t="str">
        <f aca="false">PESEL!AJ439</f>
        <v>Bogumiła Krawczyk</v>
      </c>
      <c r="C438" s="1" t="str">
        <f aca="false">PESEL!AE439</f>
        <v>66092319105</v>
      </c>
      <c r="D438" s="4" t="n">
        <f aca="false">PESEL!AI439</f>
        <v>32193</v>
      </c>
      <c r="E438" s="5" t="n">
        <f aca="false">PESEL!AL439</f>
        <v>3456.74</v>
      </c>
      <c r="F438" s="5" t="n">
        <f aca="false">PESEL!AN439</f>
        <v>461.02</v>
      </c>
    </row>
    <row r="439" customFormat="false" ht="15" hidden="false" customHeight="false" outlineLevel="0" collapsed="false">
      <c r="A439" s="1" t="n">
        <v>438</v>
      </c>
      <c r="B439" s="1" t="str">
        <f aca="false">PESEL!AJ440</f>
        <v>Kryspin Pietrzak</v>
      </c>
      <c r="C439" s="1" t="str">
        <f aca="false">PESEL!AE440</f>
        <v>78050517993</v>
      </c>
      <c r="D439" s="4" t="n">
        <f aca="false">PESEL!AI440</f>
        <v>36141</v>
      </c>
      <c r="E439" s="5" t="n">
        <f aca="false">PESEL!AL440</f>
        <v>4886.95</v>
      </c>
      <c r="F439" s="5" t="n">
        <f aca="false">PESEL!AN440</f>
        <v>318.88</v>
      </c>
    </row>
    <row r="440" customFormat="false" ht="15" hidden="false" customHeight="false" outlineLevel="0" collapsed="false">
      <c r="A440" s="1" t="n">
        <v>439</v>
      </c>
      <c r="B440" s="1" t="str">
        <f aca="false">PESEL!AJ441</f>
        <v>Malwina Bąk</v>
      </c>
      <c r="C440" s="1" t="str">
        <f aca="false">PESEL!AE441</f>
        <v>50082829460</v>
      </c>
      <c r="D440" s="4" t="n">
        <f aca="false">PESEL!AI441</f>
        <v>40243</v>
      </c>
      <c r="E440" s="5" t="n">
        <f aca="false">PESEL!AL441</f>
        <v>4520</v>
      </c>
      <c r="F440" s="5" t="n">
        <f aca="false">PESEL!AN441</f>
        <v>385.14</v>
      </c>
    </row>
    <row r="441" customFormat="false" ht="15" hidden="false" customHeight="false" outlineLevel="0" collapsed="false">
      <c r="A441" s="1" t="n">
        <v>440</v>
      </c>
      <c r="B441" s="1" t="str">
        <f aca="false">PESEL!AJ442</f>
        <v>Jędrzej Przybylski</v>
      </c>
      <c r="C441" s="1" t="str">
        <f aca="false">PESEL!AE442</f>
        <v>90083026053</v>
      </c>
      <c r="D441" s="4" t="n">
        <f aca="false">PESEL!AI442</f>
        <v>41572</v>
      </c>
      <c r="E441" s="5" t="n">
        <f aca="false">PESEL!AL442</f>
        <v>3641.92</v>
      </c>
      <c r="F441" s="5" t="n">
        <f aca="false">PESEL!AN442</f>
        <v>336.26</v>
      </c>
    </row>
    <row r="442" customFormat="false" ht="15" hidden="false" customHeight="false" outlineLevel="0" collapsed="false">
      <c r="A442" s="1" t="n">
        <v>441</v>
      </c>
      <c r="B442" s="1" t="str">
        <f aca="false">PESEL!AJ443</f>
        <v>Amalia Cieślak</v>
      </c>
      <c r="C442" s="1" t="str">
        <f aca="false">PESEL!AE443</f>
        <v>79122623543</v>
      </c>
      <c r="D442" s="4" t="n">
        <f aca="false">PESEL!AI443</f>
        <v>37323</v>
      </c>
      <c r="E442" s="5" t="n">
        <f aca="false">PESEL!AL443</f>
        <v>3836.87</v>
      </c>
      <c r="F442" s="5" t="n">
        <f aca="false">PESEL!AN443</f>
        <v>324.89</v>
      </c>
    </row>
    <row r="443" customFormat="false" ht="15" hidden="false" customHeight="false" outlineLevel="0" collapsed="false">
      <c r="A443" s="1" t="n">
        <v>442</v>
      </c>
      <c r="B443" s="1" t="str">
        <f aca="false">PESEL!AJ444</f>
        <v>Janusz Lewandowski</v>
      </c>
      <c r="C443" s="1" t="str">
        <f aca="false">PESEL!AE444</f>
        <v>96030311551</v>
      </c>
      <c r="D443" s="4" t="n">
        <f aca="false">PESEL!AI444</f>
        <v>44414</v>
      </c>
      <c r="E443" s="5" t="n">
        <f aca="false">PESEL!AL444</f>
        <v>4697.62</v>
      </c>
      <c r="F443" s="5" t="n">
        <f aca="false">PESEL!AN444</f>
        <v>457.87</v>
      </c>
    </row>
    <row r="444" customFormat="false" ht="15" hidden="false" customHeight="false" outlineLevel="0" collapsed="false">
      <c r="A444" s="1" t="n">
        <v>443</v>
      </c>
      <c r="B444" s="1" t="str">
        <f aca="false">PESEL!AJ445</f>
        <v>Bogumił Malinowski</v>
      </c>
      <c r="C444" s="1" t="str">
        <f aca="false">PESEL!AE445</f>
        <v>72060758975</v>
      </c>
      <c r="D444" s="4" t="n">
        <f aca="false">PESEL!AI445</f>
        <v>38902</v>
      </c>
      <c r="E444" s="5" t="n">
        <f aca="false">PESEL!AL445</f>
        <v>4395.12</v>
      </c>
      <c r="F444" s="5" t="n">
        <f aca="false">PESEL!AN445</f>
        <v>387.66</v>
      </c>
    </row>
    <row r="445" customFormat="false" ht="15" hidden="false" customHeight="false" outlineLevel="0" collapsed="false">
      <c r="A445" s="1" t="n">
        <v>444</v>
      </c>
      <c r="B445" s="1" t="str">
        <f aca="false">PESEL!AJ446</f>
        <v>Joanna Sikorska</v>
      </c>
      <c r="C445" s="1" t="str">
        <f aca="false">PESEL!AE446</f>
        <v>82102729001</v>
      </c>
      <c r="D445" s="4" t="n">
        <f aca="false">PESEL!AI446</f>
        <v>39286</v>
      </c>
      <c r="E445" s="5" t="n">
        <f aca="false">PESEL!AL446</f>
        <v>3614.76</v>
      </c>
      <c r="F445" s="5" t="n">
        <f aca="false">PESEL!AN446</f>
        <v>436.32</v>
      </c>
    </row>
    <row r="446" customFormat="false" ht="15" hidden="false" customHeight="false" outlineLevel="0" collapsed="false">
      <c r="A446" s="1" t="n">
        <v>445</v>
      </c>
      <c r="B446" s="1" t="str">
        <f aca="false">PESEL!AJ447</f>
        <v>Paula Maciejewska</v>
      </c>
      <c r="C446" s="1" t="str">
        <f aca="false">PESEL!AE447</f>
        <v>97111261686</v>
      </c>
      <c r="D446" s="4" t="n">
        <f aca="false">PESEL!AI447</f>
        <v>45196</v>
      </c>
      <c r="E446" s="5" t="n">
        <f aca="false">PESEL!AL447</f>
        <v>4564.98</v>
      </c>
      <c r="F446" s="5" t="n">
        <f aca="false">PESEL!AN447</f>
        <v>403.83</v>
      </c>
    </row>
    <row r="447" customFormat="false" ht="15" hidden="false" customHeight="false" outlineLevel="0" collapsed="false">
      <c r="A447" s="1" t="n">
        <v>446</v>
      </c>
      <c r="B447" s="1" t="str">
        <f aca="false">PESEL!AJ448</f>
        <v>Paula Czarnecka</v>
      </c>
      <c r="C447" s="1" t="str">
        <f aca="false">PESEL!AE448</f>
        <v>97052085040</v>
      </c>
      <c r="D447" s="4" t="n">
        <f aca="false">PESEL!AI448</f>
        <v>43626</v>
      </c>
      <c r="E447" s="5" t="n">
        <f aca="false">PESEL!AL448</f>
        <v>4249.24</v>
      </c>
      <c r="F447" s="5" t="n">
        <f aca="false">PESEL!AN448</f>
        <v>377.85</v>
      </c>
    </row>
    <row r="448" customFormat="false" ht="15" hidden="false" customHeight="false" outlineLevel="0" collapsed="false">
      <c r="A448" s="1" t="n">
        <v>447</v>
      </c>
      <c r="B448" s="1" t="str">
        <f aca="false">PESEL!AJ449</f>
        <v>Elena Kowalczyk</v>
      </c>
      <c r="C448" s="1" t="str">
        <f aca="false">PESEL!AE449</f>
        <v>54071563746</v>
      </c>
      <c r="D448" s="4" t="n">
        <f aca="false">PESEL!AI449</f>
        <v>30536</v>
      </c>
      <c r="E448" s="5" t="n">
        <f aca="false">PESEL!AL449</f>
        <v>3504.77</v>
      </c>
      <c r="F448" s="5" t="n">
        <f aca="false">PESEL!AN449</f>
        <v>474.88</v>
      </c>
    </row>
    <row r="449" customFormat="false" ht="15" hidden="false" customHeight="false" outlineLevel="0" collapsed="false">
      <c r="A449" s="1" t="n">
        <v>448</v>
      </c>
      <c r="B449" s="1" t="str">
        <f aca="false">PESEL!AJ450</f>
        <v>Kamila Czarnecka</v>
      </c>
      <c r="C449" s="1" t="str">
        <f aca="false">PESEL!AE450</f>
        <v>68052548923</v>
      </c>
      <c r="D449" s="4" t="n">
        <f aca="false">PESEL!AI450</f>
        <v>33101</v>
      </c>
      <c r="E449" s="5" t="n">
        <f aca="false">PESEL!AL450</f>
        <v>4073.7</v>
      </c>
      <c r="F449" s="5" t="n">
        <f aca="false">PESEL!AN450</f>
        <v>480.35</v>
      </c>
    </row>
    <row r="450" customFormat="false" ht="15" hidden="false" customHeight="false" outlineLevel="0" collapsed="false">
      <c r="A450" s="1" t="n">
        <v>449</v>
      </c>
      <c r="B450" s="1" t="str">
        <f aca="false">PESEL!AJ451</f>
        <v>Blanka Wiśniewska</v>
      </c>
      <c r="C450" s="1" t="str">
        <f aca="false">PESEL!AE451</f>
        <v>59022767088</v>
      </c>
      <c r="D450" s="4" t="n">
        <f aca="false">PESEL!AI451</f>
        <v>41642</v>
      </c>
      <c r="E450" s="5" t="n">
        <f aca="false">PESEL!AL451</f>
        <v>4577.92</v>
      </c>
      <c r="F450" s="5" t="n">
        <f aca="false">PESEL!AN451</f>
        <v>412.82</v>
      </c>
    </row>
    <row r="451" customFormat="false" ht="15" hidden="false" customHeight="false" outlineLevel="0" collapsed="false">
      <c r="A451" s="1" t="n">
        <v>450</v>
      </c>
      <c r="B451" s="1" t="str">
        <f aca="false">PESEL!AJ452</f>
        <v>Wioletta Tomaszewska</v>
      </c>
      <c r="C451" s="1" t="str">
        <f aca="false">PESEL!AE452</f>
        <v>90020290660</v>
      </c>
      <c r="D451" s="4" t="n">
        <f aca="false">PESEL!AI452</f>
        <v>42758</v>
      </c>
      <c r="E451" s="5" t="n">
        <f aca="false">PESEL!AL452</f>
        <v>3779.19</v>
      </c>
      <c r="F451" s="5" t="n">
        <f aca="false">PESEL!AN452</f>
        <v>353.12</v>
      </c>
    </row>
    <row r="452" customFormat="false" ht="15" hidden="false" customHeight="false" outlineLevel="0" collapsed="false">
      <c r="A452" s="1" t="n">
        <v>451</v>
      </c>
      <c r="B452" s="1" t="str">
        <f aca="false">PESEL!AJ453</f>
        <v>Aureliusz Sikorska</v>
      </c>
      <c r="C452" s="1" t="str">
        <f aca="false">PESEL!AE453</f>
        <v>56062951055</v>
      </c>
      <c r="D452" s="4" t="n">
        <f aca="false">PESEL!AI453</f>
        <v>43204</v>
      </c>
      <c r="E452" s="5" t="n">
        <f aca="false">PESEL!AL453</f>
        <v>4993.71</v>
      </c>
      <c r="F452" s="5" t="n">
        <f aca="false">PESEL!AN453</f>
        <v>466.25</v>
      </c>
    </row>
    <row r="453" customFormat="false" ht="15" hidden="false" customHeight="false" outlineLevel="0" collapsed="false">
      <c r="A453" s="1" t="n">
        <v>452</v>
      </c>
      <c r="B453" s="1" t="str">
        <f aca="false">PESEL!AJ454</f>
        <v>Dorota Mróz</v>
      </c>
      <c r="C453" s="1" t="str">
        <f aca="false">PESEL!AE454</f>
        <v>86101819028</v>
      </c>
      <c r="D453" s="4" t="n">
        <f aca="false">PESEL!AI454</f>
        <v>39448</v>
      </c>
      <c r="E453" s="5" t="n">
        <f aca="false">PESEL!AL454</f>
        <v>3015.5</v>
      </c>
      <c r="F453" s="5" t="n">
        <f aca="false">PESEL!AN454</f>
        <v>383.23</v>
      </c>
    </row>
    <row r="454" customFormat="false" ht="15" hidden="false" customHeight="false" outlineLevel="0" collapsed="false">
      <c r="A454" s="1" t="n">
        <v>453</v>
      </c>
      <c r="B454" s="1" t="str">
        <f aca="false">PESEL!AJ455</f>
        <v>Aleksy Nowak</v>
      </c>
      <c r="C454" s="1" t="str">
        <f aca="false">PESEL!AE455</f>
        <v>63011381438</v>
      </c>
      <c r="D454" s="4" t="n">
        <f aca="false">PESEL!AI455</f>
        <v>45445</v>
      </c>
      <c r="E454" s="5" t="n">
        <f aca="false">PESEL!AL455</f>
        <v>4593.43</v>
      </c>
      <c r="F454" s="5" t="n">
        <f aca="false">PESEL!AN455</f>
        <v>387.73</v>
      </c>
    </row>
    <row r="455" customFormat="false" ht="15" hidden="false" customHeight="false" outlineLevel="0" collapsed="false">
      <c r="A455" s="1" t="n">
        <v>454</v>
      </c>
      <c r="B455" s="1" t="str">
        <f aca="false">PESEL!AJ456</f>
        <v>Julianna Jankowska</v>
      </c>
      <c r="C455" s="1" t="str">
        <f aca="false">PESEL!AE456</f>
        <v>51091714549</v>
      </c>
      <c r="D455" s="4" t="n">
        <f aca="false">PESEL!AI456</f>
        <v>29046</v>
      </c>
      <c r="E455" s="5" t="n">
        <f aca="false">PESEL!AL456</f>
        <v>4010.28</v>
      </c>
      <c r="F455" s="5" t="n">
        <f aca="false">PESEL!AN456</f>
        <v>434.31</v>
      </c>
    </row>
    <row r="456" customFormat="false" ht="15" hidden="false" customHeight="false" outlineLevel="0" collapsed="false">
      <c r="A456" s="1" t="n">
        <v>455</v>
      </c>
      <c r="B456" s="1" t="str">
        <f aca="false">PESEL!AJ457</f>
        <v>Janusz Jasiński</v>
      </c>
      <c r="C456" s="1" t="str">
        <f aca="false">PESEL!AE457</f>
        <v>65081527493</v>
      </c>
      <c r="D456" s="4" t="n">
        <f aca="false">PESEL!AI457</f>
        <v>40135</v>
      </c>
      <c r="E456" s="5" t="n">
        <f aca="false">PESEL!AL457</f>
        <v>3065.12</v>
      </c>
      <c r="F456" s="5" t="n">
        <f aca="false">PESEL!AN457</f>
        <v>434.98</v>
      </c>
    </row>
    <row r="457" customFormat="false" ht="15" hidden="false" customHeight="false" outlineLevel="0" collapsed="false">
      <c r="A457" s="1" t="n">
        <v>456</v>
      </c>
      <c r="B457" s="1" t="str">
        <f aca="false">PESEL!AJ458</f>
        <v>Jakub Piotrowski</v>
      </c>
      <c r="C457" s="1" t="str">
        <f aca="false">PESEL!AE458</f>
        <v>73072780774</v>
      </c>
      <c r="D457" s="4" t="n">
        <f aca="false">PESEL!AI458</f>
        <v>33924</v>
      </c>
      <c r="E457" s="5" t="n">
        <f aca="false">PESEL!AL458</f>
        <v>3713.82</v>
      </c>
      <c r="F457" s="5" t="n">
        <f aca="false">PESEL!AN458</f>
        <v>349.92</v>
      </c>
    </row>
    <row r="458" customFormat="false" ht="15" hidden="false" customHeight="false" outlineLevel="0" collapsed="false">
      <c r="A458" s="1" t="n">
        <v>457</v>
      </c>
      <c r="B458" s="1" t="str">
        <f aca="false">PESEL!AJ459</f>
        <v>Cezary Kołodziej</v>
      </c>
      <c r="C458" s="1" t="str">
        <f aca="false">PESEL!AE459</f>
        <v>64012312694</v>
      </c>
      <c r="D458" s="4" t="n">
        <f aca="false">PESEL!AI459</f>
        <v>43562</v>
      </c>
      <c r="E458" s="5" t="n">
        <f aca="false">PESEL!AL459</f>
        <v>4139.56</v>
      </c>
      <c r="F458" s="5" t="n">
        <f aca="false">PESEL!AN459</f>
        <v>339.61</v>
      </c>
    </row>
    <row r="459" customFormat="false" ht="15" hidden="false" customHeight="false" outlineLevel="0" collapsed="false">
      <c r="A459" s="1" t="n">
        <v>458</v>
      </c>
      <c r="B459" s="1" t="str">
        <f aca="false">PESEL!AJ460</f>
        <v>Cezary Lewandowski</v>
      </c>
      <c r="C459" s="1" t="str">
        <f aca="false">PESEL!AE460</f>
        <v>60041026870</v>
      </c>
      <c r="D459" s="4" t="n">
        <f aca="false">PESEL!AI460</f>
        <v>38872</v>
      </c>
      <c r="E459" s="5" t="n">
        <f aca="false">PESEL!AL460</f>
        <v>3312.38</v>
      </c>
      <c r="F459" s="5" t="n">
        <f aca="false">PESEL!AN460</f>
        <v>410.66</v>
      </c>
    </row>
    <row r="460" customFormat="false" ht="15" hidden="false" customHeight="false" outlineLevel="0" collapsed="false">
      <c r="A460" s="1" t="n">
        <v>459</v>
      </c>
      <c r="B460" s="1" t="str">
        <f aca="false">PESEL!AJ461</f>
        <v>Andrzej Gajewska</v>
      </c>
      <c r="C460" s="1" t="str">
        <f aca="false">PESEL!AE461</f>
        <v>84072090774</v>
      </c>
      <c r="D460" s="4" t="n">
        <f aca="false">PESEL!AI461</f>
        <v>45293</v>
      </c>
      <c r="E460" s="5" t="n">
        <f aca="false">PESEL!AL461</f>
        <v>4747.3</v>
      </c>
      <c r="F460" s="5" t="n">
        <f aca="false">PESEL!AN461</f>
        <v>446.21</v>
      </c>
    </row>
    <row r="461" customFormat="false" ht="15" hidden="false" customHeight="false" outlineLevel="0" collapsed="false">
      <c r="A461" s="1" t="n">
        <v>460</v>
      </c>
      <c r="B461" s="1" t="str">
        <f aca="false">PESEL!AJ462</f>
        <v>Alfred Wojciechowski</v>
      </c>
      <c r="C461" s="1" t="str">
        <f aca="false">PESEL!AE462</f>
        <v>54041997577</v>
      </c>
      <c r="D461" s="4" t="n">
        <f aca="false">PESEL!AI462</f>
        <v>42266</v>
      </c>
      <c r="E461" s="5" t="n">
        <f aca="false">PESEL!AL462</f>
        <v>3671.16</v>
      </c>
      <c r="F461" s="5" t="n">
        <f aca="false">PESEL!AN462</f>
        <v>386.39</v>
      </c>
    </row>
    <row r="462" customFormat="false" ht="15" hidden="false" customHeight="false" outlineLevel="0" collapsed="false">
      <c r="A462" s="1" t="n">
        <v>461</v>
      </c>
      <c r="B462" s="1" t="str">
        <f aca="false">PESEL!AJ463</f>
        <v>Radosław Witkowski</v>
      </c>
      <c r="C462" s="1" t="str">
        <f aca="false">PESEL!AE463</f>
        <v>60032853115</v>
      </c>
      <c r="D462" s="4" t="n">
        <f aca="false">PESEL!AI463</f>
        <v>39655</v>
      </c>
      <c r="E462" s="5" t="n">
        <f aca="false">PESEL!AL463</f>
        <v>3947.59</v>
      </c>
      <c r="F462" s="5" t="n">
        <f aca="false">PESEL!AN463</f>
        <v>346.75</v>
      </c>
    </row>
    <row r="463" customFormat="false" ht="15" hidden="false" customHeight="false" outlineLevel="0" collapsed="false">
      <c r="A463" s="1" t="n">
        <v>462</v>
      </c>
      <c r="B463" s="1" t="str">
        <f aca="false">PESEL!AJ464</f>
        <v>Eustachy Szymański</v>
      </c>
      <c r="C463" s="1" t="str">
        <f aca="false">PESEL!AE464</f>
        <v>03243067737</v>
      </c>
      <c r="D463" s="4" t="n">
        <f aca="false">PESEL!AI464</f>
        <v>44788</v>
      </c>
      <c r="E463" s="5" t="n">
        <f aca="false">PESEL!AL464</f>
        <v>4774.04</v>
      </c>
      <c r="F463" s="5" t="n">
        <f aca="false">PESEL!AN464</f>
        <v>458.78</v>
      </c>
    </row>
    <row r="464" customFormat="false" ht="15" hidden="false" customHeight="false" outlineLevel="0" collapsed="false">
      <c r="A464" s="1" t="n">
        <v>463</v>
      </c>
      <c r="B464" s="1" t="str">
        <f aca="false">PESEL!AJ465</f>
        <v>Mariusz Baran</v>
      </c>
      <c r="C464" s="1" t="str">
        <f aca="false">PESEL!AE465</f>
        <v>72021863234</v>
      </c>
      <c r="D464" s="4" t="n">
        <f aca="false">PESEL!AI465</f>
        <v>44783</v>
      </c>
      <c r="E464" s="5" t="n">
        <f aca="false">PESEL!AL465</f>
        <v>3928.25</v>
      </c>
      <c r="F464" s="5" t="n">
        <f aca="false">PESEL!AN465</f>
        <v>435.89</v>
      </c>
    </row>
    <row r="465" customFormat="false" ht="15" hidden="false" customHeight="false" outlineLevel="0" collapsed="false">
      <c r="A465" s="1" t="n">
        <v>464</v>
      </c>
      <c r="B465" s="1" t="str">
        <f aca="false">PESEL!AJ466</f>
        <v>Miłosz Makowski</v>
      </c>
      <c r="C465" s="1" t="str">
        <f aca="false">PESEL!AE466</f>
        <v>77080329259</v>
      </c>
      <c r="D465" s="4" t="n">
        <f aca="false">PESEL!AI466</f>
        <v>41805</v>
      </c>
      <c r="E465" s="5" t="n">
        <f aca="false">PESEL!AL466</f>
        <v>4763.17</v>
      </c>
      <c r="F465" s="5" t="n">
        <f aca="false">PESEL!AN466</f>
        <v>387.55</v>
      </c>
    </row>
    <row r="466" customFormat="false" ht="15" hidden="false" customHeight="false" outlineLevel="0" collapsed="false">
      <c r="A466" s="1" t="n">
        <v>465</v>
      </c>
      <c r="B466" s="1" t="str">
        <f aca="false">PESEL!AJ467</f>
        <v>Mieszko Szymczak</v>
      </c>
      <c r="C466" s="1" t="str">
        <f aca="false">PESEL!AE467</f>
        <v>67021381338</v>
      </c>
      <c r="D466" s="4" t="n">
        <f aca="false">PESEL!AI467</f>
        <v>45246</v>
      </c>
      <c r="E466" s="5" t="n">
        <f aca="false">PESEL!AL467</f>
        <v>4770.62</v>
      </c>
      <c r="F466" s="5" t="n">
        <f aca="false">PESEL!AN467</f>
        <v>315.92</v>
      </c>
    </row>
    <row r="467" customFormat="false" ht="15" hidden="false" customHeight="false" outlineLevel="0" collapsed="false">
      <c r="A467" s="1" t="n">
        <v>466</v>
      </c>
      <c r="B467" s="1" t="str">
        <f aca="false">PESEL!AJ468</f>
        <v>Anatolia Cieślak</v>
      </c>
      <c r="C467" s="1" t="str">
        <f aca="false">PESEL!AE468</f>
        <v>73032885567</v>
      </c>
      <c r="D467" s="4" t="n">
        <f aca="false">PESEL!AI468</f>
        <v>36891</v>
      </c>
      <c r="E467" s="5" t="n">
        <f aca="false">PESEL!AL468</f>
        <v>3996.12</v>
      </c>
      <c r="F467" s="5" t="n">
        <f aca="false">PESEL!AN468</f>
        <v>383.78</v>
      </c>
    </row>
    <row r="468" customFormat="false" ht="15" hidden="false" customHeight="false" outlineLevel="0" collapsed="false">
      <c r="A468" s="1" t="n">
        <v>467</v>
      </c>
      <c r="B468" s="1" t="str">
        <f aca="false">PESEL!AJ469</f>
        <v>Krzysztof Zieliński</v>
      </c>
      <c r="C468" s="1" t="str">
        <f aca="false">PESEL!AE469</f>
        <v>89082691438</v>
      </c>
      <c r="D468" s="4" t="n">
        <f aca="false">PESEL!AI469</f>
        <v>45139</v>
      </c>
      <c r="E468" s="5" t="n">
        <f aca="false">PESEL!AL469</f>
        <v>3223.7</v>
      </c>
      <c r="F468" s="5" t="n">
        <f aca="false">PESEL!AN469</f>
        <v>312.17</v>
      </c>
    </row>
    <row r="469" customFormat="false" ht="15" hidden="false" customHeight="false" outlineLevel="0" collapsed="false">
      <c r="A469" s="1" t="n">
        <v>468</v>
      </c>
      <c r="B469" s="1" t="str">
        <f aca="false">PESEL!AJ470</f>
        <v>Amalia Kalinowska</v>
      </c>
      <c r="C469" s="1" t="str">
        <f aca="false">PESEL!AE470</f>
        <v>53082574682</v>
      </c>
      <c r="D469" s="4" t="n">
        <f aca="false">PESEL!AI470</f>
        <v>43221</v>
      </c>
      <c r="E469" s="5" t="n">
        <f aca="false">PESEL!AL470</f>
        <v>3886.07</v>
      </c>
      <c r="F469" s="5" t="n">
        <f aca="false">PESEL!AN470</f>
        <v>358.34</v>
      </c>
    </row>
    <row r="470" customFormat="false" ht="15" hidden="false" customHeight="false" outlineLevel="0" collapsed="false">
      <c r="A470" s="1" t="n">
        <v>469</v>
      </c>
      <c r="B470" s="1" t="str">
        <f aca="false">PESEL!AJ471</f>
        <v>Berenika Sikora</v>
      </c>
      <c r="C470" s="1" t="str">
        <f aca="false">PESEL!AE471</f>
        <v>82030728088</v>
      </c>
      <c r="D470" s="4" t="n">
        <f aca="false">PESEL!AI471</f>
        <v>39275</v>
      </c>
      <c r="E470" s="5" t="n">
        <f aca="false">PESEL!AL471</f>
        <v>4690.35</v>
      </c>
      <c r="F470" s="5" t="n">
        <f aca="false">PESEL!AN471</f>
        <v>344.06</v>
      </c>
    </row>
    <row r="471" customFormat="false" ht="15" hidden="false" customHeight="false" outlineLevel="0" collapsed="false">
      <c r="A471" s="1" t="n">
        <v>470</v>
      </c>
      <c r="B471" s="1" t="str">
        <f aca="false">PESEL!AJ472</f>
        <v>Diana Kalinowska</v>
      </c>
      <c r="C471" s="1" t="str">
        <f aca="false">PESEL!AE472</f>
        <v>04250438868</v>
      </c>
      <c r="D471" s="4" t="n">
        <f aca="false">PESEL!AI472</f>
        <v>45590</v>
      </c>
      <c r="E471" s="5" t="n">
        <f aca="false">PESEL!AL472</f>
        <v>3421.88</v>
      </c>
      <c r="F471" s="5" t="n">
        <f aca="false">PESEL!AN472</f>
        <v>459.41</v>
      </c>
    </row>
    <row r="472" customFormat="false" ht="15" hidden="false" customHeight="false" outlineLevel="0" collapsed="false">
      <c r="A472" s="1" t="n">
        <v>471</v>
      </c>
      <c r="B472" s="1" t="str">
        <f aca="false">PESEL!AJ473</f>
        <v>Ewelina Rutkowska</v>
      </c>
      <c r="C472" s="1" t="str">
        <f aca="false">PESEL!AE473</f>
        <v>67020551686</v>
      </c>
      <c r="D472" s="4" t="n">
        <f aca="false">PESEL!AI473</f>
        <v>38608</v>
      </c>
      <c r="E472" s="5" t="n">
        <f aca="false">PESEL!AL473</f>
        <v>4238.74</v>
      </c>
      <c r="F472" s="5" t="n">
        <f aca="false">PESEL!AN473</f>
        <v>460.18</v>
      </c>
    </row>
    <row r="473" customFormat="false" ht="15" hidden="false" customHeight="false" outlineLevel="0" collapsed="false">
      <c r="A473" s="1" t="n">
        <v>472</v>
      </c>
      <c r="B473" s="1" t="str">
        <f aca="false">PESEL!AJ474</f>
        <v>Judyta Sadowska</v>
      </c>
      <c r="C473" s="1" t="str">
        <f aca="false">PESEL!AE474</f>
        <v>85083180881</v>
      </c>
      <c r="D473" s="4" t="n">
        <f aca="false">PESEL!AI474</f>
        <v>40688</v>
      </c>
      <c r="E473" s="5" t="n">
        <f aca="false">PESEL!AL474</f>
        <v>4420.94</v>
      </c>
      <c r="F473" s="5" t="n">
        <f aca="false">PESEL!AN474</f>
        <v>424.36</v>
      </c>
    </row>
    <row r="474" customFormat="false" ht="15" hidden="false" customHeight="false" outlineLevel="0" collapsed="false">
      <c r="A474" s="1" t="n">
        <v>473</v>
      </c>
      <c r="B474" s="1" t="str">
        <f aca="false">PESEL!AJ475</f>
        <v>Arkadiusz Piotrowski</v>
      </c>
      <c r="C474" s="1" t="str">
        <f aca="false">PESEL!AE475</f>
        <v>95082338772</v>
      </c>
      <c r="D474" s="4" t="n">
        <f aca="false">PESEL!AI475</f>
        <v>45309</v>
      </c>
      <c r="E474" s="5" t="n">
        <f aca="false">PESEL!AL475</f>
        <v>3975</v>
      </c>
      <c r="F474" s="5" t="n">
        <f aca="false">PESEL!AN475</f>
        <v>311.54</v>
      </c>
    </row>
    <row r="475" customFormat="false" ht="15" hidden="false" customHeight="false" outlineLevel="0" collapsed="false">
      <c r="A475" s="1" t="n">
        <v>474</v>
      </c>
      <c r="B475" s="1" t="str">
        <f aca="false">PESEL!AJ476</f>
        <v>Mirosław Kwiatkowski</v>
      </c>
      <c r="C475" s="1" t="str">
        <f aca="false">PESEL!AE476</f>
        <v>81010724177</v>
      </c>
      <c r="D475" s="4" t="n">
        <f aca="false">PESEL!AI476</f>
        <v>45043</v>
      </c>
      <c r="E475" s="5" t="n">
        <f aca="false">PESEL!AL476</f>
        <v>4013.58</v>
      </c>
      <c r="F475" s="5" t="n">
        <f aca="false">PESEL!AN476</f>
        <v>373.17</v>
      </c>
    </row>
    <row r="476" customFormat="false" ht="15" hidden="false" customHeight="false" outlineLevel="0" collapsed="false">
      <c r="A476" s="1" t="n">
        <v>475</v>
      </c>
      <c r="B476" s="1" t="str">
        <f aca="false">PESEL!AJ477</f>
        <v>Diego Rutkowski</v>
      </c>
      <c r="C476" s="1" t="str">
        <f aca="false">PESEL!AE477</f>
        <v>75070512678</v>
      </c>
      <c r="D476" s="4" t="n">
        <f aca="false">PESEL!AI477</f>
        <v>45038</v>
      </c>
      <c r="E476" s="5" t="n">
        <f aca="false">PESEL!AL477</f>
        <v>3786.82</v>
      </c>
      <c r="F476" s="5" t="n">
        <f aca="false">PESEL!AN477</f>
        <v>331.59</v>
      </c>
    </row>
    <row r="477" customFormat="false" ht="15" hidden="false" customHeight="false" outlineLevel="0" collapsed="false">
      <c r="A477" s="1" t="n">
        <v>476</v>
      </c>
      <c r="B477" s="1" t="str">
        <f aca="false">PESEL!AJ478</f>
        <v>Miłosz Wróblewski</v>
      </c>
      <c r="C477" s="1" t="str">
        <f aca="false">PESEL!AE478</f>
        <v>02272079319</v>
      </c>
      <c r="D477" s="4" t="n">
        <f aca="false">PESEL!AI478</f>
        <v>44757</v>
      </c>
      <c r="E477" s="5" t="n">
        <f aca="false">PESEL!AL478</f>
        <v>3826.5</v>
      </c>
      <c r="F477" s="5" t="n">
        <f aca="false">PESEL!AN478</f>
        <v>388.1</v>
      </c>
    </row>
    <row r="478" customFormat="false" ht="15" hidden="false" customHeight="false" outlineLevel="0" collapsed="false">
      <c r="A478" s="1" t="n">
        <v>477</v>
      </c>
      <c r="B478" s="1" t="str">
        <f aca="false">PESEL!AJ479</f>
        <v>Daria Sikora</v>
      </c>
      <c r="C478" s="1" t="str">
        <f aca="false">PESEL!AE479</f>
        <v>96020486966</v>
      </c>
      <c r="D478" s="4" t="n">
        <f aca="false">PESEL!AI479</f>
        <v>42379</v>
      </c>
      <c r="E478" s="5" t="n">
        <f aca="false">PESEL!AL479</f>
        <v>3550</v>
      </c>
      <c r="F478" s="5" t="n">
        <f aca="false">PESEL!AN479</f>
        <v>438.37</v>
      </c>
    </row>
    <row r="479" customFormat="false" ht="15" hidden="false" customHeight="false" outlineLevel="0" collapsed="false">
      <c r="A479" s="1" t="n">
        <v>478</v>
      </c>
      <c r="B479" s="1" t="str">
        <f aca="false">PESEL!AJ480</f>
        <v>Eugeniusz Ziółkowska</v>
      </c>
      <c r="C479" s="1" t="str">
        <f aca="false">PESEL!AE480</f>
        <v>81040255311</v>
      </c>
      <c r="D479" s="4" t="n">
        <f aca="false">PESEL!AI480</f>
        <v>44661</v>
      </c>
      <c r="E479" s="5" t="n">
        <f aca="false">PESEL!AL480</f>
        <v>4089.63</v>
      </c>
      <c r="F479" s="5" t="n">
        <f aca="false">PESEL!AN480</f>
        <v>482.76</v>
      </c>
    </row>
    <row r="480" customFormat="false" ht="15" hidden="false" customHeight="false" outlineLevel="0" collapsed="false">
      <c r="A480" s="1" t="n">
        <v>479</v>
      </c>
      <c r="B480" s="1" t="str">
        <f aca="false">PESEL!AJ481</f>
        <v>Przemysław Kowalczyk</v>
      </c>
      <c r="C480" s="1" t="str">
        <f aca="false">PESEL!AE481</f>
        <v>54121976779</v>
      </c>
      <c r="D480" s="4" t="n">
        <f aca="false">PESEL!AI481</f>
        <v>31987</v>
      </c>
      <c r="E480" s="5" t="n">
        <f aca="false">PESEL!AL481</f>
        <v>4628.65</v>
      </c>
      <c r="F480" s="5" t="n">
        <f aca="false">PESEL!AN481</f>
        <v>300.23</v>
      </c>
    </row>
    <row r="481" customFormat="false" ht="15" hidden="false" customHeight="false" outlineLevel="0" collapsed="false">
      <c r="A481" s="1" t="n">
        <v>480</v>
      </c>
      <c r="B481" s="1" t="str">
        <f aca="false">PESEL!AJ482</f>
        <v>Nina Górecka</v>
      </c>
      <c r="C481" s="1" t="str">
        <f aca="false">PESEL!AE482</f>
        <v>96103114625</v>
      </c>
      <c r="D481" s="4" t="n">
        <f aca="false">PESEL!AI482</f>
        <v>45382</v>
      </c>
      <c r="E481" s="5" t="n">
        <f aca="false">PESEL!AL482</f>
        <v>3673.72</v>
      </c>
      <c r="F481" s="5" t="n">
        <f aca="false">PESEL!AN482</f>
        <v>487.17</v>
      </c>
    </row>
    <row r="482" customFormat="false" ht="15" hidden="false" customHeight="false" outlineLevel="0" collapsed="false">
      <c r="A482" s="1" t="n">
        <v>481</v>
      </c>
      <c r="B482" s="1" t="str">
        <f aca="false">PESEL!AJ483</f>
        <v>Karol Piotrowski</v>
      </c>
      <c r="C482" s="1" t="str">
        <f aca="false">PESEL!AE483</f>
        <v>64122389252</v>
      </c>
      <c r="D482" s="4" t="n">
        <f aca="false">PESEL!AI483</f>
        <v>38834</v>
      </c>
      <c r="E482" s="5" t="n">
        <f aca="false">PESEL!AL483</f>
        <v>4144.74</v>
      </c>
      <c r="F482" s="5" t="n">
        <f aca="false">PESEL!AN483</f>
        <v>434.44</v>
      </c>
    </row>
    <row r="483" customFormat="false" ht="15" hidden="false" customHeight="false" outlineLevel="0" collapsed="false">
      <c r="A483" s="1" t="n">
        <v>482</v>
      </c>
      <c r="B483" s="1" t="str">
        <f aca="false">PESEL!AJ484</f>
        <v>Barbara Czerwińska</v>
      </c>
      <c r="C483" s="1" t="str">
        <f aca="false">PESEL!AE484</f>
        <v>51080692322</v>
      </c>
      <c r="D483" s="4" t="n">
        <f aca="false">PESEL!AI484</f>
        <v>41618</v>
      </c>
      <c r="E483" s="5" t="n">
        <f aca="false">PESEL!AL484</f>
        <v>4134.43</v>
      </c>
      <c r="F483" s="5" t="n">
        <f aca="false">PESEL!AN484</f>
        <v>490.19</v>
      </c>
    </row>
    <row r="484" customFormat="false" ht="15" hidden="false" customHeight="false" outlineLevel="0" collapsed="false">
      <c r="A484" s="1" t="n">
        <v>483</v>
      </c>
      <c r="B484" s="1" t="str">
        <f aca="false">PESEL!AJ485</f>
        <v>Oktawia Rutkowska</v>
      </c>
      <c r="C484" s="1" t="str">
        <f aca="false">PESEL!AE485</f>
        <v>80071628004</v>
      </c>
      <c r="D484" s="4" t="n">
        <f aca="false">PESEL!AI485</f>
        <v>40384</v>
      </c>
      <c r="E484" s="5" t="n">
        <f aca="false">PESEL!AL485</f>
        <v>4292.09</v>
      </c>
      <c r="F484" s="5" t="n">
        <f aca="false">PESEL!AN485</f>
        <v>464.92</v>
      </c>
    </row>
    <row r="485" customFormat="false" ht="15" hidden="false" customHeight="false" outlineLevel="0" collapsed="false">
      <c r="A485" s="1" t="n">
        <v>484</v>
      </c>
      <c r="B485" s="1" t="str">
        <f aca="false">PESEL!AJ486</f>
        <v>Bogumił Baranowski</v>
      </c>
      <c r="C485" s="1" t="str">
        <f aca="false">PESEL!AE486</f>
        <v>94122250438</v>
      </c>
      <c r="D485" s="4" t="n">
        <f aca="false">PESEL!AI486</f>
        <v>43292</v>
      </c>
      <c r="E485" s="5" t="n">
        <f aca="false">PESEL!AL486</f>
        <v>3434.09</v>
      </c>
      <c r="F485" s="5" t="n">
        <f aca="false">PESEL!AN486</f>
        <v>310.72</v>
      </c>
    </row>
    <row r="486" customFormat="false" ht="15" hidden="false" customHeight="false" outlineLevel="0" collapsed="false">
      <c r="A486" s="1" t="n">
        <v>485</v>
      </c>
      <c r="B486" s="1" t="str">
        <f aca="false">PESEL!AJ487</f>
        <v>Grzegorz Jasiński</v>
      </c>
      <c r="C486" s="1" t="str">
        <f aca="false">PESEL!AE487</f>
        <v>95042326919</v>
      </c>
      <c r="D486" s="4" t="n">
        <f aca="false">PESEL!AI487</f>
        <v>43559</v>
      </c>
      <c r="E486" s="5" t="n">
        <f aca="false">PESEL!AL487</f>
        <v>4177.77</v>
      </c>
      <c r="F486" s="5" t="n">
        <f aca="false">PESEL!AN487</f>
        <v>375.3</v>
      </c>
    </row>
    <row r="487" customFormat="false" ht="15" hidden="false" customHeight="false" outlineLevel="0" collapsed="false">
      <c r="A487" s="1" t="n">
        <v>486</v>
      </c>
      <c r="B487" s="1" t="str">
        <f aca="false">PESEL!AJ488</f>
        <v>Natan Malinowski</v>
      </c>
      <c r="C487" s="1" t="str">
        <f aca="false">PESEL!AE488</f>
        <v>63013144051</v>
      </c>
      <c r="D487" s="4" t="n">
        <f aca="false">PESEL!AI488</f>
        <v>42890</v>
      </c>
      <c r="E487" s="5" t="n">
        <f aca="false">PESEL!AL488</f>
        <v>3393.5</v>
      </c>
      <c r="F487" s="5" t="n">
        <f aca="false">PESEL!AN488</f>
        <v>339.57</v>
      </c>
    </row>
    <row r="488" customFormat="false" ht="15" hidden="false" customHeight="false" outlineLevel="0" collapsed="false">
      <c r="A488" s="1" t="n">
        <v>487</v>
      </c>
      <c r="B488" s="1" t="str">
        <f aca="false">PESEL!AJ489</f>
        <v>Luiza Głowacka</v>
      </c>
      <c r="C488" s="1" t="str">
        <f aca="false">PESEL!AE489</f>
        <v>91052049644</v>
      </c>
      <c r="D488" s="4" t="n">
        <f aca="false">PESEL!AI489</f>
        <v>43684</v>
      </c>
      <c r="E488" s="5" t="n">
        <f aca="false">PESEL!AL489</f>
        <v>4537.88</v>
      </c>
      <c r="F488" s="5" t="n">
        <f aca="false">PESEL!AN489</f>
        <v>380.86</v>
      </c>
    </row>
    <row r="489" customFormat="false" ht="15" hidden="false" customHeight="false" outlineLevel="0" collapsed="false">
      <c r="A489" s="1" t="n">
        <v>488</v>
      </c>
      <c r="B489" s="1" t="str">
        <f aca="false">PESEL!AJ490</f>
        <v>Joachim Przybylski</v>
      </c>
      <c r="C489" s="1" t="str">
        <f aca="false">PESEL!AE490</f>
        <v>88110381831</v>
      </c>
      <c r="D489" s="4" t="n">
        <f aca="false">PESEL!AI490</f>
        <v>44890</v>
      </c>
      <c r="E489" s="5" t="n">
        <f aca="false">PESEL!AL490</f>
        <v>4334.45</v>
      </c>
      <c r="F489" s="5" t="n">
        <f aca="false">PESEL!AN490</f>
        <v>330.39</v>
      </c>
    </row>
    <row r="490" customFormat="false" ht="15" hidden="false" customHeight="false" outlineLevel="0" collapsed="false">
      <c r="A490" s="1" t="n">
        <v>489</v>
      </c>
      <c r="B490" s="1" t="str">
        <f aca="false">PESEL!AJ491</f>
        <v>Karolina Sikora</v>
      </c>
      <c r="C490" s="1" t="str">
        <f aca="false">PESEL!AE491</f>
        <v>85022589784</v>
      </c>
      <c r="D490" s="4" t="n">
        <f aca="false">PESEL!AI491</f>
        <v>41749</v>
      </c>
      <c r="E490" s="5" t="n">
        <f aca="false">PESEL!AL491</f>
        <v>3442.39</v>
      </c>
      <c r="F490" s="5" t="n">
        <f aca="false">PESEL!AN491</f>
        <v>334.52</v>
      </c>
    </row>
    <row r="491" customFormat="false" ht="15" hidden="false" customHeight="false" outlineLevel="0" collapsed="false">
      <c r="A491" s="1" t="n">
        <v>490</v>
      </c>
      <c r="B491" s="1" t="str">
        <f aca="false">PESEL!AJ492</f>
        <v>Blanka Głowacka</v>
      </c>
      <c r="C491" s="1" t="str">
        <f aca="false">PESEL!AE492</f>
        <v>53040717689</v>
      </c>
      <c r="D491" s="4" t="n">
        <f aca="false">PESEL!AI492</f>
        <v>26658</v>
      </c>
      <c r="E491" s="5" t="n">
        <f aca="false">PESEL!AL492</f>
        <v>3065.91</v>
      </c>
      <c r="F491" s="5" t="n">
        <f aca="false">PESEL!AN492</f>
        <v>445.15</v>
      </c>
    </row>
    <row r="492" customFormat="false" ht="15" hidden="false" customHeight="false" outlineLevel="0" collapsed="false">
      <c r="A492" s="1" t="n">
        <v>491</v>
      </c>
      <c r="B492" s="1" t="str">
        <f aca="false">PESEL!AJ493</f>
        <v>Juliusz Wójcik</v>
      </c>
      <c r="C492" s="1" t="str">
        <f aca="false">PESEL!AE493</f>
        <v>05210438113</v>
      </c>
      <c r="D492" s="4" t="n">
        <f aca="false">PESEL!AI493</f>
        <v>45338</v>
      </c>
      <c r="E492" s="5" t="n">
        <f aca="false">PESEL!AL493</f>
        <v>3031.43</v>
      </c>
      <c r="F492" s="5" t="n">
        <f aca="false">PESEL!AN493</f>
        <v>400.77</v>
      </c>
    </row>
    <row r="493" customFormat="false" ht="15" hidden="false" customHeight="false" outlineLevel="0" collapsed="false">
      <c r="A493" s="1" t="n">
        <v>492</v>
      </c>
      <c r="B493" s="1" t="str">
        <f aca="false">PESEL!AJ494</f>
        <v>Leszek Bąk</v>
      </c>
      <c r="C493" s="1" t="str">
        <f aca="false">PESEL!AE494</f>
        <v>02252092194</v>
      </c>
      <c r="D493" s="4" t="n">
        <f aca="false">PESEL!AI494</f>
        <v>44509</v>
      </c>
      <c r="E493" s="5" t="n">
        <f aca="false">PESEL!AL494</f>
        <v>4590.38</v>
      </c>
      <c r="F493" s="5" t="n">
        <f aca="false">PESEL!AN494</f>
        <v>401.8</v>
      </c>
    </row>
    <row r="494" customFormat="false" ht="15" hidden="false" customHeight="false" outlineLevel="0" collapsed="false">
      <c r="A494" s="1" t="n">
        <v>493</v>
      </c>
      <c r="B494" s="1" t="str">
        <f aca="false">PESEL!AJ495</f>
        <v>Natalia Kozłowska</v>
      </c>
      <c r="C494" s="1" t="str">
        <f aca="false">PESEL!AE495</f>
        <v>85082016101</v>
      </c>
      <c r="D494" s="4" t="n">
        <f aca="false">PESEL!AI495</f>
        <v>43441</v>
      </c>
      <c r="E494" s="5" t="n">
        <f aca="false">PESEL!AL495</f>
        <v>4655.93</v>
      </c>
      <c r="F494" s="5" t="n">
        <f aca="false">PESEL!AN495</f>
        <v>303.86</v>
      </c>
    </row>
    <row r="495" customFormat="false" ht="15" hidden="false" customHeight="false" outlineLevel="0" collapsed="false">
      <c r="A495" s="1" t="n">
        <v>494</v>
      </c>
      <c r="B495" s="1" t="str">
        <f aca="false">PESEL!AJ496</f>
        <v>Klaudiusz Pawlak</v>
      </c>
      <c r="C495" s="1" t="str">
        <f aca="false">PESEL!AE496</f>
        <v>71080395773</v>
      </c>
      <c r="D495" s="4" t="n">
        <f aca="false">PESEL!AI496</f>
        <v>43840</v>
      </c>
      <c r="E495" s="5" t="n">
        <f aca="false">PESEL!AL496</f>
        <v>3907.31</v>
      </c>
      <c r="F495" s="5" t="n">
        <f aca="false">PESEL!AN496</f>
        <v>455.53</v>
      </c>
    </row>
    <row r="496" customFormat="false" ht="15" hidden="false" customHeight="false" outlineLevel="0" collapsed="false">
      <c r="A496" s="1" t="n">
        <v>495</v>
      </c>
      <c r="B496" s="1" t="str">
        <f aca="false">PESEL!AJ497</f>
        <v>Adrianna Kalinowska</v>
      </c>
      <c r="C496" s="1" t="str">
        <f aca="false">PESEL!AE497</f>
        <v>81121047668</v>
      </c>
      <c r="D496" s="4" t="n">
        <f aca="false">PESEL!AI497</f>
        <v>37658</v>
      </c>
      <c r="E496" s="5" t="n">
        <f aca="false">PESEL!AL497</f>
        <v>3784.63</v>
      </c>
      <c r="F496" s="5" t="n">
        <f aca="false">PESEL!AN497</f>
        <v>407.01</v>
      </c>
    </row>
    <row r="497" customFormat="false" ht="15" hidden="false" customHeight="false" outlineLevel="0" collapsed="false">
      <c r="A497" s="1" t="n">
        <v>496</v>
      </c>
      <c r="B497" s="1" t="str">
        <f aca="false">PESEL!AJ498</f>
        <v>Sylwia Wojciechowska</v>
      </c>
      <c r="C497" s="1" t="str">
        <f aca="false">PESEL!AE498</f>
        <v>05280561409</v>
      </c>
      <c r="D497" s="4" t="n">
        <f aca="false">PESEL!AI498</f>
        <v>45760</v>
      </c>
      <c r="E497" s="5" t="n">
        <f aca="false">PESEL!AL498</f>
        <v>4331.52</v>
      </c>
      <c r="F497" s="5" t="n">
        <f aca="false">PESEL!AN498</f>
        <v>493.18</v>
      </c>
    </row>
    <row r="498" customFormat="false" ht="15" hidden="false" customHeight="false" outlineLevel="0" collapsed="false">
      <c r="A498" s="1" t="n">
        <v>497</v>
      </c>
      <c r="B498" s="1" t="str">
        <f aca="false">PESEL!AJ499</f>
        <v>Piotr Krupa</v>
      </c>
      <c r="C498" s="1" t="str">
        <f aca="false">PESEL!AE499</f>
        <v>71102625417</v>
      </c>
      <c r="D498" s="4" t="n">
        <f aca="false">PESEL!AI499</f>
        <v>43862</v>
      </c>
      <c r="E498" s="5" t="n">
        <f aca="false">PESEL!AL499</f>
        <v>3934.29</v>
      </c>
      <c r="F498" s="5" t="n">
        <f aca="false">PESEL!AN499</f>
        <v>432.69</v>
      </c>
    </row>
    <row r="499" customFormat="false" ht="15" hidden="false" customHeight="false" outlineLevel="0" collapsed="false">
      <c r="A499" s="1" t="n">
        <v>498</v>
      </c>
      <c r="B499" s="1" t="str">
        <f aca="false">PESEL!AJ500</f>
        <v>Igor Sadowska</v>
      </c>
      <c r="C499" s="1" t="str">
        <f aca="false">PESEL!AE500</f>
        <v>54012044756</v>
      </c>
      <c r="D499" s="4" t="n">
        <f aca="false">PESEL!AI500</f>
        <v>27452</v>
      </c>
      <c r="E499" s="5" t="n">
        <f aca="false">PESEL!AL500</f>
        <v>3054.81</v>
      </c>
      <c r="F499" s="5" t="n">
        <f aca="false">PESEL!AN500</f>
        <v>460.58</v>
      </c>
    </row>
    <row r="500" customFormat="false" ht="15" hidden="false" customHeight="false" outlineLevel="0" collapsed="false">
      <c r="A500" s="1" t="n">
        <v>499</v>
      </c>
      <c r="B500" s="1" t="str">
        <f aca="false">PESEL!AJ501</f>
        <v>Bogumiła Mazurek</v>
      </c>
      <c r="C500" s="1" t="str">
        <f aca="false">PESEL!AE501</f>
        <v>74060556249</v>
      </c>
      <c r="D500" s="4" t="n">
        <f aca="false">PESEL!AI501</f>
        <v>44703</v>
      </c>
      <c r="E500" s="5" t="n">
        <f aca="false">PESEL!AL501</f>
        <v>3929.28</v>
      </c>
      <c r="F500" s="5" t="n">
        <f aca="false">PESEL!AN501</f>
        <v>416.03</v>
      </c>
    </row>
    <row r="501" customFormat="false" ht="15" hidden="false" customHeight="false" outlineLevel="0" collapsed="false">
      <c r="A501" s="1" t="n">
        <v>500</v>
      </c>
      <c r="B501" s="1" t="str">
        <f aca="false">PESEL!AJ502</f>
        <v>Katarzyna Szulc</v>
      </c>
      <c r="C501" s="1" t="str">
        <f aca="false">PESEL!AE502</f>
        <v>85041067227</v>
      </c>
      <c r="D501" s="4" t="n">
        <f aca="false">PESEL!AI502</f>
        <v>39340</v>
      </c>
      <c r="E501" s="5" t="n">
        <f aca="false">PESEL!AL502</f>
        <v>3530.47</v>
      </c>
      <c r="F501" s="5" t="n">
        <f aca="false">PESEL!AN502</f>
        <v>397.03</v>
      </c>
    </row>
    <row r="502" customFormat="false" ht="15" hidden="false" customHeight="false" outlineLevel="0" collapsed="false">
      <c r="A502" s="1" t="n">
        <v>501</v>
      </c>
      <c r="B502" s="1" t="str">
        <f aca="false">PESEL!AJ503</f>
        <v>Antoni Andrzejewski</v>
      </c>
      <c r="C502" s="1" t="str">
        <f aca="false">PESEL!AE503</f>
        <v>65072738130</v>
      </c>
      <c r="D502" s="4" t="n">
        <f aca="false">PESEL!AI503</f>
        <v>38230</v>
      </c>
      <c r="E502" s="5" t="n">
        <f aca="false">PESEL!AL503</f>
        <v>4255.4</v>
      </c>
      <c r="F502" s="5" t="n">
        <f aca="false">PESEL!AN503</f>
        <v>317.76</v>
      </c>
    </row>
    <row r="503" customFormat="false" ht="15" hidden="false" customHeight="false" outlineLevel="0" collapsed="false">
      <c r="A503" s="1" t="n">
        <v>502</v>
      </c>
      <c r="B503" s="1" t="str">
        <f aca="false">PESEL!AJ504</f>
        <v>Alisa Mazurek</v>
      </c>
      <c r="C503" s="1" t="str">
        <f aca="false">PESEL!AE504</f>
        <v>93060724267</v>
      </c>
      <c r="D503" s="4" t="n">
        <f aca="false">PESEL!AI504</f>
        <v>41538</v>
      </c>
      <c r="E503" s="5" t="n">
        <f aca="false">PESEL!AL504</f>
        <v>3888.39</v>
      </c>
      <c r="F503" s="5" t="n">
        <f aca="false">PESEL!AN504</f>
        <v>447.1</v>
      </c>
    </row>
    <row r="504" customFormat="false" ht="15" hidden="false" customHeight="false" outlineLevel="0" collapsed="false">
      <c r="A504" s="1" t="n">
        <v>503</v>
      </c>
      <c r="B504" s="1" t="str">
        <f aca="false">PESEL!AJ505</f>
        <v>Emanuel Szymczak</v>
      </c>
      <c r="C504" s="1" t="str">
        <f aca="false">PESEL!AE505</f>
        <v>02292422294</v>
      </c>
      <c r="D504" s="4" t="n">
        <f aca="false">PESEL!AI505</f>
        <v>45825</v>
      </c>
      <c r="E504" s="5" t="n">
        <f aca="false">PESEL!AL505</f>
        <v>3385.5</v>
      </c>
      <c r="F504" s="5" t="n">
        <f aca="false">PESEL!AN505</f>
        <v>436.33</v>
      </c>
    </row>
    <row r="505" customFormat="false" ht="15" hidden="false" customHeight="false" outlineLevel="0" collapsed="false">
      <c r="A505" s="1" t="n">
        <v>504</v>
      </c>
      <c r="B505" s="1" t="str">
        <f aca="false">PESEL!AJ506</f>
        <v>Józef Andrzejewski</v>
      </c>
      <c r="C505" s="1" t="str">
        <f aca="false">PESEL!AE506</f>
        <v>91092423415</v>
      </c>
      <c r="D505" s="4" t="n">
        <f aca="false">PESEL!AI506</f>
        <v>42818</v>
      </c>
      <c r="E505" s="5" t="n">
        <f aca="false">PESEL!AL506</f>
        <v>3247.99</v>
      </c>
      <c r="F505" s="5" t="n">
        <f aca="false">PESEL!AN506</f>
        <v>481.39</v>
      </c>
    </row>
    <row r="506" customFormat="false" ht="15" hidden="false" customHeight="false" outlineLevel="0" collapsed="false">
      <c r="A506" s="1" t="n">
        <v>505</v>
      </c>
      <c r="B506" s="1" t="str">
        <f aca="false">PESEL!AJ507</f>
        <v>Fryderyk Kwiatkowski</v>
      </c>
      <c r="C506" s="1" t="str">
        <f aca="false">PESEL!AE507</f>
        <v>74030482435</v>
      </c>
      <c r="D506" s="4" t="n">
        <f aca="false">PESEL!AI507</f>
        <v>44795</v>
      </c>
      <c r="E506" s="5" t="n">
        <f aca="false">PESEL!AL507</f>
        <v>4973.02</v>
      </c>
      <c r="F506" s="5" t="n">
        <f aca="false">PESEL!AN507</f>
        <v>374.63</v>
      </c>
    </row>
    <row r="507" customFormat="false" ht="15" hidden="false" customHeight="false" outlineLevel="0" collapsed="false">
      <c r="A507" s="1" t="n">
        <v>506</v>
      </c>
      <c r="B507" s="1" t="str">
        <f aca="false">PESEL!AJ508</f>
        <v>Anita Ostrowska</v>
      </c>
      <c r="C507" s="1" t="str">
        <f aca="false">PESEL!AE508</f>
        <v>58112775404</v>
      </c>
      <c r="D507" s="4" t="n">
        <f aca="false">PESEL!AI508</f>
        <v>28758</v>
      </c>
      <c r="E507" s="5" t="n">
        <f aca="false">PESEL!AL508</f>
        <v>3738.48</v>
      </c>
      <c r="F507" s="5" t="n">
        <f aca="false">PESEL!AN508</f>
        <v>309.55</v>
      </c>
    </row>
    <row r="508" customFormat="false" ht="15" hidden="false" customHeight="false" outlineLevel="0" collapsed="false">
      <c r="A508" s="1" t="n">
        <v>507</v>
      </c>
      <c r="B508" s="1" t="str">
        <f aca="false">PESEL!AJ509</f>
        <v>Natasza Mróz</v>
      </c>
      <c r="C508" s="1" t="str">
        <f aca="false">PESEL!AE509</f>
        <v>76072560805</v>
      </c>
      <c r="D508" s="4" t="n">
        <f aca="false">PESEL!AI509</f>
        <v>44619</v>
      </c>
      <c r="E508" s="5" t="n">
        <f aca="false">PESEL!AL509</f>
        <v>4987.06</v>
      </c>
      <c r="F508" s="5" t="n">
        <f aca="false">PESEL!AN509</f>
        <v>461.1</v>
      </c>
    </row>
    <row r="509" customFormat="false" ht="15" hidden="false" customHeight="false" outlineLevel="0" collapsed="false">
      <c r="A509" s="1" t="n">
        <v>508</v>
      </c>
      <c r="B509" s="1" t="str">
        <f aca="false">PESEL!AJ510</f>
        <v>Klaudiusz Wójcik</v>
      </c>
      <c r="C509" s="1" t="str">
        <f aca="false">PESEL!AE510</f>
        <v>93050668135</v>
      </c>
      <c r="D509" s="4" t="n">
        <f aca="false">PESEL!AI510</f>
        <v>44976</v>
      </c>
      <c r="E509" s="5" t="n">
        <f aca="false">PESEL!AL510</f>
        <v>3507.46</v>
      </c>
      <c r="F509" s="5" t="n">
        <f aca="false">PESEL!AN510</f>
        <v>436.69</v>
      </c>
    </row>
    <row r="510" customFormat="false" ht="15" hidden="false" customHeight="false" outlineLevel="0" collapsed="false">
      <c r="A510" s="1" t="n">
        <v>509</v>
      </c>
      <c r="B510" s="1" t="str">
        <f aca="false">PESEL!AJ511</f>
        <v>Agata Jaworska</v>
      </c>
      <c r="C510" s="1" t="str">
        <f aca="false">PESEL!AE511</f>
        <v>69052216843</v>
      </c>
      <c r="D510" s="4" t="n">
        <f aca="false">PESEL!AI511</f>
        <v>39340</v>
      </c>
      <c r="E510" s="5" t="n">
        <f aca="false">PESEL!AL511</f>
        <v>3443.67</v>
      </c>
      <c r="F510" s="5" t="n">
        <f aca="false">PESEL!AN511</f>
        <v>421.92</v>
      </c>
    </row>
    <row r="511" customFormat="false" ht="15" hidden="false" customHeight="false" outlineLevel="0" collapsed="false">
      <c r="A511" s="1" t="n">
        <v>510</v>
      </c>
      <c r="B511" s="1" t="str">
        <f aca="false">PESEL!AJ512</f>
        <v>Maja Laskowska</v>
      </c>
      <c r="C511" s="1" t="str">
        <f aca="false">PESEL!AE512</f>
        <v>73101790545</v>
      </c>
      <c r="D511" s="4" t="n">
        <f aca="false">PESEL!AI512</f>
        <v>36724</v>
      </c>
      <c r="E511" s="5" t="n">
        <f aca="false">PESEL!AL512</f>
        <v>3254.7</v>
      </c>
      <c r="F511" s="5" t="n">
        <f aca="false">PESEL!AN512</f>
        <v>422.25</v>
      </c>
    </row>
    <row r="512" customFormat="false" ht="15" hidden="false" customHeight="false" outlineLevel="0" collapsed="false">
      <c r="A512" s="1" t="n">
        <v>511</v>
      </c>
      <c r="B512" s="1" t="str">
        <f aca="false">PESEL!AJ513</f>
        <v>Dominika Sadowska</v>
      </c>
      <c r="C512" s="1" t="str">
        <f aca="false">PESEL!AE513</f>
        <v>63061357881</v>
      </c>
      <c r="D512" s="4" t="n">
        <f aca="false">PESEL!AI513</f>
        <v>41556</v>
      </c>
      <c r="E512" s="5" t="n">
        <f aca="false">PESEL!AL513</f>
        <v>3625.87</v>
      </c>
      <c r="F512" s="5" t="n">
        <f aca="false">PESEL!AN513</f>
        <v>376.94</v>
      </c>
    </row>
    <row r="513" customFormat="false" ht="15" hidden="false" customHeight="false" outlineLevel="0" collapsed="false">
      <c r="A513" s="1" t="n">
        <v>512</v>
      </c>
      <c r="B513" s="1" t="str">
        <f aca="false">PESEL!AJ514</f>
        <v>Magdalena Dąbrowska</v>
      </c>
      <c r="C513" s="1" t="str">
        <f aca="false">PESEL!AE514</f>
        <v>90071649222</v>
      </c>
      <c r="D513" s="4" t="n">
        <f aca="false">PESEL!AI514</f>
        <v>41419</v>
      </c>
      <c r="E513" s="5" t="n">
        <f aca="false">PESEL!AL514</f>
        <v>4110.44</v>
      </c>
      <c r="F513" s="5" t="n">
        <f aca="false">PESEL!AN514</f>
        <v>474.64</v>
      </c>
    </row>
    <row r="514" customFormat="false" ht="15" hidden="false" customHeight="false" outlineLevel="0" collapsed="false">
      <c r="A514" s="1" t="n">
        <v>513</v>
      </c>
      <c r="B514" s="1" t="str">
        <f aca="false">PESEL!AJ515</f>
        <v>Marcin Walczak</v>
      </c>
      <c r="C514" s="1" t="str">
        <f aca="false">PESEL!AE515</f>
        <v>81080176698</v>
      </c>
      <c r="D514" s="4" t="n">
        <f aca="false">PESEL!AI515</f>
        <v>41256</v>
      </c>
      <c r="E514" s="5" t="n">
        <f aca="false">PESEL!AL515</f>
        <v>3830.22</v>
      </c>
      <c r="F514" s="5" t="n">
        <f aca="false">PESEL!AN515</f>
        <v>309.79</v>
      </c>
    </row>
    <row r="515" customFormat="false" ht="15" hidden="false" customHeight="false" outlineLevel="0" collapsed="false">
      <c r="A515" s="1" t="n">
        <v>514</v>
      </c>
      <c r="B515" s="1" t="str">
        <f aca="false">PESEL!AJ516</f>
        <v>Eleonora Marciniak</v>
      </c>
      <c r="C515" s="1" t="str">
        <f aca="false">PESEL!AE516</f>
        <v>91113033940</v>
      </c>
      <c r="D515" s="4" t="n">
        <f aca="false">PESEL!AI516</f>
        <v>41311</v>
      </c>
      <c r="E515" s="5" t="n">
        <f aca="false">PESEL!AL516</f>
        <v>4246.86</v>
      </c>
      <c r="F515" s="5" t="n">
        <f aca="false">PESEL!AN516</f>
        <v>478.92</v>
      </c>
    </row>
    <row r="516" customFormat="false" ht="15" hidden="false" customHeight="false" outlineLevel="0" collapsed="false">
      <c r="A516" s="1" t="n">
        <v>515</v>
      </c>
      <c r="B516" s="1" t="str">
        <f aca="false">PESEL!AJ517</f>
        <v>Żaneta Walczak</v>
      </c>
      <c r="C516" s="1" t="str">
        <f aca="false">PESEL!AE517</f>
        <v>74070265128</v>
      </c>
      <c r="D516" s="4" t="n">
        <f aca="false">PESEL!AI517</f>
        <v>35282</v>
      </c>
      <c r="E516" s="5" t="n">
        <f aca="false">PESEL!AL517</f>
        <v>3979.09</v>
      </c>
      <c r="F516" s="5" t="n">
        <f aca="false">PESEL!AN517</f>
        <v>469.93</v>
      </c>
    </row>
    <row r="517" customFormat="false" ht="15" hidden="false" customHeight="false" outlineLevel="0" collapsed="false">
      <c r="A517" s="1" t="n">
        <v>516</v>
      </c>
      <c r="B517" s="1" t="str">
        <f aca="false">PESEL!AJ518</f>
        <v>Bruno Sikora</v>
      </c>
      <c r="C517" s="1" t="str">
        <f aca="false">PESEL!AE518</f>
        <v>62101160395</v>
      </c>
      <c r="D517" s="4" t="n">
        <f aca="false">PESEL!AI518</f>
        <v>45872</v>
      </c>
      <c r="E517" s="5" t="n">
        <f aca="false">PESEL!AL518</f>
        <v>3706.32</v>
      </c>
      <c r="F517" s="5" t="n">
        <f aca="false">PESEL!AN518</f>
        <v>335.23</v>
      </c>
    </row>
    <row r="518" customFormat="false" ht="15" hidden="false" customHeight="false" outlineLevel="0" collapsed="false">
      <c r="A518" s="1" t="n">
        <v>517</v>
      </c>
      <c r="B518" s="1" t="str">
        <f aca="false">PESEL!AJ519</f>
        <v>Wioletta Pawlak</v>
      </c>
      <c r="C518" s="1" t="str">
        <f aca="false">PESEL!AE519</f>
        <v>89071678880</v>
      </c>
      <c r="D518" s="4" t="n">
        <f aca="false">PESEL!AI519</f>
        <v>40811</v>
      </c>
      <c r="E518" s="5" t="n">
        <f aca="false">PESEL!AL519</f>
        <v>3142.58</v>
      </c>
      <c r="F518" s="5" t="n">
        <f aca="false">PESEL!AN519</f>
        <v>323.78</v>
      </c>
    </row>
    <row r="519" customFormat="false" ht="15" hidden="false" customHeight="false" outlineLevel="0" collapsed="false">
      <c r="A519" s="1" t="n">
        <v>518</v>
      </c>
      <c r="B519" s="1" t="str">
        <f aca="false">PESEL!AJ520</f>
        <v>Julita Makowska</v>
      </c>
      <c r="C519" s="1" t="str">
        <f aca="false">PESEL!AE520</f>
        <v>58031271221</v>
      </c>
      <c r="D519" s="4" t="n">
        <f aca="false">PESEL!AI520</f>
        <v>39262</v>
      </c>
      <c r="E519" s="5" t="n">
        <f aca="false">PESEL!AL520</f>
        <v>3811.12</v>
      </c>
      <c r="F519" s="5" t="n">
        <f aca="false">PESEL!AN520</f>
        <v>406.27</v>
      </c>
    </row>
    <row r="520" customFormat="false" ht="15" hidden="false" customHeight="false" outlineLevel="0" collapsed="false">
      <c r="A520" s="1" t="n">
        <v>519</v>
      </c>
      <c r="B520" s="1" t="str">
        <f aca="false">PESEL!AJ521</f>
        <v>Żaneta Walczak</v>
      </c>
      <c r="C520" s="1" t="str">
        <f aca="false">PESEL!AE521</f>
        <v>51110551021</v>
      </c>
      <c r="D520" s="4" t="n">
        <f aca="false">PESEL!AI521</f>
        <v>36430</v>
      </c>
      <c r="E520" s="5" t="n">
        <f aca="false">PESEL!AL521</f>
        <v>3380.26</v>
      </c>
      <c r="F520" s="5" t="n">
        <f aca="false">PESEL!AN521</f>
        <v>310.01</v>
      </c>
    </row>
    <row r="521" customFormat="false" ht="15" hidden="false" customHeight="false" outlineLevel="0" collapsed="false">
      <c r="A521" s="1" t="n">
        <v>520</v>
      </c>
      <c r="B521" s="1" t="str">
        <f aca="false">PESEL!AJ522</f>
        <v>Oktawian Kaźmierczak</v>
      </c>
      <c r="C521" s="1" t="str">
        <f aca="false">PESEL!AE522</f>
        <v>89051263172</v>
      </c>
      <c r="D521" s="4" t="n">
        <f aca="false">PESEL!AI522</f>
        <v>43836</v>
      </c>
      <c r="E521" s="5" t="n">
        <f aca="false">PESEL!AL522</f>
        <v>3428.11</v>
      </c>
      <c r="F521" s="5" t="n">
        <f aca="false">PESEL!AN522</f>
        <v>358.32</v>
      </c>
    </row>
    <row r="522" customFormat="false" ht="15" hidden="false" customHeight="false" outlineLevel="0" collapsed="false">
      <c r="A522" s="1" t="n">
        <v>521</v>
      </c>
      <c r="B522" s="1" t="str">
        <f aca="false">PESEL!AJ523</f>
        <v>Barbara Pawlak</v>
      </c>
      <c r="C522" s="1" t="str">
        <f aca="false">PESEL!AE523</f>
        <v>71101187802</v>
      </c>
      <c r="D522" s="4" t="n">
        <f aca="false">PESEL!AI523</f>
        <v>35675</v>
      </c>
      <c r="E522" s="5" t="n">
        <f aca="false">PESEL!AL523</f>
        <v>3579.91</v>
      </c>
      <c r="F522" s="5" t="n">
        <f aca="false">PESEL!AN523</f>
        <v>395.24</v>
      </c>
    </row>
    <row r="523" customFormat="false" ht="15" hidden="false" customHeight="false" outlineLevel="0" collapsed="false">
      <c r="A523" s="1" t="n">
        <v>522</v>
      </c>
      <c r="B523" s="1" t="str">
        <f aca="false">PESEL!AJ524</f>
        <v>Honorata Nowak</v>
      </c>
      <c r="C523" s="1" t="str">
        <f aca="false">PESEL!AE524</f>
        <v>75010747021</v>
      </c>
      <c r="D523" s="4" t="n">
        <f aca="false">PESEL!AI524</f>
        <v>35241</v>
      </c>
      <c r="E523" s="5" t="n">
        <f aca="false">PESEL!AL524</f>
        <v>3553.84</v>
      </c>
      <c r="F523" s="5" t="n">
        <f aca="false">PESEL!AN524</f>
        <v>457.57</v>
      </c>
    </row>
    <row r="524" customFormat="false" ht="15" hidden="false" customHeight="false" outlineLevel="0" collapsed="false">
      <c r="A524" s="1" t="n">
        <v>523</v>
      </c>
      <c r="B524" s="1" t="str">
        <f aca="false">PESEL!AJ525</f>
        <v>Joanna Sobczak</v>
      </c>
      <c r="C524" s="1" t="str">
        <f aca="false">PESEL!AE525</f>
        <v>66091476320</v>
      </c>
      <c r="D524" s="4" t="n">
        <f aca="false">PESEL!AI525</f>
        <v>36049</v>
      </c>
      <c r="E524" s="5" t="n">
        <f aca="false">PESEL!AL525</f>
        <v>3397.77</v>
      </c>
      <c r="F524" s="5" t="n">
        <f aca="false">PESEL!AN525</f>
        <v>495.32</v>
      </c>
    </row>
    <row r="525" customFormat="false" ht="15" hidden="false" customHeight="false" outlineLevel="0" collapsed="false">
      <c r="A525" s="1" t="n">
        <v>524</v>
      </c>
      <c r="B525" s="1" t="str">
        <f aca="false">PESEL!AJ526</f>
        <v>Blanka Ostrowska</v>
      </c>
      <c r="C525" s="1" t="str">
        <f aca="false">PESEL!AE526</f>
        <v>59070946440</v>
      </c>
      <c r="D525" s="4" t="n">
        <f aca="false">PESEL!AI526</f>
        <v>30057</v>
      </c>
      <c r="E525" s="5" t="n">
        <f aca="false">PESEL!AL526</f>
        <v>4407.75</v>
      </c>
      <c r="F525" s="5" t="n">
        <f aca="false">PESEL!AN526</f>
        <v>375.77</v>
      </c>
    </row>
    <row r="526" customFormat="false" ht="15" hidden="false" customHeight="false" outlineLevel="0" collapsed="false">
      <c r="A526" s="1" t="n">
        <v>525</v>
      </c>
      <c r="B526" s="1" t="str">
        <f aca="false">PESEL!AJ527</f>
        <v>Piotr Kozłowski</v>
      </c>
      <c r="C526" s="1" t="str">
        <f aca="false">PESEL!AE527</f>
        <v>63022554030</v>
      </c>
      <c r="D526" s="4" t="n">
        <f aca="false">PESEL!AI527</f>
        <v>33343</v>
      </c>
      <c r="E526" s="5" t="n">
        <f aca="false">PESEL!AL527</f>
        <v>3236.09</v>
      </c>
      <c r="F526" s="5" t="n">
        <f aca="false">PESEL!AN527</f>
        <v>449.76</v>
      </c>
    </row>
    <row r="527" customFormat="false" ht="15" hidden="false" customHeight="false" outlineLevel="0" collapsed="false">
      <c r="A527" s="1" t="n">
        <v>526</v>
      </c>
      <c r="B527" s="1" t="str">
        <f aca="false">PESEL!AJ528</f>
        <v>Magdalena Szymczak</v>
      </c>
      <c r="C527" s="1" t="str">
        <f aca="false">PESEL!AE528</f>
        <v>75040555823</v>
      </c>
      <c r="D527" s="4" t="n">
        <f aca="false">PESEL!AI528</f>
        <v>34447</v>
      </c>
      <c r="E527" s="5" t="n">
        <f aca="false">PESEL!AL528</f>
        <v>3725.91</v>
      </c>
      <c r="F527" s="5" t="n">
        <f aca="false">PESEL!AN528</f>
        <v>492.54</v>
      </c>
    </row>
    <row r="528" customFormat="false" ht="15" hidden="false" customHeight="false" outlineLevel="0" collapsed="false">
      <c r="A528" s="1" t="n">
        <v>527</v>
      </c>
      <c r="B528" s="1" t="str">
        <f aca="false">PESEL!AJ529</f>
        <v>Adriana Maciejewska</v>
      </c>
      <c r="C528" s="1" t="str">
        <f aca="false">PESEL!AE529</f>
        <v>61100492049</v>
      </c>
      <c r="D528" s="4" t="n">
        <f aca="false">PESEL!AI529</f>
        <v>35980</v>
      </c>
      <c r="E528" s="5" t="n">
        <f aca="false">PESEL!AL529</f>
        <v>4682.66</v>
      </c>
      <c r="F528" s="5" t="n">
        <f aca="false">PESEL!AN529</f>
        <v>437.43</v>
      </c>
    </row>
    <row r="529" customFormat="false" ht="15" hidden="false" customHeight="false" outlineLevel="0" collapsed="false">
      <c r="A529" s="1" t="n">
        <v>528</v>
      </c>
      <c r="B529" s="1" t="str">
        <f aca="false">PESEL!AJ530</f>
        <v>Kamil Dąbrowski</v>
      </c>
      <c r="C529" s="1" t="str">
        <f aca="false">PESEL!AE530</f>
        <v>74041591076</v>
      </c>
      <c r="D529" s="4" t="n">
        <f aca="false">PESEL!AI530</f>
        <v>41563</v>
      </c>
      <c r="E529" s="5" t="n">
        <f aca="false">PESEL!AL530</f>
        <v>3482</v>
      </c>
      <c r="F529" s="5" t="n">
        <f aca="false">PESEL!AN530</f>
        <v>480.66</v>
      </c>
    </row>
    <row r="530" customFormat="false" ht="15" hidden="false" customHeight="false" outlineLevel="0" collapsed="false">
      <c r="A530" s="1" t="n">
        <v>529</v>
      </c>
      <c r="B530" s="1" t="str">
        <f aca="false">PESEL!AJ531</f>
        <v>Teresa Stępień</v>
      </c>
      <c r="C530" s="1" t="str">
        <f aca="false">PESEL!AE531</f>
        <v>05241679280</v>
      </c>
      <c r="D530" s="4" t="n">
        <f aca="false">PESEL!AI531</f>
        <v>45720</v>
      </c>
      <c r="E530" s="5" t="n">
        <f aca="false">PESEL!AL531</f>
        <v>4230.62</v>
      </c>
      <c r="F530" s="5" t="n">
        <f aca="false">PESEL!AN531</f>
        <v>324.61</v>
      </c>
    </row>
    <row r="531" customFormat="false" ht="15" hidden="false" customHeight="false" outlineLevel="0" collapsed="false">
      <c r="A531" s="1" t="n">
        <v>530</v>
      </c>
      <c r="B531" s="1" t="str">
        <f aca="false">PESEL!AJ532</f>
        <v>Bernadetta Zawadzka</v>
      </c>
      <c r="C531" s="1" t="str">
        <f aca="false">PESEL!AE532</f>
        <v>59021584408</v>
      </c>
      <c r="D531" s="4" t="n">
        <f aca="false">PESEL!AI532</f>
        <v>40450</v>
      </c>
      <c r="E531" s="5" t="n">
        <f aca="false">PESEL!AL532</f>
        <v>3078.98</v>
      </c>
      <c r="F531" s="5" t="n">
        <f aca="false">PESEL!AN532</f>
        <v>349.82</v>
      </c>
    </row>
    <row r="532" customFormat="false" ht="15" hidden="false" customHeight="false" outlineLevel="0" collapsed="false">
      <c r="A532" s="1" t="n">
        <v>531</v>
      </c>
      <c r="B532" s="1" t="str">
        <f aca="false">PESEL!AJ533</f>
        <v>Klara Nowak</v>
      </c>
      <c r="C532" s="1" t="str">
        <f aca="false">PESEL!AE533</f>
        <v>82062966922</v>
      </c>
      <c r="D532" s="4" t="n">
        <f aca="false">PESEL!AI533</f>
        <v>38038</v>
      </c>
      <c r="E532" s="5" t="n">
        <f aca="false">PESEL!AL533</f>
        <v>4648.73</v>
      </c>
      <c r="F532" s="5" t="n">
        <f aca="false">PESEL!AN533</f>
        <v>468.93</v>
      </c>
    </row>
    <row r="533" customFormat="false" ht="15" hidden="false" customHeight="false" outlineLevel="0" collapsed="false">
      <c r="A533" s="1" t="n">
        <v>532</v>
      </c>
      <c r="B533" s="1" t="str">
        <f aca="false">PESEL!AJ534</f>
        <v>Helena Lis</v>
      </c>
      <c r="C533" s="1" t="str">
        <f aca="false">PESEL!AE534</f>
        <v>83062845444</v>
      </c>
      <c r="D533" s="4" t="n">
        <f aca="false">PESEL!AI534</f>
        <v>38384</v>
      </c>
      <c r="E533" s="5" t="n">
        <f aca="false">PESEL!AL534</f>
        <v>4402.81</v>
      </c>
      <c r="F533" s="5" t="n">
        <f aca="false">PESEL!AN534</f>
        <v>429.64</v>
      </c>
    </row>
    <row r="534" customFormat="false" ht="15" hidden="false" customHeight="false" outlineLevel="0" collapsed="false">
      <c r="A534" s="1" t="n">
        <v>533</v>
      </c>
      <c r="B534" s="1" t="str">
        <f aca="false">PESEL!AJ535</f>
        <v>Michał Szczepański</v>
      </c>
      <c r="C534" s="1" t="str">
        <f aca="false">PESEL!AE535</f>
        <v>98102928975</v>
      </c>
      <c r="D534" s="4" t="n">
        <f aca="false">PESEL!AI535</f>
        <v>45673</v>
      </c>
      <c r="E534" s="5" t="n">
        <f aca="false">PESEL!AL535</f>
        <v>4328.16</v>
      </c>
      <c r="F534" s="5" t="n">
        <f aca="false">PESEL!AN535</f>
        <v>386.67</v>
      </c>
    </row>
    <row r="535" customFormat="false" ht="15" hidden="false" customHeight="false" outlineLevel="0" collapsed="false">
      <c r="A535" s="1" t="n">
        <v>534</v>
      </c>
      <c r="B535" s="1" t="str">
        <f aca="false">PESEL!AJ536</f>
        <v>Mirosława Pawlak</v>
      </c>
      <c r="C535" s="1" t="str">
        <f aca="false">PESEL!AE536</f>
        <v>59112812124</v>
      </c>
      <c r="D535" s="4" t="n">
        <f aca="false">PESEL!AI536</f>
        <v>41642</v>
      </c>
      <c r="E535" s="5" t="n">
        <f aca="false">PESEL!AL536</f>
        <v>4257.66</v>
      </c>
      <c r="F535" s="5" t="n">
        <f aca="false">PESEL!AN536</f>
        <v>318.31</v>
      </c>
    </row>
    <row r="536" customFormat="false" ht="15" hidden="false" customHeight="false" outlineLevel="0" collapsed="false">
      <c r="A536" s="1" t="n">
        <v>535</v>
      </c>
      <c r="B536" s="1" t="str">
        <f aca="false">PESEL!AJ537</f>
        <v>Regina Kowalska</v>
      </c>
      <c r="C536" s="1" t="str">
        <f aca="false">PESEL!AE537</f>
        <v>03270639943</v>
      </c>
      <c r="D536" s="4" t="n">
        <f aca="false">PESEL!AI537</f>
        <v>45033</v>
      </c>
      <c r="E536" s="5" t="n">
        <f aca="false">PESEL!AL537</f>
        <v>4546.67</v>
      </c>
      <c r="F536" s="5" t="n">
        <f aca="false">PESEL!AN537</f>
        <v>454.47</v>
      </c>
    </row>
    <row r="537" customFormat="false" ht="15" hidden="false" customHeight="false" outlineLevel="0" collapsed="false">
      <c r="A537" s="1" t="n">
        <v>536</v>
      </c>
      <c r="B537" s="1" t="str">
        <f aca="false">PESEL!AJ538</f>
        <v>Adela Czerwińska</v>
      </c>
      <c r="C537" s="1" t="str">
        <f aca="false">PESEL!AE538</f>
        <v>02262219185</v>
      </c>
      <c r="D537" s="4" t="n">
        <f aca="false">PESEL!AI538</f>
        <v>44974</v>
      </c>
      <c r="E537" s="5" t="n">
        <f aca="false">PESEL!AL538</f>
        <v>4863.88</v>
      </c>
      <c r="F537" s="5" t="n">
        <f aca="false">PESEL!AN538</f>
        <v>334.73</v>
      </c>
    </row>
    <row r="538" customFormat="false" ht="15" hidden="false" customHeight="false" outlineLevel="0" collapsed="false">
      <c r="A538" s="1" t="n">
        <v>537</v>
      </c>
      <c r="B538" s="1" t="str">
        <f aca="false">PESEL!AJ539</f>
        <v>Żaneta Tomaszewska</v>
      </c>
      <c r="C538" s="1" t="str">
        <f aca="false">PESEL!AE539</f>
        <v>78010110680</v>
      </c>
      <c r="D538" s="4" t="n">
        <f aca="false">PESEL!AI539</f>
        <v>37333</v>
      </c>
      <c r="E538" s="5" t="n">
        <f aca="false">PESEL!AL539</f>
        <v>3108.52</v>
      </c>
      <c r="F538" s="5" t="n">
        <f aca="false">PESEL!AN539</f>
        <v>481.98</v>
      </c>
    </row>
    <row r="539" customFormat="false" ht="15" hidden="false" customHeight="false" outlineLevel="0" collapsed="false">
      <c r="A539" s="1" t="n">
        <v>538</v>
      </c>
      <c r="B539" s="1" t="str">
        <f aca="false">PESEL!AJ540</f>
        <v>Piotr Pawlak</v>
      </c>
      <c r="C539" s="1" t="str">
        <f aca="false">PESEL!AE540</f>
        <v>78021262035</v>
      </c>
      <c r="D539" s="4" t="n">
        <f aca="false">PESEL!AI540</f>
        <v>43367</v>
      </c>
      <c r="E539" s="5" t="n">
        <f aca="false">PESEL!AL540</f>
        <v>3538.77</v>
      </c>
      <c r="F539" s="5" t="n">
        <f aca="false">PESEL!AN540</f>
        <v>413.57</v>
      </c>
    </row>
    <row r="540" customFormat="false" ht="15" hidden="false" customHeight="false" outlineLevel="0" collapsed="false">
      <c r="A540" s="1" t="n">
        <v>539</v>
      </c>
      <c r="B540" s="1" t="str">
        <f aca="false">PESEL!AJ541</f>
        <v>Jerzy Szewczyk</v>
      </c>
      <c r="C540" s="1" t="str">
        <f aca="false">PESEL!AE541</f>
        <v>63082475494</v>
      </c>
      <c r="D540" s="4" t="n">
        <f aca="false">PESEL!AI541</f>
        <v>45128</v>
      </c>
      <c r="E540" s="5" t="n">
        <f aca="false">PESEL!AL541</f>
        <v>3496.1</v>
      </c>
      <c r="F540" s="5" t="n">
        <f aca="false">PESEL!AN541</f>
        <v>386.56</v>
      </c>
    </row>
    <row r="541" customFormat="false" ht="15" hidden="false" customHeight="false" outlineLevel="0" collapsed="false">
      <c r="A541" s="1" t="n">
        <v>540</v>
      </c>
      <c r="B541" s="1" t="str">
        <f aca="false">PESEL!AJ542</f>
        <v>Konrad Krawczyk</v>
      </c>
      <c r="C541" s="1" t="str">
        <f aca="false">PESEL!AE542</f>
        <v>63100121231</v>
      </c>
      <c r="D541" s="4" t="n">
        <f aca="false">PESEL!AI542</f>
        <v>33459</v>
      </c>
      <c r="E541" s="5" t="n">
        <f aca="false">PESEL!AL542</f>
        <v>4656.3</v>
      </c>
      <c r="F541" s="5" t="n">
        <f aca="false">PESEL!AN542</f>
        <v>400.89</v>
      </c>
    </row>
    <row r="542" customFormat="false" ht="15" hidden="false" customHeight="false" outlineLevel="0" collapsed="false">
      <c r="A542" s="1" t="n">
        <v>541</v>
      </c>
      <c r="B542" s="1" t="str">
        <f aca="false">PESEL!AJ543</f>
        <v>Róża Witkowska</v>
      </c>
      <c r="C542" s="1" t="str">
        <f aca="false">PESEL!AE543</f>
        <v>63111814841</v>
      </c>
      <c r="D542" s="4" t="n">
        <f aca="false">PESEL!AI543</f>
        <v>35126</v>
      </c>
      <c r="E542" s="5" t="n">
        <f aca="false">PESEL!AL543</f>
        <v>4750.48</v>
      </c>
      <c r="F542" s="5" t="n">
        <f aca="false">PESEL!AN543</f>
        <v>348.1</v>
      </c>
    </row>
    <row r="543" customFormat="false" ht="15" hidden="false" customHeight="false" outlineLevel="0" collapsed="false">
      <c r="A543" s="1" t="n">
        <v>542</v>
      </c>
      <c r="B543" s="1" t="str">
        <f aca="false">PESEL!AJ544</f>
        <v>Felicja Cieślak</v>
      </c>
      <c r="C543" s="1" t="str">
        <f aca="false">PESEL!AE544</f>
        <v>50080685745</v>
      </c>
      <c r="D543" s="4" t="n">
        <f aca="false">PESEL!AI544</f>
        <v>29740</v>
      </c>
      <c r="E543" s="5" t="n">
        <f aca="false">PESEL!AL544</f>
        <v>4731.43</v>
      </c>
      <c r="F543" s="5" t="n">
        <f aca="false">PESEL!AN544</f>
        <v>465.49</v>
      </c>
    </row>
    <row r="544" customFormat="false" ht="15" hidden="false" customHeight="false" outlineLevel="0" collapsed="false">
      <c r="A544" s="1" t="n">
        <v>543</v>
      </c>
      <c r="B544" s="1" t="str">
        <f aca="false">PESEL!AJ545</f>
        <v>Maria Mróz</v>
      </c>
      <c r="C544" s="1" t="str">
        <f aca="false">PESEL!AE545</f>
        <v>57111726589</v>
      </c>
      <c r="D544" s="4" t="n">
        <f aca="false">PESEL!AI545</f>
        <v>32787</v>
      </c>
      <c r="E544" s="5" t="n">
        <f aca="false">PESEL!AL545</f>
        <v>4036.1</v>
      </c>
      <c r="F544" s="5" t="n">
        <f aca="false">PESEL!AN545</f>
        <v>347.46</v>
      </c>
    </row>
    <row r="545" customFormat="false" ht="15" hidden="false" customHeight="false" outlineLevel="0" collapsed="false">
      <c r="A545" s="1" t="n">
        <v>544</v>
      </c>
      <c r="B545" s="1" t="str">
        <f aca="false">PESEL!AJ546</f>
        <v>Krzysztof Stępień</v>
      </c>
      <c r="C545" s="1" t="str">
        <f aca="false">PESEL!AE546</f>
        <v>04322164594</v>
      </c>
      <c r="D545" s="4" t="n">
        <f aca="false">PESEL!AI546</f>
        <v>45737</v>
      </c>
      <c r="E545" s="5" t="n">
        <f aca="false">PESEL!AL546</f>
        <v>3265.26</v>
      </c>
      <c r="F545" s="5" t="n">
        <f aca="false">PESEL!AN546</f>
        <v>365.46</v>
      </c>
    </row>
    <row r="546" customFormat="false" ht="15" hidden="false" customHeight="false" outlineLevel="0" collapsed="false">
      <c r="A546" s="1" t="n">
        <v>545</v>
      </c>
      <c r="B546" s="1" t="str">
        <f aca="false">PESEL!AJ547</f>
        <v>Dorota Włodarczyk</v>
      </c>
      <c r="C546" s="1" t="str">
        <f aca="false">PESEL!AE547</f>
        <v>00241656507</v>
      </c>
      <c r="D546" s="4" t="n">
        <f aca="false">PESEL!AI547</f>
        <v>45087</v>
      </c>
      <c r="E546" s="5" t="n">
        <f aca="false">PESEL!AL547</f>
        <v>4490.46</v>
      </c>
      <c r="F546" s="5" t="n">
        <f aca="false">PESEL!AN547</f>
        <v>320.78</v>
      </c>
    </row>
    <row r="547" customFormat="false" ht="15" hidden="false" customHeight="false" outlineLevel="0" collapsed="false">
      <c r="A547" s="1" t="n">
        <v>546</v>
      </c>
      <c r="B547" s="1" t="str">
        <f aca="false">PESEL!AJ548</f>
        <v>Eryk Kaźmierczak</v>
      </c>
      <c r="C547" s="1" t="str">
        <f aca="false">PESEL!AE548</f>
        <v>54043025234</v>
      </c>
      <c r="D547" s="4" t="n">
        <f aca="false">PESEL!AI548</f>
        <v>31800</v>
      </c>
      <c r="E547" s="5" t="n">
        <f aca="false">PESEL!AL548</f>
        <v>4048.61</v>
      </c>
      <c r="F547" s="5" t="n">
        <f aca="false">PESEL!AN548</f>
        <v>323.65</v>
      </c>
    </row>
    <row r="548" customFormat="false" ht="15" hidden="false" customHeight="false" outlineLevel="0" collapsed="false">
      <c r="A548" s="1" t="n">
        <v>547</v>
      </c>
      <c r="B548" s="1" t="str">
        <f aca="false">PESEL!AJ549</f>
        <v>Eryk Maciejewski</v>
      </c>
      <c r="C548" s="1" t="str">
        <f aca="false">PESEL!AE549</f>
        <v>90082923030</v>
      </c>
      <c r="D548" s="4" t="n">
        <f aca="false">PESEL!AI549</f>
        <v>42574</v>
      </c>
      <c r="E548" s="5" t="n">
        <f aca="false">PESEL!AL549</f>
        <v>4758.41</v>
      </c>
      <c r="F548" s="5" t="n">
        <f aca="false">PESEL!AN549</f>
        <v>318.24</v>
      </c>
    </row>
    <row r="549" customFormat="false" ht="15" hidden="false" customHeight="false" outlineLevel="0" collapsed="false">
      <c r="A549" s="1" t="n">
        <v>548</v>
      </c>
      <c r="B549" s="1" t="str">
        <f aca="false">PESEL!AJ550</f>
        <v>Mirosław Sobczak</v>
      </c>
      <c r="C549" s="1" t="str">
        <f aca="false">PESEL!AE550</f>
        <v>79030611111</v>
      </c>
      <c r="D549" s="4" t="n">
        <f aca="false">PESEL!AI550</f>
        <v>43432</v>
      </c>
      <c r="E549" s="5" t="n">
        <f aca="false">PESEL!AL550</f>
        <v>4221.28</v>
      </c>
      <c r="F549" s="5" t="n">
        <f aca="false">PESEL!AN550</f>
        <v>395.87</v>
      </c>
    </row>
    <row r="550" customFormat="false" ht="15" hidden="false" customHeight="false" outlineLevel="0" collapsed="false">
      <c r="A550" s="1" t="n">
        <v>549</v>
      </c>
      <c r="B550" s="1" t="str">
        <f aca="false">PESEL!AJ551</f>
        <v>Lucjan Chmielewski</v>
      </c>
      <c r="C550" s="1" t="str">
        <f aca="false">PESEL!AE551</f>
        <v>05210976637</v>
      </c>
      <c r="D550" s="4" t="n">
        <f aca="false">PESEL!AI551</f>
        <v>45541</v>
      </c>
      <c r="E550" s="5" t="n">
        <f aca="false">PESEL!AL551</f>
        <v>4820.42</v>
      </c>
      <c r="F550" s="5" t="n">
        <f aca="false">PESEL!AN551</f>
        <v>465.82</v>
      </c>
    </row>
    <row r="551" customFormat="false" ht="15" hidden="false" customHeight="false" outlineLevel="0" collapsed="false">
      <c r="A551" s="1" t="n">
        <v>550</v>
      </c>
      <c r="B551" s="1" t="str">
        <f aca="false">PESEL!AJ552</f>
        <v>Zofia Marciniak</v>
      </c>
      <c r="C551" s="1" t="str">
        <f aca="false">PESEL!AE552</f>
        <v>71061790346</v>
      </c>
      <c r="D551" s="4" t="n">
        <f aca="false">PESEL!AI552</f>
        <v>39997</v>
      </c>
      <c r="E551" s="5" t="n">
        <f aca="false">PESEL!AL552</f>
        <v>3765.46</v>
      </c>
      <c r="F551" s="5" t="n">
        <f aca="false">PESEL!AN552</f>
        <v>386.41</v>
      </c>
    </row>
    <row r="552" customFormat="false" ht="15" hidden="false" customHeight="false" outlineLevel="0" collapsed="false">
      <c r="A552" s="1" t="n">
        <v>551</v>
      </c>
      <c r="B552" s="1" t="str">
        <f aca="false">PESEL!AJ553</f>
        <v>Radosław Lewandowski</v>
      </c>
      <c r="C552" s="1" t="str">
        <f aca="false">PESEL!AE553</f>
        <v>75121194550</v>
      </c>
      <c r="D552" s="4" t="n">
        <f aca="false">PESEL!AI553</f>
        <v>42707</v>
      </c>
      <c r="E552" s="5" t="n">
        <f aca="false">PESEL!AL553</f>
        <v>4585</v>
      </c>
      <c r="F552" s="5" t="n">
        <f aca="false">PESEL!AN553</f>
        <v>416.42</v>
      </c>
    </row>
    <row r="553" customFormat="false" ht="15" hidden="false" customHeight="false" outlineLevel="0" collapsed="false">
      <c r="A553" s="1" t="n">
        <v>552</v>
      </c>
      <c r="B553" s="1" t="str">
        <f aca="false">PESEL!AJ554</f>
        <v>Denis Brzeziński</v>
      </c>
      <c r="C553" s="1" t="str">
        <f aca="false">PESEL!AE554</f>
        <v>71021486450</v>
      </c>
      <c r="D553" s="4" t="n">
        <f aca="false">PESEL!AI554</f>
        <v>33758</v>
      </c>
      <c r="E553" s="5" t="n">
        <f aca="false">PESEL!AL554</f>
        <v>4516.89</v>
      </c>
      <c r="F553" s="5" t="n">
        <f aca="false">PESEL!AN554</f>
        <v>301.73</v>
      </c>
    </row>
    <row r="554" customFormat="false" ht="15" hidden="false" customHeight="false" outlineLevel="0" collapsed="false">
      <c r="A554" s="1" t="n">
        <v>553</v>
      </c>
      <c r="B554" s="1" t="str">
        <f aca="false">PESEL!AJ555</f>
        <v>Elżbieta Nowak</v>
      </c>
      <c r="C554" s="1" t="str">
        <f aca="false">PESEL!AE555</f>
        <v>89072254201</v>
      </c>
      <c r="D554" s="4" t="n">
        <f aca="false">PESEL!AI555</f>
        <v>44457</v>
      </c>
      <c r="E554" s="5" t="n">
        <f aca="false">PESEL!AL555</f>
        <v>4486.19</v>
      </c>
      <c r="F554" s="5" t="n">
        <f aca="false">PESEL!AN555</f>
        <v>367.73</v>
      </c>
    </row>
    <row r="555" customFormat="false" ht="15" hidden="false" customHeight="false" outlineLevel="0" collapsed="false">
      <c r="A555" s="1" t="n">
        <v>554</v>
      </c>
      <c r="B555" s="1" t="str">
        <f aca="false">PESEL!AJ556</f>
        <v>Anita Bąk</v>
      </c>
      <c r="C555" s="1" t="str">
        <f aca="false">PESEL!AE556</f>
        <v>90050450405</v>
      </c>
      <c r="D555" s="4" t="n">
        <f aca="false">PESEL!AI556</f>
        <v>42625</v>
      </c>
      <c r="E555" s="5" t="n">
        <f aca="false">PESEL!AL556</f>
        <v>3473.83</v>
      </c>
      <c r="F555" s="5" t="n">
        <f aca="false">PESEL!AN556</f>
        <v>360.11</v>
      </c>
    </row>
    <row r="556" customFormat="false" ht="15" hidden="false" customHeight="false" outlineLevel="0" collapsed="false">
      <c r="A556" s="1" t="n">
        <v>555</v>
      </c>
      <c r="B556" s="1" t="str">
        <f aca="false">PESEL!AJ557</f>
        <v>Konrad Urbańska</v>
      </c>
      <c r="C556" s="1" t="str">
        <f aca="false">PESEL!AE557</f>
        <v>02260667799</v>
      </c>
      <c r="D556" s="4" t="n">
        <f aca="false">PESEL!AI557</f>
        <v>44376</v>
      </c>
      <c r="E556" s="5" t="n">
        <f aca="false">PESEL!AL557</f>
        <v>4252.9</v>
      </c>
      <c r="F556" s="5" t="n">
        <f aca="false">PESEL!AN557</f>
        <v>443.38</v>
      </c>
    </row>
    <row r="557" customFormat="false" ht="15" hidden="false" customHeight="false" outlineLevel="0" collapsed="false">
      <c r="A557" s="1" t="n">
        <v>556</v>
      </c>
      <c r="B557" s="1" t="str">
        <f aca="false">PESEL!AJ558</f>
        <v>Marcela Gajewska</v>
      </c>
      <c r="C557" s="1" t="str">
        <f aca="false">PESEL!AE558</f>
        <v>59011876384</v>
      </c>
      <c r="D557" s="4" t="n">
        <f aca="false">PESEL!AI558</f>
        <v>44214</v>
      </c>
      <c r="E557" s="5" t="n">
        <f aca="false">PESEL!AL558</f>
        <v>4403.18</v>
      </c>
      <c r="F557" s="5" t="n">
        <f aca="false">PESEL!AN558</f>
        <v>417.72</v>
      </c>
    </row>
    <row r="558" customFormat="false" ht="15" hidden="false" customHeight="false" outlineLevel="0" collapsed="false">
      <c r="A558" s="1" t="n">
        <v>557</v>
      </c>
      <c r="B558" s="1" t="str">
        <f aca="false">PESEL!AJ559</f>
        <v>Patryk Ostrowski</v>
      </c>
      <c r="C558" s="1" t="str">
        <f aca="false">PESEL!AE559</f>
        <v>83080236796</v>
      </c>
      <c r="D558" s="4" t="n">
        <f aca="false">PESEL!AI559</f>
        <v>44518</v>
      </c>
      <c r="E558" s="5" t="n">
        <f aca="false">PESEL!AL559</f>
        <v>4348.73</v>
      </c>
      <c r="F558" s="5" t="n">
        <f aca="false">PESEL!AN559</f>
        <v>306.18</v>
      </c>
    </row>
    <row r="559" customFormat="false" ht="15" hidden="false" customHeight="false" outlineLevel="0" collapsed="false">
      <c r="A559" s="1" t="n">
        <v>558</v>
      </c>
      <c r="B559" s="1" t="str">
        <f aca="false">PESEL!AJ560</f>
        <v>Robert Kucharski</v>
      </c>
      <c r="C559" s="1" t="str">
        <f aca="false">PESEL!AE560</f>
        <v>00211570910</v>
      </c>
      <c r="D559" s="4" t="n">
        <f aca="false">PESEL!AI560</f>
        <v>45019</v>
      </c>
      <c r="E559" s="5" t="n">
        <f aca="false">PESEL!AL560</f>
        <v>4747.97</v>
      </c>
      <c r="F559" s="5" t="n">
        <f aca="false">PESEL!AN560</f>
        <v>454.63</v>
      </c>
    </row>
    <row r="560" customFormat="false" ht="15" hidden="false" customHeight="false" outlineLevel="0" collapsed="false">
      <c r="A560" s="1" t="n">
        <v>559</v>
      </c>
      <c r="B560" s="1" t="str">
        <f aca="false">PESEL!AJ561</f>
        <v>Mieszko Tomaszewski</v>
      </c>
      <c r="C560" s="1" t="str">
        <f aca="false">PESEL!AE561</f>
        <v>55052111271</v>
      </c>
      <c r="D560" s="4" t="n">
        <f aca="false">PESEL!AI561</f>
        <v>36024</v>
      </c>
      <c r="E560" s="5" t="n">
        <f aca="false">PESEL!AL561</f>
        <v>3568.13</v>
      </c>
      <c r="F560" s="5" t="n">
        <f aca="false">PESEL!AN561</f>
        <v>322.71</v>
      </c>
    </row>
    <row r="561" customFormat="false" ht="15" hidden="false" customHeight="false" outlineLevel="0" collapsed="false">
      <c r="A561" s="1" t="n">
        <v>560</v>
      </c>
      <c r="B561" s="1" t="str">
        <f aca="false">PESEL!AJ562</f>
        <v>Milena Głowacka</v>
      </c>
      <c r="C561" s="1" t="str">
        <f aca="false">PESEL!AE562</f>
        <v>67103115725</v>
      </c>
      <c r="D561" s="4" t="n">
        <f aca="false">PESEL!AI562</f>
        <v>40813</v>
      </c>
      <c r="E561" s="5" t="n">
        <f aca="false">PESEL!AL562</f>
        <v>3877.16</v>
      </c>
      <c r="F561" s="5" t="n">
        <f aca="false">PESEL!AN562</f>
        <v>413.33</v>
      </c>
    </row>
    <row r="562" customFormat="false" ht="15" hidden="false" customHeight="false" outlineLevel="0" collapsed="false">
      <c r="A562" s="1" t="n">
        <v>561</v>
      </c>
      <c r="B562" s="1" t="str">
        <f aca="false">PESEL!AJ563</f>
        <v>Jolanta Pietrzak</v>
      </c>
      <c r="C562" s="1" t="str">
        <f aca="false">PESEL!AE563</f>
        <v>53052281268</v>
      </c>
      <c r="D562" s="4" t="n">
        <f aca="false">PESEL!AI563</f>
        <v>38558</v>
      </c>
      <c r="E562" s="5" t="n">
        <f aca="false">PESEL!AL563</f>
        <v>3171.75</v>
      </c>
      <c r="F562" s="5" t="n">
        <f aca="false">PESEL!AN563</f>
        <v>451.7</v>
      </c>
    </row>
    <row r="563" customFormat="false" ht="15" hidden="false" customHeight="false" outlineLevel="0" collapsed="false">
      <c r="A563" s="1" t="n">
        <v>562</v>
      </c>
      <c r="B563" s="1" t="str">
        <f aca="false">PESEL!AJ564</f>
        <v>Mirosław Rutkowski</v>
      </c>
      <c r="C563" s="1" t="str">
        <f aca="false">PESEL!AE564</f>
        <v>96041272454</v>
      </c>
      <c r="D563" s="4" t="n">
        <f aca="false">PESEL!AI564</f>
        <v>43952</v>
      </c>
      <c r="E563" s="5" t="n">
        <f aca="false">PESEL!AL564</f>
        <v>4031.95</v>
      </c>
      <c r="F563" s="5" t="n">
        <f aca="false">PESEL!AN564</f>
        <v>321.46</v>
      </c>
    </row>
    <row r="564" customFormat="false" ht="15" hidden="false" customHeight="false" outlineLevel="0" collapsed="false">
      <c r="A564" s="1" t="n">
        <v>563</v>
      </c>
      <c r="B564" s="1" t="str">
        <f aca="false">PESEL!AJ565</f>
        <v>Bartosz Kozłowski</v>
      </c>
      <c r="C564" s="1" t="str">
        <f aca="false">PESEL!AE565</f>
        <v>84082189853</v>
      </c>
      <c r="D564" s="4" t="n">
        <f aca="false">PESEL!AI565</f>
        <v>45813</v>
      </c>
      <c r="E564" s="5" t="n">
        <f aca="false">PESEL!AL565</f>
        <v>3991.85</v>
      </c>
      <c r="F564" s="5" t="n">
        <f aca="false">PESEL!AN565</f>
        <v>310.95</v>
      </c>
    </row>
    <row r="565" customFormat="false" ht="15" hidden="false" customHeight="false" outlineLevel="0" collapsed="false">
      <c r="A565" s="1" t="n">
        <v>564</v>
      </c>
      <c r="B565" s="1" t="str">
        <f aca="false">PESEL!AJ566</f>
        <v>Józef Kowalczyk</v>
      </c>
      <c r="C565" s="1" t="str">
        <f aca="false">PESEL!AE566</f>
        <v>69042639313</v>
      </c>
      <c r="D565" s="4" t="n">
        <f aca="false">PESEL!AI566</f>
        <v>37649</v>
      </c>
      <c r="E565" s="5" t="n">
        <f aca="false">PESEL!AL566</f>
        <v>3173.34</v>
      </c>
      <c r="F565" s="5" t="n">
        <f aca="false">PESEL!AN566</f>
        <v>385.89</v>
      </c>
    </row>
    <row r="566" customFormat="false" ht="15" hidden="false" customHeight="false" outlineLevel="0" collapsed="false">
      <c r="A566" s="1" t="n">
        <v>565</v>
      </c>
      <c r="B566" s="1" t="str">
        <f aca="false">PESEL!AJ567</f>
        <v>Bruno Wysocki</v>
      </c>
      <c r="C566" s="1" t="str">
        <f aca="false">PESEL!AE567</f>
        <v>79122377114</v>
      </c>
      <c r="D566" s="4" t="n">
        <f aca="false">PESEL!AI567</f>
        <v>38270</v>
      </c>
      <c r="E566" s="5" t="n">
        <f aca="false">PESEL!AL567</f>
        <v>3397.28</v>
      </c>
      <c r="F566" s="5" t="n">
        <f aca="false">PESEL!AN567</f>
        <v>411.58</v>
      </c>
    </row>
    <row r="567" customFormat="false" ht="15" hidden="false" customHeight="false" outlineLevel="0" collapsed="false">
      <c r="A567" s="1" t="n">
        <v>566</v>
      </c>
      <c r="B567" s="1" t="str">
        <f aca="false">PESEL!AJ568</f>
        <v>Antonina Baran</v>
      </c>
      <c r="C567" s="1" t="str">
        <f aca="false">PESEL!AE568</f>
        <v>66032063206</v>
      </c>
      <c r="D567" s="4" t="n">
        <f aca="false">PESEL!AI568</f>
        <v>39579</v>
      </c>
      <c r="E567" s="5" t="n">
        <f aca="false">PESEL!AL568</f>
        <v>3563.31</v>
      </c>
      <c r="F567" s="5" t="n">
        <f aca="false">PESEL!AN568</f>
        <v>340.69</v>
      </c>
    </row>
    <row r="568" customFormat="false" ht="15" hidden="false" customHeight="false" outlineLevel="0" collapsed="false">
      <c r="A568" s="1" t="n">
        <v>567</v>
      </c>
      <c r="B568" s="1" t="str">
        <f aca="false">PESEL!AJ569</f>
        <v>Janusz Kołodziej</v>
      </c>
      <c r="C568" s="1" t="str">
        <f aca="false">PESEL!AE569</f>
        <v>00270333112</v>
      </c>
      <c r="D568" s="4" t="n">
        <f aca="false">PESEL!AI569</f>
        <v>44645</v>
      </c>
      <c r="E568" s="5" t="n">
        <f aca="false">PESEL!AL569</f>
        <v>3121.21</v>
      </c>
      <c r="F568" s="5" t="n">
        <f aca="false">PESEL!AN569</f>
        <v>361.71</v>
      </c>
    </row>
    <row r="569" customFormat="false" ht="15" hidden="false" customHeight="false" outlineLevel="0" collapsed="false">
      <c r="A569" s="1" t="n">
        <v>568</v>
      </c>
      <c r="B569" s="1" t="str">
        <f aca="false">PESEL!AJ570</f>
        <v>Urszula Szewczyk</v>
      </c>
      <c r="C569" s="1" t="str">
        <f aca="false">PESEL!AE570</f>
        <v>82071474104</v>
      </c>
      <c r="D569" s="4" t="n">
        <f aca="false">PESEL!AI570</f>
        <v>42053</v>
      </c>
      <c r="E569" s="5" t="n">
        <f aca="false">PESEL!AL570</f>
        <v>3571.67</v>
      </c>
      <c r="F569" s="5" t="n">
        <f aca="false">PESEL!AN570</f>
        <v>493.02</v>
      </c>
    </row>
    <row r="570" customFormat="false" ht="15" hidden="false" customHeight="false" outlineLevel="0" collapsed="false">
      <c r="A570" s="1" t="n">
        <v>569</v>
      </c>
      <c r="B570" s="1" t="str">
        <f aca="false">PESEL!AJ571</f>
        <v>Łukasz Sawicki</v>
      </c>
      <c r="C570" s="1" t="str">
        <f aca="false">PESEL!AE571</f>
        <v>87090246118</v>
      </c>
      <c r="D570" s="4" t="n">
        <f aca="false">PESEL!AI571</f>
        <v>43391</v>
      </c>
      <c r="E570" s="5" t="n">
        <f aca="false">PESEL!AL571</f>
        <v>3972.07</v>
      </c>
      <c r="F570" s="5" t="n">
        <f aca="false">PESEL!AN571</f>
        <v>357.65</v>
      </c>
    </row>
    <row r="571" customFormat="false" ht="15" hidden="false" customHeight="false" outlineLevel="0" collapsed="false">
      <c r="A571" s="1" t="n">
        <v>570</v>
      </c>
      <c r="B571" s="1" t="str">
        <f aca="false">PESEL!AJ572</f>
        <v>Jowita Sikora</v>
      </c>
      <c r="C571" s="1" t="str">
        <f aca="false">PESEL!AE572</f>
        <v>04320515804</v>
      </c>
      <c r="D571" s="4" t="n">
        <f aca="false">PESEL!AI572</f>
        <v>45848</v>
      </c>
      <c r="E571" s="5" t="n">
        <f aca="false">PESEL!AL572</f>
        <v>3143.49</v>
      </c>
      <c r="F571" s="5" t="n">
        <f aca="false">PESEL!AN572</f>
        <v>362.98</v>
      </c>
    </row>
    <row r="572" customFormat="false" ht="15" hidden="false" customHeight="false" outlineLevel="0" collapsed="false">
      <c r="A572" s="1" t="n">
        <v>571</v>
      </c>
      <c r="B572" s="1" t="str">
        <f aca="false">PESEL!AJ573</f>
        <v>Gracjan Kubiak</v>
      </c>
      <c r="C572" s="1" t="str">
        <f aca="false">PESEL!AE573</f>
        <v>51012111453</v>
      </c>
      <c r="D572" s="4" t="n">
        <f aca="false">PESEL!AI573</f>
        <v>30301</v>
      </c>
      <c r="E572" s="5" t="n">
        <f aca="false">PESEL!AL573</f>
        <v>4627.18</v>
      </c>
      <c r="F572" s="5" t="n">
        <f aca="false">PESEL!AN573</f>
        <v>324.65</v>
      </c>
    </row>
    <row r="573" customFormat="false" ht="15" hidden="false" customHeight="false" outlineLevel="0" collapsed="false">
      <c r="A573" s="1" t="n">
        <v>572</v>
      </c>
      <c r="B573" s="1" t="str">
        <f aca="false">PESEL!AJ574</f>
        <v>Natalia Stępień</v>
      </c>
      <c r="C573" s="1" t="str">
        <f aca="false">PESEL!AE574</f>
        <v>04211640800</v>
      </c>
      <c r="D573" s="4" t="n">
        <f aca="false">PESEL!AI574</f>
        <v>44978</v>
      </c>
      <c r="E573" s="5" t="n">
        <f aca="false">PESEL!AL574</f>
        <v>3833.82</v>
      </c>
      <c r="F573" s="5" t="n">
        <f aca="false">PESEL!AN574</f>
        <v>480.75</v>
      </c>
    </row>
    <row r="574" customFormat="false" ht="15" hidden="false" customHeight="false" outlineLevel="0" collapsed="false">
      <c r="A574" s="1" t="n">
        <v>573</v>
      </c>
      <c r="B574" s="1" t="str">
        <f aca="false">PESEL!AJ575</f>
        <v>Aleksander Jankowski</v>
      </c>
      <c r="C574" s="1" t="str">
        <f aca="false">PESEL!AE575</f>
        <v>01241311490</v>
      </c>
      <c r="D574" s="4" t="n">
        <f aca="false">PESEL!AI575</f>
        <v>44803</v>
      </c>
      <c r="E574" s="5" t="n">
        <f aca="false">PESEL!AL575</f>
        <v>4287.2</v>
      </c>
      <c r="F574" s="5" t="n">
        <f aca="false">PESEL!AN575</f>
        <v>466.77</v>
      </c>
    </row>
    <row r="575" customFormat="false" ht="15" hidden="false" customHeight="false" outlineLevel="0" collapsed="false">
      <c r="A575" s="1" t="n">
        <v>574</v>
      </c>
      <c r="B575" s="1" t="str">
        <f aca="false">PESEL!AJ576</f>
        <v>Bianka Bąk</v>
      </c>
      <c r="C575" s="1" t="str">
        <f aca="false">PESEL!AE576</f>
        <v>95030426924</v>
      </c>
      <c r="D575" s="4" t="n">
        <f aca="false">PESEL!AI576</f>
        <v>44021</v>
      </c>
      <c r="E575" s="5" t="n">
        <f aca="false">PESEL!AL576</f>
        <v>4568.95</v>
      </c>
      <c r="F575" s="5" t="n">
        <f aca="false">PESEL!AN576</f>
        <v>312.93</v>
      </c>
    </row>
    <row r="576" customFormat="false" ht="15" hidden="false" customHeight="false" outlineLevel="0" collapsed="false">
      <c r="A576" s="1" t="n">
        <v>575</v>
      </c>
      <c r="B576" s="1" t="str">
        <f aca="false">PESEL!AJ577</f>
        <v>Marysia Walczak</v>
      </c>
      <c r="C576" s="1" t="str">
        <f aca="false">PESEL!AE577</f>
        <v>59092064663</v>
      </c>
      <c r="D576" s="4" t="n">
        <f aca="false">PESEL!AI577</f>
        <v>43934</v>
      </c>
      <c r="E576" s="5" t="n">
        <f aca="false">PESEL!AL577</f>
        <v>4211.4</v>
      </c>
      <c r="F576" s="5" t="n">
        <f aca="false">PESEL!AN577</f>
        <v>360.46</v>
      </c>
    </row>
    <row r="577" customFormat="false" ht="15" hidden="false" customHeight="false" outlineLevel="0" collapsed="false">
      <c r="A577" s="1" t="n">
        <v>576</v>
      </c>
      <c r="B577" s="1" t="str">
        <f aca="false">PESEL!AJ578</f>
        <v>Ewa Lewandowska</v>
      </c>
      <c r="C577" s="1" t="str">
        <f aca="false">PESEL!AE578</f>
        <v>59092518865</v>
      </c>
      <c r="D577" s="4" t="n">
        <f aca="false">PESEL!AI578</f>
        <v>41941</v>
      </c>
      <c r="E577" s="5" t="n">
        <f aca="false">PESEL!AL578</f>
        <v>4582.07</v>
      </c>
      <c r="F577" s="5" t="n">
        <f aca="false">PESEL!AN578</f>
        <v>363.61</v>
      </c>
    </row>
    <row r="578" customFormat="false" ht="15" hidden="false" customHeight="false" outlineLevel="0" collapsed="false">
      <c r="A578" s="1" t="n">
        <v>577</v>
      </c>
      <c r="B578" s="1" t="str">
        <f aca="false">PESEL!AJ579</f>
        <v>Ireneusz Górski</v>
      </c>
      <c r="C578" s="1" t="str">
        <f aca="false">PESEL!AE579</f>
        <v>69071811553</v>
      </c>
      <c r="D578" s="4" t="n">
        <f aca="false">PESEL!AI579</f>
        <v>44360</v>
      </c>
      <c r="E578" s="5" t="n">
        <f aca="false">PESEL!AL579</f>
        <v>4293.74</v>
      </c>
      <c r="F578" s="5" t="n">
        <f aca="false">PESEL!AN579</f>
        <v>305.52</v>
      </c>
    </row>
    <row r="579" customFormat="false" ht="15" hidden="false" customHeight="false" outlineLevel="0" collapsed="false">
      <c r="A579" s="1" t="n">
        <v>578</v>
      </c>
      <c r="B579" s="1" t="str">
        <f aca="false">PESEL!AJ580</f>
        <v>Danuta Zawadzka</v>
      </c>
      <c r="C579" s="1" t="str">
        <f aca="false">PESEL!AE580</f>
        <v>95101816782</v>
      </c>
      <c r="D579" s="4" t="n">
        <f aca="false">PESEL!AI580</f>
        <v>44579</v>
      </c>
      <c r="E579" s="5" t="n">
        <f aca="false">PESEL!AL580</f>
        <v>3534.25</v>
      </c>
      <c r="F579" s="5" t="n">
        <f aca="false">PESEL!AN580</f>
        <v>359.99</v>
      </c>
    </row>
    <row r="580" customFormat="false" ht="15" hidden="false" customHeight="false" outlineLevel="0" collapsed="false">
      <c r="A580" s="1" t="n">
        <v>579</v>
      </c>
      <c r="B580" s="1" t="str">
        <f aca="false">PESEL!AJ581</f>
        <v>Aureliusz Czerwiński</v>
      </c>
      <c r="C580" s="1" t="str">
        <f aca="false">PESEL!AE581</f>
        <v>87122783697</v>
      </c>
      <c r="D580" s="4" t="n">
        <f aca="false">PESEL!AI581</f>
        <v>41124</v>
      </c>
      <c r="E580" s="5" t="n">
        <f aca="false">PESEL!AL581</f>
        <v>3146</v>
      </c>
      <c r="F580" s="5" t="n">
        <f aca="false">PESEL!AN581</f>
        <v>453.06</v>
      </c>
    </row>
    <row r="581" customFormat="false" ht="15" hidden="false" customHeight="false" outlineLevel="0" collapsed="false">
      <c r="A581" s="1" t="n">
        <v>580</v>
      </c>
      <c r="B581" s="1" t="str">
        <f aca="false">PESEL!AJ582</f>
        <v>Antonina Zielińska</v>
      </c>
      <c r="C581" s="1" t="str">
        <f aca="false">PESEL!AE582</f>
        <v>64082946368</v>
      </c>
      <c r="D581" s="4" t="n">
        <f aca="false">PESEL!AI582</f>
        <v>38926</v>
      </c>
      <c r="E581" s="5" t="n">
        <f aca="false">PESEL!AL582</f>
        <v>3930.75</v>
      </c>
      <c r="F581" s="5" t="n">
        <f aca="false">PESEL!AN582</f>
        <v>413</v>
      </c>
    </row>
    <row r="582" customFormat="false" ht="15" hidden="false" customHeight="false" outlineLevel="0" collapsed="false">
      <c r="A582" s="1" t="n">
        <v>581</v>
      </c>
      <c r="B582" s="1" t="str">
        <f aca="false">PESEL!AJ583</f>
        <v>Fabian Kucharski</v>
      </c>
      <c r="C582" s="1" t="str">
        <f aca="false">PESEL!AE583</f>
        <v>63051947018</v>
      </c>
      <c r="D582" s="4" t="n">
        <f aca="false">PESEL!AI583</f>
        <v>30118</v>
      </c>
      <c r="E582" s="5" t="n">
        <f aca="false">PESEL!AL583</f>
        <v>4856.25</v>
      </c>
      <c r="F582" s="5" t="n">
        <f aca="false">PESEL!AN583</f>
        <v>490.35</v>
      </c>
    </row>
    <row r="583" customFormat="false" ht="15" hidden="false" customHeight="false" outlineLevel="0" collapsed="false">
      <c r="A583" s="1" t="n">
        <v>582</v>
      </c>
      <c r="B583" s="1" t="str">
        <f aca="false">PESEL!AJ584</f>
        <v>Dominik Ostrowski</v>
      </c>
      <c r="C583" s="1" t="str">
        <f aca="false">PESEL!AE584</f>
        <v>00292924891</v>
      </c>
      <c r="D583" s="4" t="n">
        <f aca="false">PESEL!AI584</f>
        <v>44008</v>
      </c>
      <c r="E583" s="5" t="n">
        <f aca="false">PESEL!AL584</f>
        <v>4821.52</v>
      </c>
      <c r="F583" s="5" t="n">
        <f aca="false">PESEL!AN584</f>
        <v>463.24</v>
      </c>
    </row>
    <row r="584" customFormat="false" ht="15" hidden="false" customHeight="false" outlineLevel="0" collapsed="false">
      <c r="A584" s="1" t="n">
        <v>583</v>
      </c>
      <c r="B584" s="1" t="str">
        <f aca="false">PESEL!AJ585</f>
        <v>Alice Witkowska</v>
      </c>
      <c r="C584" s="1" t="str">
        <f aca="false">PESEL!AE585</f>
        <v>96121497726</v>
      </c>
      <c r="D584" s="4" t="n">
        <f aca="false">PESEL!AI585</f>
        <v>42904</v>
      </c>
      <c r="E584" s="5" t="n">
        <f aca="false">PESEL!AL585</f>
        <v>3957.18</v>
      </c>
      <c r="F584" s="5" t="n">
        <f aca="false">PESEL!AN585</f>
        <v>400.33</v>
      </c>
    </row>
    <row r="585" customFormat="false" ht="15" hidden="false" customHeight="false" outlineLevel="0" collapsed="false">
      <c r="A585" s="1" t="n">
        <v>584</v>
      </c>
      <c r="B585" s="1" t="str">
        <f aca="false">PESEL!AJ586</f>
        <v>Przemysław Jankowski</v>
      </c>
      <c r="C585" s="1" t="str">
        <f aca="false">PESEL!AE586</f>
        <v>63021027030</v>
      </c>
      <c r="D585" s="4" t="n">
        <f aca="false">PESEL!AI586</f>
        <v>38743</v>
      </c>
      <c r="E585" s="5" t="n">
        <f aca="false">PESEL!AL586</f>
        <v>4685.23</v>
      </c>
      <c r="F585" s="5" t="n">
        <f aca="false">PESEL!AN586</f>
        <v>309.88</v>
      </c>
    </row>
    <row r="586" customFormat="false" ht="15" hidden="false" customHeight="false" outlineLevel="0" collapsed="false">
      <c r="A586" s="1" t="n">
        <v>585</v>
      </c>
      <c r="B586" s="1" t="str">
        <f aca="false">PESEL!AJ587</f>
        <v>Olgierd Zakrzewska</v>
      </c>
      <c r="C586" s="1" t="str">
        <f aca="false">PESEL!AE587</f>
        <v>88110651055</v>
      </c>
      <c r="D586" s="4" t="n">
        <f aca="false">PESEL!AI587</f>
        <v>40887</v>
      </c>
      <c r="E586" s="5" t="n">
        <f aca="false">PESEL!AL587</f>
        <v>3407.66</v>
      </c>
      <c r="F586" s="5" t="n">
        <f aca="false">PESEL!AN587</f>
        <v>454.17</v>
      </c>
    </row>
    <row r="587" customFormat="false" ht="15" hidden="false" customHeight="false" outlineLevel="0" collapsed="false">
      <c r="A587" s="1" t="n">
        <v>586</v>
      </c>
      <c r="B587" s="1" t="str">
        <f aca="false">PESEL!AJ588</f>
        <v>Daniel Czerwiński</v>
      </c>
      <c r="C587" s="1" t="str">
        <f aca="false">PESEL!AE588</f>
        <v>81030845371</v>
      </c>
      <c r="D587" s="4" t="n">
        <f aca="false">PESEL!AI588</f>
        <v>40930</v>
      </c>
      <c r="E587" s="5" t="n">
        <f aca="false">PESEL!AL588</f>
        <v>3586.19</v>
      </c>
      <c r="F587" s="5" t="n">
        <f aca="false">PESEL!AN588</f>
        <v>396.16</v>
      </c>
    </row>
    <row r="588" customFormat="false" ht="15" hidden="false" customHeight="false" outlineLevel="0" collapsed="false">
      <c r="A588" s="1" t="n">
        <v>587</v>
      </c>
      <c r="B588" s="1" t="str">
        <f aca="false">PESEL!AJ589</f>
        <v>Maja Baranowska</v>
      </c>
      <c r="C588" s="1" t="str">
        <f aca="false">PESEL!AE589</f>
        <v>75090682685</v>
      </c>
      <c r="D588" s="4" t="n">
        <f aca="false">PESEL!AI589</f>
        <v>44084</v>
      </c>
      <c r="E588" s="5" t="n">
        <f aca="false">PESEL!AL589</f>
        <v>3816.12</v>
      </c>
      <c r="F588" s="5" t="n">
        <f aca="false">PESEL!AN589</f>
        <v>364.72</v>
      </c>
    </row>
    <row r="589" customFormat="false" ht="15" hidden="false" customHeight="false" outlineLevel="0" collapsed="false">
      <c r="A589" s="1" t="n">
        <v>588</v>
      </c>
      <c r="B589" s="1" t="str">
        <f aca="false">PESEL!AJ590</f>
        <v>Asia Jasińska</v>
      </c>
      <c r="C589" s="1" t="str">
        <f aca="false">PESEL!AE590</f>
        <v>01260444560</v>
      </c>
      <c r="D589" s="4" t="n">
        <f aca="false">PESEL!AI590</f>
        <v>44204</v>
      </c>
      <c r="E589" s="5" t="n">
        <f aca="false">PESEL!AL590</f>
        <v>4418.8</v>
      </c>
      <c r="F589" s="5" t="n">
        <f aca="false">PESEL!AN590</f>
        <v>418.31</v>
      </c>
    </row>
    <row r="590" customFormat="false" ht="15" hidden="false" customHeight="false" outlineLevel="0" collapsed="false">
      <c r="A590" s="1" t="n">
        <v>589</v>
      </c>
      <c r="B590" s="1" t="str">
        <f aca="false">PESEL!AJ591</f>
        <v>Jędrzej Jakubowski</v>
      </c>
      <c r="C590" s="1" t="str">
        <f aca="false">PESEL!AE591</f>
        <v>93112298195</v>
      </c>
      <c r="D590" s="4" t="n">
        <f aca="false">PESEL!AI591</f>
        <v>41582</v>
      </c>
      <c r="E590" s="5" t="n">
        <f aca="false">PESEL!AL591</f>
        <v>4966.97</v>
      </c>
      <c r="F590" s="5" t="n">
        <f aca="false">PESEL!AN591</f>
        <v>451.12</v>
      </c>
    </row>
    <row r="591" customFormat="false" ht="15" hidden="false" customHeight="false" outlineLevel="0" collapsed="false">
      <c r="A591" s="1" t="n">
        <v>590</v>
      </c>
      <c r="B591" s="1" t="str">
        <f aca="false">PESEL!AJ592</f>
        <v>Angelika Kaczmarczyk</v>
      </c>
      <c r="C591" s="1" t="str">
        <f aca="false">PESEL!AE592</f>
        <v>89082350601</v>
      </c>
      <c r="D591" s="4" t="n">
        <f aca="false">PESEL!AI592</f>
        <v>43205</v>
      </c>
      <c r="E591" s="5" t="n">
        <f aca="false">PESEL!AL592</f>
        <v>4554</v>
      </c>
      <c r="F591" s="5" t="n">
        <f aca="false">PESEL!AN592</f>
        <v>457.85</v>
      </c>
    </row>
    <row r="592" customFormat="false" ht="15" hidden="false" customHeight="false" outlineLevel="0" collapsed="false">
      <c r="A592" s="1" t="n">
        <v>591</v>
      </c>
      <c r="B592" s="1" t="str">
        <f aca="false">PESEL!AJ593</f>
        <v>Dominika Krajewska</v>
      </c>
      <c r="C592" s="1" t="str">
        <f aca="false">PESEL!AE593</f>
        <v>63051754229</v>
      </c>
      <c r="D592" s="4" t="n">
        <f aca="false">PESEL!AI593</f>
        <v>32911</v>
      </c>
      <c r="E592" s="5" t="n">
        <f aca="false">PESEL!AL593</f>
        <v>4199.31</v>
      </c>
      <c r="F592" s="5" t="n">
        <f aca="false">PESEL!AN593</f>
        <v>364.66</v>
      </c>
    </row>
    <row r="593" customFormat="false" ht="15" hidden="false" customHeight="false" outlineLevel="0" collapsed="false">
      <c r="A593" s="1" t="n">
        <v>592</v>
      </c>
      <c r="B593" s="1" t="str">
        <f aca="false">PESEL!AJ594</f>
        <v>Borys Szymczak</v>
      </c>
      <c r="C593" s="1" t="str">
        <f aca="false">PESEL!AE594</f>
        <v>56020888472</v>
      </c>
      <c r="D593" s="4" t="n">
        <f aca="false">PESEL!AI594</f>
        <v>30356</v>
      </c>
      <c r="E593" s="5" t="n">
        <f aca="false">PESEL!AL594</f>
        <v>4742.11</v>
      </c>
      <c r="F593" s="5" t="n">
        <f aca="false">PESEL!AN594</f>
        <v>435.75</v>
      </c>
    </row>
    <row r="594" customFormat="false" ht="15" hidden="false" customHeight="false" outlineLevel="0" collapsed="false">
      <c r="A594" s="1" t="n">
        <v>593</v>
      </c>
      <c r="B594" s="1" t="str">
        <f aca="false">PESEL!AJ595</f>
        <v>Amalia Wiśniewska</v>
      </c>
      <c r="C594" s="1" t="str">
        <f aca="false">PESEL!AE595</f>
        <v>96021677769</v>
      </c>
      <c r="D594" s="4" t="n">
        <f aca="false">PESEL!AI595</f>
        <v>42822</v>
      </c>
      <c r="E594" s="5" t="n">
        <f aca="false">PESEL!AL595</f>
        <v>3582.41</v>
      </c>
      <c r="F594" s="5" t="n">
        <f aca="false">PESEL!AN595</f>
        <v>430.21</v>
      </c>
    </row>
    <row r="595" customFormat="false" ht="15" hidden="false" customHeight="false" outlineLevel="0" collapsed="false">
      <c r="A595" s="1" t="n">
        <v>594</v>
      </c>
      <c r="B595" s="1" t="str">
        <f aca="false">PESEL!AJ596</f>
        <v>Elwira Szymczak</v>
      </c>
      <c r="C595" s="1" t="str">
        <f aca="false">PESEL!AE596</f>
        <v>96013030567</v>
      </c>
      <c r="D595" s="4" t="n">
        <f aca="false">PESEL!AI596</f>
        <v>44222</v>
      </c>
      <c r="E595" s="5" t="n">
        <f aca="false">PESEL!AL596</f>
        <v>3939.6</v>
      </c>
      <c r="F595" s="5" t="n">
        <f aca="false">PESEL!AN596</f>
        <v>376.72</v>
      </c>
    </row>
    <row r="596" customFormat="false" ht="15" hidden="false" customHeight="false" outlineLevel="0" collapsed="false">
      <c r="A596" s="1" t="n">
        <v>595</v>
      </c>
      <c r="B596" s="1" t="str">
        <f aca="false">PESEL!AJ597</f>
        <v>Cecylia Gajewska</v>
      </c>
      <c r="C596" s="1" t="str">
        <f aca="false">PESEL!AE597</f>
        <v>02302648720</v>
      </c>
      <c r="D596" s="4" t="n">
        <f aca="false">PESEL!AI597</f>
        <v>45243</v>
      </c>
      <c r="E596" s="5" t="n">
        <f aca="false">PESEL!AL597</f>
        <v>4381.08</v>
      </c>
      <c r="F596" s="5" t="n">
        <f aca="false">PESEL!AN597</f>
        <v>388.43</v>
      </c>
    </row>
    <row r="597" customFormat="false" ht="15" hidden="false" customHeight="false" outlineLevel="0" collapsed="false">
      <c r="A597" s="1" t="n">
        <v>596</v>
      </c>
      <c r="B597" s="1" t="str">
        <f aca="false">PESEL!AJ598</f>
        <v>Ewelina Ziółkowska</v>
      </c>
      <c r="C597" s="1" t="str">
        <f aca="false">PESEL!AE598</f>
        <v>76103118621</v>
      </c>
      <c r="D597" s="4" t="n">
        <f aca="false">PESEL!AI598</f>
        <v>39007</v>
      </c>
      <c r="E597" s="5" t="n">
        <f aca="false">PESEL!AL598</f>
        <v>3075.19</v>
      </c>
      <c r="F597" s="5" t="n">
        <f aca="false">PESEL!AN598</f>
        <v>376.79</v>
      </c>
    </row>
    <row r="598" customFormat="false" ht="15" hidden="false" customHeight="false" outlineLevel="0" collapsed="false">
      <c r="A598" s="1" t="n">
        <v>597</v>
      </c>
      <c r="B598" s="1" t="str">
        <f aca="false">PESEL!AJ599</f>
        <v>Czesława Kowalska</v>
      </c>
      <c r="C598" s="1" t="str">
        <f aca="false">PESEL!AE599</f>
        <v>67052311025</v>
      </c>
      <c r="D598" s="4" t="n">
        <f aca="false">PESEL!AI599</f>
        <v>32483</v>
      </c>
      <c r="E598" s="5" t="n">
        <f aca="false">PESEL!AL599</f>
        <v>4264.19</v>
      </c>
      <c r="F598" s="5" t="n">
        <f aca="false">PESEL!AN599</f>
        <v>309.52</v>
      </c>
    </row>
    <row r="599" customFormat="false" ht="15" hidden="false" customHeight="false" outlineLevel="0" collapsed="false">
      <c r="A599" s="1" t="n">
        <v>598</v>
      </c>
      <c r="B599" s="1" t="str">
        <f aca="false">PESEL!AJ600</f>
        <v>Magda Zalewska</v>
      </c>
      <c r="C599" s="1" t="str">
        <f aca="false">PESEL!AE600</f>
        <v>71021596887</v>
      </c>
      <c r="D599" s="4" t="n">
        <f aca="false">PESEL!AI600</f>
        <v>41757</v>
      </c>
      <c r="E599" s="5" t="n">
        <f aca="false">PESEL!AL600</f>
        <v>3901.63</v>
      </c>
      <c r="F599" s="5" t="n">
        <f aca="false">PESEL!AN600</f>
        <v>413.1</v>
      </c>
    </row>
    <row r="600" customFormat="false" ht="15" hidden="false" customHeight="false" outlineLevel="0" collapsed="false">
      <c r="A600" s="1" t="n">
        <v>599</v>
      </c>
      <c r="B600" s="1" t="str">
        <f aca="false">PESEL!AJ601</f>
        <v>Faustyna Górecka</v>
      </c>
      <c r="C600" s="1" t="str">
        <f aca="false">PESEL!AE601</f>
        <v>04251250540</v>
      </c>
      <c r="D600" s="4" t="n">
        <f aca="false">PESEL!AI601</f>
        <v>45096</v>
      </c>
      <c r="E600" s="5" t="n">
        <f aca="false">PESEL!AL601</f>
        <v>3320.5</v>
      </c>
      <c r="F600" s="5" t="n">
        <f aca="false">PESEL!AN601</f>
        <v>311.42</v>
      </c>
    </row>
    <row r="601" customFormat="false" ht="15" hidden="false" customHeight="false" outlineLevel="0" collapsed="false">
      <c r="A601" s="1" t="n">
        <v>600</v>
      </c>
      <c r="B601" s="1" t="str">
        <f aca="false">PESEL!AJ602</f>
        <v>Róża Górska</v>
      </c>
      <c r="C601" s="1" t="str">
        <f aca="false">PESEL!AE602</f>
        <v>92042077388</v>
      </c>
      <c r="D601" s="4" t="n">
        <f aca="false">PESEL!AI602</f>
        <v>43403</v>
      </c>
      <c r="E601" s="5" t="n">
        <f aca="false">PESEL!AL602</f>
        <v>3237.12</v>
      </c>
      <c r="F601" s="5" t="n">
        <f aca="false">PESEL!AN602</f>
        <v>346.17</v>
      </c>
    </row>
    <row r="602" customFormat="false" ht="15" hidden="false" customHeight="false" outlineLevel="0" collapsed="false">
      <c r="A602" s="1" t="n">
        <v>601</v>
      </c>
      <c r="B602" s="1" t="str">
        <f aca="false">PESEL!AJ603</f>
        <v>Ignacy Gajewska</v>
      </c>
      <c r="C602" s="1" t="str">
        <f aca="false">PESEL!AE603</f>
        <v>91040558611</v>
      </c>
      <c r="D602" s="4" t="n">
        <f aca="false">PESEL!AI603</f>
        <v>44422</v>
      </c>
      <c r="E602" s="5" t="n">
        <f aca="false">PESEL!AL603</f>
        <v>4466.41</v>
      </c>
      <c r="F602" s="5" t="n">
        <f aca="false">PESEL!AN603</f>
        <v>481.98</v>
      </c>
    </row>
    <row r="603" customFormat="false" ht="15" hidden="false" customHeight="false" outlineLevel="0" collapsed="false">
      <c r="A603" s="1" t="n">
        <v>602</v>
      </c>
      <c r="B603" s="1" t="str">
        <f aca="false">PESEL!AJ604</f>
        <v>Bogumił Adamska</v>
      </c>
      <c r="C603" s="1" t="str">
        <f aca="false">PESEL!AE604</f>
        <v>84111259056</v>
      </c>
      <c r="D603" s="4" t="n">
        <f aca="false">PESEL!AI604</f>
        <v>41032</v>
      </c>
      <c r="E603" s="5" t="n">
        <f aca="false">PESEL!AL604</f>
        <v>4344.21</v>
      </c>
      <c r="F603" s="5" t="n">
        <f aca="false">PESEL!AN604</f>
        <v>366.83</v>
      </c>
    </row>
    <row r="604" customFormat="false" ht="15" hidden="false" customHeight="false" outlineLevel="0" collapsed="false">
      <c r="A604" s="1" t="n">
        <v>603</v>
      </c>
      <c r="B604" s="1" t="str">
        <f aca="false">PESEL!AJ605</f>
        <v>Julian Sikorska</v>
      </c>
      <c r="C604" s="1" t="str">
        <f aca="false">PESEL!AE605</f>
        <v>91072516434</v>
      </c>
      <c r="D604" s="4" t="n">
        <f aca="false">PESEL!AI605</f>
        <v>44428</v>
      </c>
      <c r="E604" s="5" t="n">
        <f aca="false">PESEL!AL605</f>
        <v>3505.5</v>
      </c>
      <c r="F604" s="5" t="n">
        <f aca="false">PESEL!AN605</f>
        <v>498.27</v>
      </c>
    </row>
    <row r="605" customFormat="false" ht="15" hidden="false" customHeight="false" outlineLevel="0" collapsed="false">
      <c r="A605" s="1" t="n">
        <v>604</v>
      </c>
      <c r="B605" s="1" t="str">
        <f aca="false">PESEL!AJ606</f>
        <v>Małgorzata Sadowska</v>
      </c>
      <c r="C605" s="1" t="str">
        <f aca="false">PESEL!AE606</f>
        <v>61050375102</v>
      </c>
      <c r="D605" s="4" t="n">
        <f aca="false">PESEL!AI606</f>
        <v>41054</v>
      </c>
      <c r="E605" s="5" t="n">
        <f aca="false">PESEL!AL606</f>
        <v>4163.79</v>
      </c>
      <c r="F605" s="5" t="n">
        <f aca="false">PESEL!AN606</f>
        <v>457.56</v>
      </c>
    </row>
    <row r="606" customFormat="false" ht="15" hidden="false" customHeight="false" outlineLevel="0" collapsed="false">
      <c r="A606" s="1" t="n">
        <v>605</v>
      </c>
      <c r="B606" s="1" t="str">
        <f aca="false">PESEL!AJ607</f>
        <v>Eleonora Sikora</v>
      </c>
      <c r="C606" s="1" t="str">
        <f aca="false">PESEL!AE607</f>
        <v>04261399884</v>
      </c>
      <c r="D606" s="4" t="n">
        <f aca="false">PESEL!AI607</f>
        <v>45866</v>
      </c>
      <c r="E606" s="5" t="n">
        <f aca="false">PESEL!AL607</f>
        <v>3183.29</v>
      </c>
      <c r="F606" s="5" t="n">
        <f aca="false">PESEL!AN607</f>
        <v>484.02</v>
      </c>
    </row>
    <row r="607" customFormat="false" ht="15" hidden="false" customHeight="false" outlineLevel="0" collapsed="false">
      <c r="A607" s="1" t="n">
        <v>606</v>
      </c>
      <c r="B607" s="1" t="str">
        <f aca="false">PESEL!AJ608</f>
        <v>Fabian Kowalski</v>
      </c>
      <c r="C607" s="1" t="str">
        <f aca="false">PESEL!AE608</f>
        <v>62012888418</v>
      </c>
      <c r="D607" s="4" t="n">
        <f aca="false">PESEL!AI608</f>
        <v>36662</v>
      </c>
      <c r="E607" s="5" t="n">
        <f aca="false">PESEL!AL608</f>
        <v>3879.17</v>
      </c>
      <c r="F607" s="5" t="n">
        <f aca="false">PESEL!AN608</f>
        <v>496.27</v>
      </c>
    </row>
    <row r="608" customFormat="false" ht="15" hidden="false" customHeight="false" outlineLevel="0" collapsed="false">
      <c r="A608" s="1" t="n">
        <v>607</v>
      </c>
      <c r="B608" s="1" t="str">
        <f aca="false">PESEL!AJ609</f>
        <v>Gabriel Sokołowski</v>
      </c>
      <c r="C608" s="1" t="str">
        <f aca="false">PESEL!AE609</f>
        <v>77122261091</v>
      </c>
      <c r="D608" s="4" t="n">
        <f aca="false">PESEL!AI609</f>
        <v>37067</v>
      </c>
      <c r="E608" s="5" t="n">
        <f aca="false">PESEL!AL609</f>
        <v>3316.23</v>
      </c>
      <c r="F608" s="5" t="n">
        <f aca="false">PESEL!AN609</f>
        <v>470.89</v>
      </c>
    </row>
    <row r="609" customFormat="false" ht="15" hidden="false" customHeight="false" outlineLevel="0" collapsed="false">
      <c r="A609" s="1" t="n">
        <v>608</v>
      </c>
      <c r="B609" s="1" t="str">
        <f aca="false">PESEL!AJ610</f>
        <v>Jan Jakubowski</v>
      </c>
      <c r="C609" s="1" t="str">
        <f aca="false">PESEL!AE610</f>
        <v>00291378493</v>
      </c>
      <c r="D609" s="4" t="n">
        <f aca="false">PESEL!AI610</f>
        <v>45322</v>
      </c>
      <c r="E609" s="5" t="n">
        <f aca="false">PESEL!AL610</f>
        <v>3067.07</v>
      </c>
      <c r="F609" s="5" t="n">
        <f aca="false">PESEL!AN610</f>
        <v>354.27</v>
      </c>
    </row>
    <row r="610" customFormat="false" ht="15" hidden="false" customHeight="false" outlineLevel="0" collapsed="false">
      <c r="A610" s="1" t="n">
        <v>609</v>
      </c>
      <c r="B610" s="1" t="str">
        <f aca="false">PESEL!AJ611</f>
        <v>Urszula Piotrowska</v>
      </c>
      <c r="C610" s="1" t="str">
        <f aca="false">PESEL!AE611</f>
        <v>83060293102</v>
      </c>
      <c r="D610" s="4" t="n">
        <f aca="false">PESEL!AI611</f>
        <v>44990</v>
      </c>
      <c r="E610" s="5" t="n">
        <f aca="false">PESEL!AL611</f>
        <v>4721.12</v>
      </c>
      <c r="F610" s="5" t="n">
        <f aca="false">PESEL!AN611</f>
        <v>458.43</v>
      </c>
    </row>
    <row r="611" customFormat="false" ht="15" hidden="false" customHeight="false" outlineLevel="0" collapsed="false">
      <c r="A611" s="1" t="n">
        <v>610</v>
      </c>
      <c r="B611" s="1" t="str">
        <f aca="false">PESEL!AJ612</f>
        <v>Dagmara Górecka</v>
      </c>
      <c r="C611" s="1" t="str">
        <f aca="false">PESEL!AE612</f>
        <v>71102678866</v>
      </c>
      <c r="D611" s="4" t="n">
        <f aca="false">PESEL!AI612</f>
        <v>37112</v>
      </c>
      <c r="E611" s="5" t="n">
        <f aca="false">PESEL!AL612</f>
        <v>4761.04</v>
      </c>
      <c r="F611" s="5" t="n">
        <f aca="false">PESEL!AN612</f>
        <v>454.8</v>
      </c>
    </row>
    <row r="612" customFormat="false" ht="15" hidden="false" customHeight="false" outlineLevel="0" collapsed="false">
      <c r="A612" s="1" t="n">
        <v>611</v>
      </c>
      <c r="B612" s="1" t="str">
        <f aca="false">PESEL!AJ613</f>
        <v>Gustaw Lis</v>
      </c>
      <c r="C612" s="1" t="str">
        <f aca="false">PESEL!AE613</f>
        <v>93010940534</v>
      </c>
      <c r="D612" s="4" t="n">
        <f aca="false">PESEL!AI613</f>
        <v>44514</v>
      </c>
      <c r="E612" s="5" t="n">
        <f aca="false">PESEL!AL613</f>
        <v>3470.59</v>
      </c>
      <c r="F612" s="5" t="n">
        <f aca="false">PESEL!AN613</f>
        <v>323.84</v>
      </c>
    </row>
    <row r="613" customFormat="false" ht="15" hidden="false" customHeight="false" outlineLevel="0" collapsed="false">
      <c r="A613" s="1" t="n">
        <v>612</v>
      </c>
      <c r="B613" s="1" t="str">
        <f aca="false">PESEL!AJ614</f>
        <v>Adrian Wasilewska</v>
      </c>
      <c r="C613" s="1" t="str">
        <f aca="false">PESEL!AE614</f>
        <v>80021242612</v>
      </c>
      <c r="D613" s="4" t="n">
        <f aca="false">PESEL!AI614</f>
        <v>38410</v>
      </c>
      <c r="E613" s="5" t="n">
        <f aca="false">PESEL!AL614</f>
        <v>4348.85</v>
      </c>
      <c r="F613" s="5" t="n">
        <f aca="false">PESEL!AN614</f>
        <v>488.23</v>
      </c>
    </row>
    <row r="614" customFormat="false" ht="15" hidden="false" customHeight="false" outlineLevel="0" collapsed="false">
      <c r="A614" s="1" t="n">
        <v>613</v>
      </c>
      <c r="B614" s="1" t="str">
        <f aca="false">PESEL!AJ615</f>
        <v>Natan Bąk</v>
      </c>
      <c r="C614" s="1" t="str">
        <f aca="false">PESEL!AE615</f>
        <v>83031856491</v>
      </c>
      <c r="D614" s="4" t="n">
        <f aca="false">PESEL!AI615</f>
        <v>38091</v>
      </c>
      <c r="E614" s="5" t="n">
        <f aca="false">PESEL!AL615</f>
        <v>3207.64</v>
      </c>
      <c r="F614" s="5" t="n">
        <f aca="false">PESEL!AN615</f>
        <v>342.52</v>
      </c>
    </row>
    <row r="615" customFormat="false" ht="15" hidden="false" customHeight="false" outlineLevel="0" collapsed="false">
      <c r="A615" s="1" t="n">
        <v>614</v>
      </c>
      <c r="B615" s="1" t="str">
        <f aca="false">PESEL!AJ616</f>
        <v>Magdalena Wróblewska</v>
      </c>
      <c r="C615" s="1" t="str">
        <f aca="false">PESEL!AE616</f>
        <v>94011275542</v>
      </c>
      <c r="D615" s="4" t="n">
        <f aca="false">PESEL!AI616</f>
        <v>45440</v>
      </c>
      <c r="E615" s="5" t="n">
        <f aca="false">PESEL!AL616</f>
        <v>3606.76</v>
      </c>
      <c r="F615" s="5" t="n">
        <f aca="false">PESEL!AN616</f>
        <v>451.26</v>
      </c>
    </row>
    <row r="616" customFormat="false" ht="15" hidden="false" customHeight="false" outlineLevel="0" collapsed="false">
      <c r="A616" s="1" t="n">
        <v>615</v>
      </c>
      <c r="B616" s="1" t="str">
        <f aca="false">PESEL!AJ617</f>
        <v>Joanna Maciejewska</v>
      </c>
      <c r="C616" s="1" t="str">
        <f aca="false">PESEL!AE617</f>
        <v>54021320643</v>
      </c>
      <c r="D616" s="4" t="n">
        <f aca="false">PESEL!AI617</f>
        <v>29285</v>
      </c>
      <c r="E616" s="5" t="n">
        <f aca="false">PESEL!AL617</f>
        <v>4114.59</v>
      </c>
      <c r="F616" s="5" t="n">
        <f aca="false">PESEL!AN617</f>
        <v>468.26</v>
      </c>
    </row>
    <row r="617" customFormat="false" ht="15" hidden="false" customHeight="false" outlineLevel="0" collapsed="false">
      <c r="A617" s="1" t="n">
        <v>616</v>
      </c>
      <c r="B617" s="1" t="str">
        <f aca="false">PESEL!AJ618</f>
        <v>Ilona Jaworska</v>
      </c>
      <c r="C617" s="1" t="str">
        <f aca="false">PESEL!AE618</f>
        <v>70102661647</v>
      </c>
      <c r="D617" s="4" t="n">
        <f aca="false">PESEL!AI618</f>
        <v>42708</v>
      </c>
      <c r="E617" s="5" t="n">
        <f aca="false">PESEL!AL618</f>
        <v>4580</v>
      </c>
      <c r="F617" s="5" t="n">
        <f aca="false">PESEL!AN618</f>
        <v>413.31</v>
      </c>
    </row>
    <row r="618" customFormat="false" ht="15" hidden="false" customHeight="false" outlineLevel="0" collapsed="false">
      <c r="A618" s="1" t="n">
        <v>617</v>
      </c>
      <c r="B618" s="1" t="str">
        <f aca="false">PESEL!AJ619</f>
        <v>Otylia Sokołowska</v>
      </c>
      <c r="C618" s="1" t="str">
        <f aca="false">PESEL!AE619</f>
        <v>73080529842</v>
      </c>
      <c r="D618" s="4" t="n">
        <f aca="false">PESEL!AI619</f>
        <v>35540</v>
      </c>
      <c r="E618" s="5" t="n">
        <f aca="false">PESEL!AL619</f>
        <v>4903.68</v>
      </c>
      <c r="F618" s="5" t="n">
        <f aca="false">PESEL!AN619</f>
        <v>413.02</v>
      </c>
    </row>
    <row r="619" customFormat="false" ht="15" hidden="false" customHeight="false" outlineLevel="0" collapsed="false">
      <c r="A619" s="1" t="n">
        <v>618</v>
      </c>
      <c r="B619" s="1" t="str">
        <f aca="false">PESEL!AJ620</f>
        <v>Edyta Zawadzka</v>
      </c>
      <c r="C619" s="1" t="str">
        <f aca="false">PESEL!AE620</f>
        <v>85081579580</v>
      </c>
      <c r="D619" s="4" t="n">
        <f aca="false">PESEL!AI620</f>
        <v>43811</v>
      </c>
      <c r="E619" s="5" t="n">
        <f aca="false">PESEL!AL620</f>
        <v>4713.73</v>
      </c>
      <c r="F619" s="5" t="n">
        <f aca="false">PESEL!AN620</f>
        <v>340.38</v>
      </c>
    </row>
    <row r="620" customFormat="false" ht="15" hidden="false" customHeight="false" outlineLevel="0" collapsed="false">
      <c r="A620" s="1" t="n">
        <v>619</v>
      </c>
      <c r="B620" s="1" t="str">
        <f aca="false">PESEL!AJ621</f>
        <v>Ilona Sikora</v>
      </c>
      <c r="C620" s="1" t="str">
        <f aca="false">PESEL!AE621</f>
        <v>71020118307</v>
      </c>
      <c r="D620" s="4" t="n">
        <f aca="false">PESEL!AI621</f>
        <v>45459</v>
      </c>
      <c r="E620" s="5" t="n">
        <f aca="false">PESEL!AL621</f>
        <v>4119.23</v>
      </c>
      <c r="F620" s="5" t="n">
        <f aca="false">PESEL!AN621</f>
        <v>385.39</v>
      </c>
    </row>
    <row r="621" customFormat="false" ht="15" hidden="false" customHeight="false" outlineLevel="0" collapsed="false">
      <c r="A621" s="1" t="n">
        <v>620</v>
      </c>
      <c r="B621" s="1" t="str">
        <f aca="false">PESEL!AJ622</f>
        <v>Gracjan Baranowski</v>
      </c>
      <c r="C621" s="1" t="str">
        <f aca="false">PESEL!AE622</f>
        <v>54010976196</v>
      </c>
      <c r="D621" s="4" t="n">
        <f aca="false">PESEL!AI622</f>
        <v>38690</v>
      </c>
      <c r="E621" s="5" t="n">
        <f aca="false">PESEL!AL622</f>
        <v>4859.55</v>
      </c>
      <c r="F621" s="5" t="n">
        <f aca="false">PESEL!AN622</f>
        <v>449.47</v>
      </c>
    </row>
    <row r="622" customFormat="false" ht="15" hidden="false" customHeight="false" outlineLevel="0" collapsed="false">
      <c r="A622" s="1" t="n">
        <v>621</v>
      </c>
      <c r="B622" s="1" t="str">
        <f aca="false">PESEL!AJ623</f>
        <v>Bogna Tomaszewska</v>
      </c>
      <c r="C622" s="1" t="str">
        <f aca="false">PESEL!AE623</f>
        <v>96031621028</v>
      </c>
      <c r="D622" s="4" t="n">
        <f aca="false">PESEL!AI623</f>
        <v>43494</v>
      </c>
      <c r="E622" s="5" t="n">
        <f aca="false">PESEL!AL623</f>
        <v>4376.44</v>
      </c>
      <c r="F622" s="5" t="n">
        <f aca="false">PESEL!AN623</f>
        <v>318.77</v>
      </c>
    </row>
    <row r="623" customFormat="false" ht="15" hidden="false" customHeight="false" outlineLevel="0" collapsed="false">
      <c r="A623" s="1" t="n">
        <v>622</v>
      </c>
      <c r="B623" s="1" t="str">
        <f aca="false">PESEL!AJ624</f>
        <v>Anatol Woźniak</v>
      </c>
      <c r="C623" s="1" t="str">
        <f aca="false">PESEL!AE624</f>
        <v>82012331235</v>
      </c>
      <c r="D623" s="4" t="n">
        <f aca="false">PESEL!AI624</f>
        <v>42432</v>
      </c>
      <c r="E623" s="5" t="n">
        <f aca="false">PESEL!AL624</f>
        <v>3787.01</v>
      </c>
      <c r="F623" s="5" t="n">
        <f aca="false">PESEL!AN624</f>
        <v>449.52</v>
      </c>
    </row>
    <row r="624" customFormat="false" ht="15" hidden="false" customHeight="false" outlineLevel="0" collapsed="false">
      <c r="A624" s="1" t="n">
        <v>623</v>
      </c>
      <c r="B624" s="1" t="str">
        <f aca="false">PESEL!AJ625</f>
        <v>Norbert Krupa</v>
      </c>
      <c r="C624" s="1" t="str">
        <f aca="false">PESEL!AE625</f>
        <v>78042517211</v>
      </c>
      <c r="D624" s="4" t="n">
        <f aca="false">PESEL!AI625</f>
        <v>35607</v>
      </c>
      <c r="E624" s="5" t="n">
        <f aca="false">PESEL!AL625</f>
        <v>3147.03</v>
      </c>
      <c r="F624" s="5" t="n">
        <f aca="false">PESEL!AN625</f>
        <v>371.34</v>
      </c>
    </row>
    <row r="625" customFormat="false" ht="15" hidden="false" customHeight="false" outlineLevel="0" collapsed="false">
      <c r="A625" s="1" t="n">
        <v>624</v>
      </c>
      <c r="B625" s="1" t="str">
        <f aca="false">PESEL!AJ626</f>
        <v>Konstancja Górecka</v>
      </c>
      <c r="C625" s="1" t="str">
        <f aca="false">PESEL!AE626</f>
        <v>68031432346</v>
      </c>
      <c r="D625" s="4" t="n">
        <f aca="false">PESEL!AI626</f>
        <v>44399</v>
      </c>
      <c r="E625" s="5" t="n">
        <f aca="false">PESEL!AL626</f>
        <v>4864.49</v>
      </c>
      <c r="F625" s="5" t="n">
        <f aca="false">PESEL!AN626</f>
        <v>373.76</v>
      </c>
    </row>
    <row r="626" customFormat="false" ht="15" hidden="false" customHeight="false" outlineLevel="0" collapsed="false">
      <c r="A626" s="1" t="n">
        <v>625</v>
      </c>
      <c r="B626" s="1" t="str">
        <f aca="false">PESEL!AJ627</f>
        <v>Dorian Dąbrowski</v>
      </c>
      <c r="C626" s="1" t="str">
        <f aca="false">PESEL!AE627</f>
        <v>05211098792</v>
      </c>
      <c r="D626" s="4" t="n">
        <f aca="false">PESEL!AI627</f>
        <v>45498</v>
      </c>
      <c r="E626" s="5" t="n">
        <f aca="false">PESEL!AL627</f>
        <v>3599.81</v>
      </c>
      <c r="F626" s="5" t="n">
        <f aca="false">PESEL!AN627</f>
        <v>432.65</v>
      </c>
    </row>
    <row r="627" customFormat="false" ht="15" hidden="false" customHeight="false" outlineLevel="0" collapsed="false">
      <c r="A627" s="1" t="n">
        <v>626</v>
      </c>
      <c r="B627" s="1" t="str">
        <f aca="false">PESEL!AJ628</f>
        <v>Patrycja Sikora</v>
      </c>
      <c r="C627" s="1" t="str">
        <f aca="false">PESEL!AE628</f>
        <v>88111178847</v>
      </c>
      <c r="D627" s="4" t="n">
        <f aca="false">PESEL!AI628</f>
        <v>45486</v>
      </c>
      <c r="E627" s="5" t="n">
        <f aca="false">PESEL!AL628</f>
        <v>4890.37</v>
      </c>
      <c r="F627" s="5" t="n">
        <f aca="false">PESEL!AN628</f>
        <v>448.08</v>
      </c>
    </row>
    <row r="628" customFormat="false" ht="15" hidden="false" customHeight="false" outlineLevel="0" collapsed="false">
      <c r="A628" s="1" t="n">
        <v>627</v>
      </c>
      <c r="B628" s="1" t="str">
        <f aca="false">PESEL!AJ629</f>
        <v>Barbara Gajewska</v>
      </c>
      <c r="C628" s="1" t="str">
        <f aca="false">PESEL!AE629</f>
        <v>92122764344</v>
      </c>
      <c r="D628" s="4" t="n">
        <f aca="false">PESEL!AI629</f>
        <v>42752</v>
      </c>
      <c r="E628" s="5" t="n">
        <f aca="false">PESEL!AL629</f>
        <v>4051.3</v>
      </c>
      <c r="F628" s="5" t="n">
        <f aca="false">PESEL!AN629</f>
        <v>353.95</v>
      </c>
    </row>
    <row r="629" customFormat="false" ht="15" hidden="false" customHeight="false" outlineLevel="0" collapsed="false">
      <c r="A629" s="1" t="n">
        <v>628</v>
      </c>
      <c r="B629" s="1" t="str">
        <f aca="false">PESEL!AJ630</f>
        <v>Bronisław Zakrzewska</v>
      </c>
      <c r="C629" s="1" t="str">
        <f aca="false">PESEL!AE630</f>
        <v>95020594110</v>
      </c>
      <c r="D629" s="4" t="n">
        <f aca="false">PESEL!AI630</f>
        <v>44202</v>
      </c>
      <c r="E629" s="5" t="n">
        <f aca="false">PESEL!AL630</f>
        <v>3903.71</v>
      </c>
      <c r="F629" s="5" t="n">
        <f aca="false">PESEL!AN630</f>
        <v>494.57</v>
      </c>
    </row>
    <row r="630" customFormat="false" ht="15" hidden="false" customHeight="false" outlineLevel="0" collapsed="false">
      <c r="A630" s="1" t="n">
        <v>629</v>
      </c>
      <c r="B630" s="1" t="str">
        <f aca="false">PESEL!AJ631</f>
        <v>Julian Mróz</v>
      </c>
      <c r="C630" s="1" t="str">
        <f aca="false">PESEL!AE631</f>
        <v>75081487837</v>
      </c>
      <c r="D630" s="4" t="n">
        <f aca="false">PESEL!AI631</f>
        <v>38224</v>
      </c>
      <c r="E630" s="5" t="n">
        <f aca="false">PESEL!AL631</f>
        <v>4042.57</v>
      </c>
      <c r="F630" s="5" t="n">
        <f aca="false">PESEL!AN631</f>
        <v>453.78</v>
      </c>
    </row>
    <row r="631" customFormat="false" ht="15" hidden="false" customHeight="false" outlineLevel="0" collapsed="false">
      <c r="A631" s="1" t="n">
        <v>630</v>
      </c>
      <c r="B631" s="1" t="str">
        <f aca="false">PESEL!AJ632</f>
        <v>Zuzanna Michalak</v>
      </c>
      <c r="C631" s="1" t="str">
        <f aca="false">PESEL!AE632</f>
        <v>62011512763</v>
      </c>
      <c r="D631" s="4" t="n">
        <f aca="false">PESEL!AI632</f>
        <v>38695</v>
      </c>
      <c r="E631" s="5" t="n">
        <f aca="false">PESEL!AL632</f>
        <v>4431.31</v>
      </c>
      <c r="F631" s="5" t="n">
        <f aca="false">PESEL!AN632</f>
        <v>465.68</v>
      </c>
    </row>
    <row r="632" customFormat="false" ht="15" hidden="false" customHeight="false" outlineLevel="0" collapsed="false">
      <c r="A632" s="1" t="n">
        <v>631</v>
      </c>
      <c r="B632" s="1" t="str">
        <f aca="false">PESEL!AJ633</f>
        <v>Kornel Włodarczyk</v>
      </c>
      <c r="C632" s="1" t="str">
        <f aca="false">PESEL!AE633</f>
        <v>92052178578</v>
      </c>
      <c r="D632" s="4" t="n">
        <f aca="false">PESEL!AI633</f>
        <v>45366</v>
      </c>
      <c r="E632" s="5" t="n">
        <f aca="false">PESEL!AL633</f>
        <v>4168.55</v>
      </c>
      <c r="F632" s="5" t="n">
        <f aca="false">PESEL!AN633</f>
        <v>363.23</v>
      </c>
    </row>
    <row r="633" customFormat="false" ht="15" hidden="false" customHeight="false" outlineLevel="0" collapsed="false">
      <c r="A633" s="1" t="n">
        <v>632</v>
      </c>
      <c r="B633" s="1" t="str">
        <f aca="false">PESEL!AJ634</f>
        <v>Pamela Sikora</v>
      </c>
      <c r="C633" s="1" t="str">
        <f aca="false">PESEL!AE634</f>
        <v>87082729063</v>
      </c>
      <c r="D633" s="4" t="n">
        <f aca="false">PESEL!AI634</f>
        <v>39046</v>
      </c>
      <c r="E633" s="5" t="n">
        <f aca="false">PESEL!AL634</f>
        <v>3288.58</v>
      </c>
      <c r="F633" s="5" t="n">
        <f aca="false">PESEL!AN634</f>
        <v>365.31</v>
      </c>
    </row>
    <row r="634" customFormat="false" ht="15" hidden="false" customHeight="false" outlineLevel="0" collapsed="false">
      <c r="A634" s="1" t="n">
        <v>633</v>
      </c>
      <c r="B634" s="1" t="str">
        <f aca="false">PESEL!AJ635</f>
        <v>Józefa Kaczmarczyk</v>
      </c>
      <c r="C634" s="1" t="str">
        <f aca="false">PESEL!AE635</f>
        <v>66102245565</v>
      </c>
      <c r="D634" s="4" t="n">
        <f aca="false">PESEL!AI635</f>
        <v>32149</v>
      </c>
      <c r="E634" s="5" t="n">
        <f aca="false">PESEL!AL635</f>
        <v>4806.87</v>
      </c>
      <c r="F634" s="5" t="n">
        <f aca="false">PESEL!AN635</f>
        <v>491.52</v>
      </c>
    </row>
    <row r="635" customFormat="false" ht="15" hidden="false" customHeight="false" outlineLevel="0" collapsed="false">
      <c r="A635" s="1" t="n">
        <v>634</v>
      </c>
      <c r="B635" s="1" t="str">
        <f aca="false">PESEL!AJ636</f>
        <v>Bianka Sawicka</v>
      </c>
      <c r="C635" s="1" t="str">
        <f aca="false">PESEL!AE636</f>
        <v>66060367886</v>
      </c>
      <c r="D635" s="4" t="n">
        <f aca="false">PESEL!AI636</f>
        <v>38097</v>
      </c>
      <c r="E635" s="5" t="n">
        <f aca="false">PESEL!AL636</f>
        <v>4994.81</v>
      </c>
      <c r="F635" s="5" t="n">
        <f aca="false">PESEL!AN636</f>
        <v>365.4</v>
      </c>
    </row>
    <row r="636" customFormat="false" ht="15" hidden="false" customHeight="false" outlineLevel="0" collapsed="false">
      <c r="A636" s="1" t="n">
        <v>635</v>
      </c>
      <c r="B636" s="1" t="str">
        <f aca="false">PESEL!AJ637</f>
        <v>Ireneusz Szulc</v>
      </c>
      <c r="C636" s="1" t="str">
        <f aca="false">PESEL!AE637</f>
        <v>65090858915</v>
      </c>
      <c r="D636" s="4" t="n">
        <f aca="false">PESEL!AI637</f>
        <v>31894</v>
      </c>
      <c r="E636" s="5" t="n">
        <f aca="false">PESEL!AL637</f>
        <v>3069.27</v>
      </c>
      <c r="F636" s="5" t="n">
        <f aca="false">PESEL!AN637</f>
        <v>336.55</v>
      </c>
    </row>
    <row r="637" customFormat="false" ht="15" hidden="false" customHeight="false" outlineLevel="0" collapsed="false">
      <c r="A637" s="1" t="n">
        <v>636</v>
      </c>
      <c r="B637" s="1" t="str">
        <f aca="false">PESEL!AJ638</f>
        <v>Bruno Tomaszewski</v>
      </c>
      <c r="C637" s="1" t="str">
        <f aca="false">PESEL!AE638</f>
        <v>98032623214</v>
      </c>
      <c r="D637" s="4" t="n">
        <f aca="false">PESEL!AI638</f>
        <v>43226</v>
      </c>
      <c r="E637" s="5" t="n">
        <f aca="false">PESEL!AL638</f>
        <v>3332.04</v>
      </c>
      <c r="F637" s="5" t="n">
        <f aca="false">PESEL!AN638</f>
        <v>493.88</v>
      </c>
    </row>
    <row r="638" customFormat="false" ht="15" hidden="false" customHeight="false" outlineLevel="0" collapsed="false">
      <c r="A638" s="1" t="n">
        <v>637</v>
      </c>
      <c r="B638" s="1" t="str">
        <f aca="false">PESEL!AJ639</f>
        <v>Gracjan Bąk</v>
      </c>
      <c r="C638" s="1" t="str">
        <f aca="false">PESEL!AE639</f>
        <v>85032758253</v>
      </c>
      <c r="D638" s="4" t="n">
        <f aca="false">PESEL!AI639</f>
        <v>44781</v>
      </c>
      <c r="E638" s="5" t="n">
        <f aca="false">PESEL!AL639</f>
        <v>4880.73</v>
      </c>
      <c r="F638" s="5" t="n">
        <f aca="false">PESEL!AN639</f>
        <v>362.2</v>
      </c>
    </row>
    <row r="639" customFormat="false" ht="15" hidden="false" customHeight="false" outlineLevel="0" collapsed="false">
      <c r="A639" s="1" t="n">
        <v>638</v>
      </c>
      <c r="B639" s="1" t="str">
        <f aca="false">PESEL!AJ640</f>
        <v>Bogumił Górski</v>
      </c>
      <c r="C639" s="1" t="str">
        <f aca="false">PESEL!AE640</f>
        <v>04210893377</v>
      </c>
      <c r="D639" s="4" t="n">
        <f aca="false">PESEL!AI640</f>
        <v>45214</v>
      </c>
      <c r="E639" s="5" t="n">
        <f aca="false">PESEL!AL640</f>
        <v>4836.42</v>
      </c>
      <c r="F639" s="5" t="n">
        <f aca="false">PESEL!AN640</f>
        <v>378.42</v>
      </c>
    </row>
    <row r="640" customFormat="false" ht="15" hidden="false" customHeight="false" outlineLevel="0" collapsed="false">
      <c r="A640" s="1" t="n">
        <v>639</v>
      </c>
      <c r="B640" s="1" t="str">
        <f aca="false">PESEL!AJ641</f>
        <v>Daniela Stępień</v>
      </c>
      <c r="C640" s="1" t="str">
        <f aca="false">PESEL!AE641</f>
        <v>03210266341</v>
      </c>
      <c r="D640" s="4" t="n">
        <f aca="false">PESEL!AI641</f>
        <v>45708</v>
      </c>
      <c r="E640" s="5" t="n">
        <f aca="false">PESEL!AL641</f>
        <v>3327.7</v>
      </c>
      <c r="F640" s="5" t="n">
        <f aca="false">PESEL!AN641</f>
        <v>439.9</v>
      </c>
    </row>
    <row r="641" customFormat="false" ht="15" hidden="false" customHeight="false" outlineLevel="0" collapsed="false">
      <c r="A641" s="1" t="n">
        <v>640</v>
      </c>
      <c r="B641" s="1" t="str">
        <f aca="false">PESEL!AJ642</f>
        <v>Artur Adamska</v>
      </c>
      <c r="C641" s="1" t="str">
        <f aca="false">PESEL!AE642</f>
        <v>04221679830</v>
      </c>
      <c r="D641" s="4" t="n">
        <f aca="false">PESEL!AI642</f>
        <v>45727</v>
      </c>
      <c r="E641" s="5" t="n">
        <f aca="false">PESEL!AL642</f>
        <v>3289.25</v>
      </c>
      <c r="F641" s="5" t="n">
        <f aca="false">PESEL!AN642</f>
        <v>303.9</v>
      </c>
    </row>
    <row r="642" customFormat="false" ht="15" hidden="false" customHeight="false" outlineLevel="0" collapsed="false">
      <c r="A642" s="1" t="n">
        <v>641</v>
      </c>
      <c r="B642" s="1" t="str">
        <f aca="false">PESEL!AJ643</f>
        <v>Alexander Czarnecki</v>
      </c>
      <c r="C642" s="1" t="str">
        <f aca="false">PESEL!AE643</f>
        <v>56070347691</v>
      </c>
      <c r="D642" s="4" t="n">
        <f aca="false">PESEL!AI643</f>
        <v>42533</v>
      </c>
      <c r="E642" s="5" t="n">
        <f aca="false">PESEL!AL643</f>
        <v>4565.96</v>
      </c>
      <c r="F642" s="5" t="n">
        <f aca="false">PESEL!AN643</f>
        <v>330.1</v>
      </c>
    </row>
    <row r="643" customFormat="false" ht="15" hidden="false" customHeight="false" outlineLevel="0" collapsed="false">
      <c r="A643" s="1" t="n">
        <v>642</v>
      </c>
      <c r="B643" s="1" t="str">
        <f aca="false">PESEL!AJ644</f>
        <v>Marcin Wysocki</v>
      </c>
      <c r="C643" s="1" t="str">
        <f aca="false">PESEL!AE644</f>
        <v>81061522496</v>
      </c>
      <c r="D643" s="4" t="n">
        <f aca="false">PESEL!AI644</f>
        <v>36936</v>
      </c>
      <c r="E643" s="5" t="n">
        <f aca="false">PESEL!AL644</f>
        <v>3848.41</v>
      </c>
      <c r="F643" s="5" t="n">
        <f aca="false">PESEL!AN644</f>
        <v>406.14</v>
      </c>
    </row>
    <row r="644" customFormat="false" ht="15" hidden="false" customHeight="false" outlineLevel="0" collapsed="false">
      <c r="A644" s="1" t="n">
        <v>643</v>
      </c>
      <c r="B644" s="1" t="str">
        <f aca="false">PESEL!AJ645</f>
        <v>Ryszard Głowacka</v>
      </c>
      <c r="C644" s="1" t="str">
        <f aca="false">PESEL!AE645</f>
        <v>95072042333</v>
      </c>
      <c r="D644" s="4" t="n">
        <f aca="false">PESEL!AI645</f>
        <v>44203</v>
      </c>
      <c r="E644" s="5" t="n">
        <f aca="false">PESEL!AL645</f>
        <v>3873.25</v>
      </c>
      <c r="F644" s="5" t="n">
        <f aca="false">PESEL!AN645</f>
        <v>386.31</v>
      </c>
    </row>
    <row r="645" customFormat="false" ht="15" hidden="false" customHeight="false" outlineLevel="0" collapsed="false">
      <c r="A645" s="1" t="n">
        <v>644</v>
      </c>
      <c r="B645" s="1" t="str">
        <f aca="false">PESEL!AJ646</f>
        <v>Dorian Bąk</v>
      </c>
      <c r="C645" s="1" t="str">
        <f aca="false">PESEL!AE646</f>
        <v>65112199431</v>
      </c>
      <c r="D645" s="4" t="n">
        <f aca="false">PESEL!AI646</f>
        <v>43035</v>
      </c>
      <c r="E645" s="5" t="n">
        <f aca="false">PESEL!AL646</f>
        <v>3552.2</v>
      </c>
      <c r="F645" s="5" t="n">
        <f aca="false">PESEL!AN646</f>
        <v>304.41</v>
      </c>
    </row>
    <row r="646" customFormat="false" ht="15" hidden="false" customHeight="false" outlineLevel="0" collapsed="false">
      <c r="A646" s="1" t="n">
        <v>645</v>
      </c>
      <c r="B646" s="1" t="str">
        <f aca="false">PESEL!AJ647</f>
        <v>Allan Rutkowski</v>
      </c>
      <c r="C646" s="1" t="str">
        <f aca="false">PESEL!AE647</f>
        <v>73042283397</v>
      </c>
      <c r="D646" s="4" t="n">
        <f aca="false">PESEL!AI647</f>
        <v>37073</v>
      </c>
      <c r="E646" s="5" t="n">
        <f aca="false">PESEL!AL647</f>
        <v>4144.56</v>
      </c>
      <c r="F646" s="5" t="n">
        <f aca="false">PESEL!AN647</f>
        <v>423.76</v>
      </c>
    </row>
    <row r="647" customFormat="false" ht="15" hidden="false" customHeight="false" outlineLevel="0" collapsed="false">
      <c r="A647" s="1" t="n">
        <v>646</v>
      </c>
      <c r="B647" s="1" t="str">
        <f aca="false">PESEL!AJ648</f>
        <v>Luiza Sikora</v>
      </c>
      <c r="C647" s="1" t="str">
        <f aca="false">PESEL!AE648</f>
        <v>98052182966</v>
      </c>
      <c r="D647" s="4" t="n">
        <f aca="false">PESEL!AI648</f>
        <v>43834</v>
      </c>
      <c r="E647" s="5" t="n">
        <f aca="false">PESEL!AL648</f>
        <v>3811.12</v>
      </c>
      <c r="F647" s="5" t="n">
        <f aca="false">PESEL!AN648</f>
        <v>396.23</v>
      </c>
    </row>
    <row r="648" customFormat="false" ht="15" hidden="false" customHeight="false" outlineLevel="0" collapsed="false">
      <c r="A648" s="1" t="n">
        <v>647</v>
      </c>
      <c r="B648" s="1" t="str">
        <f aca="false">PESEL!AJ649</f>
        <v>Allan Głowacka</v>
      </c>
      <c r="C648" s="1" t="str">
        <f aca="false">PESEL!AE649</f>
        <v>69061785215</v>
      </c>
      <c r="D648" s="4" t="n">
        <f aca="false">PESEL!AI649</f>
        <v>43239</v>
      </c>
      <c r="E648" s="5" t="n">
        <f aca="false">PESEL!AL649</f>
        <v>4487.35</v>
      </c>
      <c r="F648" s="5" t="n">
        <f aca="false">PESEL!AN649</f>
        <v>332.91</v>
      </c>
    </row>
    <row r="649" customFormat="false" ht="15" hidden="false" customHeight="false" outlineLevel="0" collapsed="false">
      <c r="A649" s="1" t="n">
        <v>648</v>
      </c>
      <c r="B649" s="1" t="str">
        <f aca="false">PESEL!AJ650</f>
        <v>Czesław Baranowski</v>
      </c>
      <c r="C649" s="1" t="str">
        <f aca="false">PESEL!AE650</f>
        <v>03273038398</v>
      </c>
      <c r="D649" s="4" t="n">
        <f aca="false">PESEL!AI650</f>
        <v>44912</v>
      </c>
      <c r="E649" s="5" t="n">
        <f aca="false">PESEL!AL650</f>
        <v>4410.74</v>
      </c>
      <c r="F649" s="5" t="n">
        <f aca="false">PESEL!AN650</f>
        <v>323.76</v>
      </c>
    </row>
    <row r="650" customFormat="false" ht="15" hidden="false" customHeight="false" outlineLevel="0" collapsed="false">
      <c r="A650" s="1" t="n">
        <v>649</v>
      </c>
      <c r="B650" s="1" t="str">
        <f aca="false">PESEL!AJ651</f>
        <v>Ilona Wiśniewska</v>
      </c>
      <c r="C650" s="1" t="str">
        <f aca="false">PESEL!AE651</f>
        <v>65021289946</v>
      </c>
      <c r="D650" s="4" t="n">
        <f aca="false">PESEL!AI651</f>
        <v>40134</v>
      </c>
      <c r="E650" s="5" t="n">
        <f aca="false">PESEL!AL651</f>
        <v>4845.57</v>
      </c>
      <c r="F650" s="5" t="n">
        <f aca="false">PESEL!AN651</f>
        <v>358.97</v>
      </c>
    </row>
    <row r="651" customFormat="false" ht="15" hidden="false" customHeight="false" outlineLevel="0" collapsed="false">
      <c r="A651" s="1" t="n">
        <v>650</v>
      </c>
      <c r="B651" s="1" t="str">
        <f aca="false">PESEL!AJ652</f>
        <v>Amanda Czarnecka</v>
      </c>
      <c r="C651" s="1" t="str">
        <f aca="false">PESEL!AE652</f>
        <v>81090118860</v>
      </c>
      <c r="D651" s="4" t="n">
        <f aca="false">PESEL!AI652</f>
        <v>45176</v>
      </c>
      <c r="E651" s="5" t="n">
        <f aca="false">PESEL!AL652</f>
        <v>3741.53</v>
      </c>
      <c r="F651" s="5" t="n">
        <f aca="false">PESEL!AN652</f>
        <v>498.68</v>
      </c>
    </row>
    <row r="652" customFormat="false" ht="15" hidden="false" customHeight="false" outlineLevel="0" collapsed="false">
      <c r="A652" s="1" t="n">
        <v>651</v>
      </c>
      <c r="B652" s="1" t="str">
        <f aca="false">PESEL!AJ653</f>
        <v>Natan Zawadzki</v>
      </c>
      <c r="C652" s="1" t="str">
        <f aca="false">PESEL!AE653</f>
        <v>64031578091</v>
      </c>
      <c r="D652" s="4" t="n">
        <f aca="false">PESEL!AI653</f>
        <v>41599</v>
      </c>
      <c r="E652" s="5" t="n">
        <f aca="false">PESEL!AL653</f>
        <v>3006.28</v>
      </c>
      <c r="F652" s="5" t="n">
        <f aca="false">PESEL!AN653</f>
        <v>437.64</v>
      </c>
    </row>
    <row r="653" customFormat="false" ht="15" hidden="false" customHeight="false" outlineLevel="0" collapsed="false">
      <c r="A653" s="1" t="n">
        <v>652</v>
      </c>
      <c r="B653" s="1" t="str">
        <f aca="false">PESEL!AJ654</f>
        <v>Dominik Kalinowski</v>
      </c>
      <c r="C653" s="1" t="str">
        <f aca="false">PESEL!AE654</f>
        <v>91042619691</v>
      </c>
      <c r="D653" s="4" t="n">
        <f aca="false">PESEL!AI654</f>
        <v>44542</v>
      </c>
      <c r="E653" s="5" t="n">
        <f aca="false">PESEL!AL654</f>
        <v>4692.61</v>
      </c>
      <c r="F653" s="5" t="n">
        <f aca="false">PESEL!AN654</f>
        <v>364.39</v>
      </c>
    </row>
    <row r="654" customFormat="false" ht="15" hidden="false" customHeight="false" outlineLevel="0" collapsed="false">
      <c r="A654" s="1" t="n">
        <v>653</v>
      </c>
      <c r="B654" s="1" t="str">
        <f aca="false">PESEL!AJ655</f>
        <v>Berenika Jasińska</v>
      </c>
      <c r="C654" s="1" t="str">
        <f aca="false">PESEL!AE655</f>
        <v>69082537240</v>
      </c>
      <c r="D654" s="4" t="n">
        <f aca="false">PESEL!AI655</f>
        <v>38224</v>
      </c>
      <c r="E654" s="5" t="n">
        <f aca="false">PESEL!AL655</f>
        <v>4175.26</v>
      </c>
      <c r="F654" s="5" t="n">
        <f aca="false">PESEL!AN655</f>
        <v>399.64</v>
      </c>
    </row>
    <row r="655" customFormat="false" ht="15" hidden="false" customHeight="false" outlineLevel="0" collapsed="false">
      <c r="A655" s="1" t="n">
        <v>654</v>
      </c>
      <c r="B655" s="1" t="str">
        <f aca="false">PESEL!AJ656</f>
        <v>Paula Wasilewska</v>
      </c>
      <c r="C655" s="1" t="str">
        <f aca="false">PESEL!AE656</f>
        <v>88062197249</v>
      </c>
      <c r="D655" s="4" t="n">
        <f aca="false">PESEL!AI656</f>
        <v>43770</v>
      </c>
      <c r="E655" s="5" t="n">
        <f aca="false">PESEL!AL656</f>
        <v>4152.68</v>
      </c>
      <c r="F655" s="5" t="n">
        <f aca="false">PESEL!AN656</f>
        <v>408.21</v>
      </c>
    </row>
    <row r="656" customFormat="false" ht="15" hidden="false" customHeight="false" outlineLevel="0" collapsed="false">
      <c r="A656" s="1" t="n">
        <v>655</v>
      </c>
      <c r="B656" s="1" t="str">
        <f aca="false">PESEL!AJ657</f>
        <v>Anatolia Czerwińska</v>
      </c>
      <c r="C656" s="1" t="str">
        <f aca="false">PESEL!AE657</f>
        <v>61031049929</v>
      </c>
      <c r="D656" s="4" t="n">
        <f aca="false">PESEL!AI657</f>
        <v>39934</v>
      </c>
      <c r="E656" s="5" t="n">
        <f aca="false">PESEL!AL657</f>
        <v>3794.7</v>
      </c>
      <c r="F656" s="5" t="n">
        <f aca="false">PESEL!AN657</f>
        <v>457.06</v>
      </c>
    </row>
    <row r="657" customFormat="false" ht="15" hidden="false" customHeight="false" outlineLevel="0" collapsed="false">
      <c r="A657" s="1" t="n">
        <v>656</v>
      </c>
      <c r="B657" s="1" t="str">
        <f aca="false">PESEL!AJ658</f>
        <v>Maria Rutkowska</v>
      </c>
      <c r="C657" s="1" t="str">
        <f aca="false">PESEL!AE658</f>
        <v>87012412362</v>
      </c>
      <c r="D657" s="4" t="n">
        <f aca="false">PESEL!AI658</f>
        <v>39470</v>
      </c>
      <c r="E657" s="5" t="n">
        <f aca="false">PESEL!AL658</f>
        <v>4594.28</v>
      </c>
      <c r="F657" s="5" t="n">
        <f aca="false">PESEL!AN658</f>
        <v>334.44</v>
      </c>
    </row>
    <row r="658" customFormat="false" ht="15" hidden="false" customHeight="false" outlineLevel="0" collapsed="false">
      <c r="A658" s="1" t="n">
        <v>657</v>
      </c>
      <c r="B658" s="1" t="str">
        <f aca="false">PESEL!AJ659</f>
        <v>Magda Gajewska</v>
      </c>
      <c r="C658" s="1" t="str">
        <f aca="false">PESEL!AE659</f>
        <v>68122358168</v>
      </c>
      <c r="D658" s="4" t="n">
        <f aca="false">PESEL!AI659</f>
        <v>34148</v>
      </c>
      <c r="E658" s="5" t="n">
        <f aca="false">PESEL!AL659</f>
        <v>4673.75</v>
      </c>
      <c r="F658" s="5" t="n">
        <f aca="false">PESEL!AN659</f>
        <v>387.78</v>
      </c>
    </row>
    <row r="659" customFormat="false" ht="15" hidden="false" customHeight="false" outlineLevel="0" collapsed="false">
      <c r="A659" s="1" t="n">
        <v>658</v>
      </c>
      <c r="B659" s="1" t="str">
        <f aca="false">PESEL!AJ660</f>
        <v>Bogusława Mazurek</v>
      </c>
      <c r="C659" s="1" t="str">
        <f aca="false">PESEL!AE660</f>
        <v>92092786483</v>
      </c>
      <c r="D659" s="4" t="n">
        <f aca="false">PESEL!AI660</f>
        <v>42104</v>
      </c>
      <c r="E659" s="5" t="n">
        <f aca="false">PESEL!AL660</f>
        <v>3034.97</v>
      </c>
      <c r="F659" s="5" t="n">
        <f aca="false">PESEL!AN660</f>
        <v>399.25</v>
      </c>
    </row>
    <row r="660" customFormat="false" ht="15" hidden="false" customHeight="false" outlineLevel="0" collapsed="false">
      <c r="A660" s="1" t="n">
        <v>659</v>
      </c>
      <c r="B660" s="1" t="str">
        <f aca="false">PESEL!AJ661</f>
        <v>Agata Baran</v>
      </c>
      <c r="C660" s="1" t="str">
        <f aca="false">PESEL!AE661</f>
        <v>75121673329</v>
      </c>
      <c r="D660" s="4" t="n">
        <f aca="false">PESEL!AI661</f>
        <v>37424</v>
      </c>
      <c r="E660" s="5" t="n">
        <f aca="false">PESEL!AL661</f>
        <v>3049.8</v>
      </c>
      <c r="F660" s="5" t="n">
        <f aca="false">PESEL!AN661</f>
        <v>466.36</v>
      </c>
    </row>
    <row r="661" customFormat="false" ht="15" hidden="false" customHeight="false" outlineLevel="0" collapsed="false">
      <c r="A661" s="1" t="n">
        <v>660</v>
      </c>
      <c r="B661" s="1" t="str">
        <f aca="false">PESEL!AJ662</f>
        <v>Oksana Wróblewska</v>
      </c>
      <c r="C661" s="1" t="str">
        <f aca="false">PESEL!AE662</f>
        <v>88031614245</v>
      </c>
      <c r="D661" s="4" t="n">
        <f aca="false">PESEL!AI662</f>
        <v>41148</v>
      </c>
      <c r="E661" s="5" t="n">
        <f aca="false">PESEL!AL662</f>
        <v>4016.75</v>
      </c>
      <c r="F661" s="5" t="n">
        <f aca="false">PESEL!AN662</f>
        <v>412.7</v>
      </c>
    </row>
    <row r="662" customFormat="false" ht="15" hidden="false" customHeight="false" outlineLevel="0" collapsed="false">
      <c r="A662" s="1" t="n">
        <v>661</v>
      </c>
      <c r="B662" s="1" t="str">
        <f aca="false">PESEL!AJ663</f>
        <v>Kinga Bąk</v>
      </c>
      <c r="C662" s="1" t="str">
        <f aca="false">PESEL!AE663</f>
        <v>50092916622</v>
      </c>
      <c r="D662" s="4" t="n">
        <f aca="false">PESEL!AI663</f>
        <v>36189</v>
      </c>
      <c r="E662" s="5" t="n">
        <f aca="false">PESEL!AL663</f>
        <v>4158.72</v>
      </c>
      <c r="F662" s="5" t="n">
        <f aca="false">PESEL!AN663</f>
        <v>473.91</v>
      </c>
    </row>
    <row r="663" customFormat="false" ht="15" hidden="false" customHeight="false" outlineLevel="0" collapsed="false">
      <c r="A663" s="1" t="n">
        <v>662</v>
      </c>
      <c r="B663" s="1" t="str">
        <f aca="false">PESEL!AJ664</f>
        <v>Józef Urbańska</v>
      </c>
      <c r="C663" s="1" t="str">
        <f aca="false">PESEL!AE664</f>
        <v>59060977739</v>
      </c>
      <c r="D663" s="4" t="n">
        <f aca="false">PESEL!AI664</f>
        <v>36732</v>
      </c>
      <c r="E663" s="5" t="n">
        <f aca="false">PESEL!AL664</f>
        <v>3373.42</v>
      </c>
      <c r="F663" s="5" t="n">
        <f aca="false">PESEL!AN664</f>
        <v>459.79</v>
      </c>
    </row>
    <row r="664" customFormat="false" ht="15" hidden="false" customHeight="false" outlineLevel="0" collapsed="false">
      <c r="A664" s="1" t="n">
        <v>663</v>
      </c>
      <c r="B664" s="1" t="str">
        <f aca="false">PESEL!AJ665</f>
        <v>Bogumiła Mazurek</v>
      </c>
      <c r="C664" s="1" t="str">
        <f aca="false">PESEL!AE665</f>
        <v>62020492526</v>
      </c>
      <c r="D664" s="4" t="n">
        <f aca="false">PESEL!AI665</f>
        <v>42014</v>
      </c>
      <c r="E664" s="5" t="n">
        <f aca="false">PESEL!AL665</f>
        <v>3501.66</v>
      </c>
      <c r="F664" s="5" t="n">
        <f aca="false">PESEL!AN665</f>
        <v>483</v>
      </c>
    </row>
    <row r="665" customFormat="false" ht="15" hidden="false" customHeight="false" outlineLevel="0" collapsed="false">
      <c r="A665" s="1" t="n">
        <v>664</v>
      </c>
      <c r="B665" s="1" t="str">
        <f aca="false">PESEL!AJ666</f>
        <v>Eustachy Zakrzewska</v>
      </c>
      <c r="C665" s="1" t="str">
        <f aca="false">PESEL!AE666</f>
        <v>52122558178</v>
      </c>
      <c r="D665" s="4" t="n">
        <f aca="false">PESEL!AI666</f>
        <v>35348</v>
      </c>
      <c r="E665" s="5" t="n">
        <f aca="false">PESEL!AL666</f>
        <v>4716.72</v>
      </c>
      <c r="F665" s="5" t="n">
        <f aca="false">PESEL!AN666</f>
        <v>302.84</v>
      </c>
    </row>
    <row r="666" customFormat="false" ht="15" hidden="false" customHeight="false" outlineLevel="0" collapsed="false">
      <c r="A666" s="1" t="n">
        <v>665</v>
      </c>
      <c r="B666" s="1" t="str">
        <f aca="false">PESEL!AJ667</f>
        <v>Mirosława Wiśniewska</v>
      </c>
      <c r="C666" s="1" t="str">
        <f aca="false">PESEL!AE667</f>
        <v>82090174922</v>
      </c>
      <c r="D666" s="4" t="n">
        <f aca="false">PESEL!AI667</f>
        <v>44496</v>
      </c>
      <c r="E666" s="5" t="n">
        <f aca="false">PESEL!AL667</f>
        <v>4521.28</v>
      </c>
      <c r="F666" s="5" t="n">
        <f aca="false">PESEL!AN667</f>
        <v>379.12</v>
      </c>
    </row>
    <row r="667" customFormat="false" ht="15" hidden="false" customHeight="false" outlineLevel="0" collapsed="false">
      <c r="A667" s="1" t="n">
        <v>666</v>
      </c>
      <c r="B667" s="1" t="str">
        <f aca="false">PESEL!AJ668</f>
        <v>Otylia Woźniak</v>
      </c>
      <c r="C667" s="1" t="str">
        <f aca="false">PESEL!AE668</f>
        <v>73020151481</v>
      </c>
      <c r="D667" s="4" t="n">
        <f aca="false">PESEL!AI668</f>
        <v>37844</v>
      </c>
      <c r="E667" s="5" t="n">
        <f aca="false">PESEL!AL668</f>
        <v>3011.78</v>
      </c>
      <c r="F667" s="5" t="n">
        <f aca="false">PESEL!AN668</f>
        <v>430.22</v>
      </c>
    </row>
    <row r="668" customFormat="false" ht="15" hidden="false" customHeight="false" outlineLevel="0" collapsed="false">
      <c r="A668" s="1" t="n">
        <v>667</v>
      </c>
      <c r="B668" s="1" t="str">
        <f aca="false">PESEL!AJ669</f>
        <v>Milan Borkowski</v>
      </c>
      <c r="C668" s="1" t="str">
        <f aca="false">PESEL!AE669</f>
        <v>88111750272</v>
      </c>
      <c r="D668" s="4" t="n">
        <f aca="false">PESEL!AI669</f>
        <v>42097</v>
      </c>
      <c r="E668" s="5" t="n">
        <f aca="false">PESEL!AL669</f>
        <v>4068.94</v>
      </c>
      <c r="F668" s="5" t="n">
        <f aca="false">PESEL!AN669</f>
        <v>474.91</v>
      </c>
    </row>
    <row r="669" customFormat="false" ht="15" hidden="false" customHeight="false" outlineLevel="0" collapsed="false">
      <c r="A669" s="1" t="n">
        <v>668</v>
      </c>
      <c r="B669" s="1" t="str">
        <f aca="false">PESEL!AJ670</f>
        <v>Dariusz Krupa</v>
      </c>
      <c r="C669" s="1" t="str">
        <f aca="false">PESEL!AE670</f>
        <v>62091019558</v>
      </c>
      <c r="D669" s="4" t="n">
        <f aca="false">PESEL!AI670</f>
        <v>31419</v>
      </c>
      <c r="E669" s="5" t="n">
        <f aca="false">PESEL!AL670</f>
        <v>3587.29</v>
      </c>
      <c r="F669" s="5" t="n">
        <f aca="false">PESEL!AN670</f>
        <v>333.49</v>
      </c>
    </row>
    <row r="670" customFormat="false" ht="15" hidden="false" customHeight="false" outlineLevel="0" collapsed="false">
      <c r="A670" s="1" t="n">
        <v>669</v>
      </c>
      <c r="B670" s="1" t="str">
        <f aca="false">PESEL!AJ671</f>
        <v>Natan Cieślak</v>
      </c>
      <c r="C670" s="1" t="str">
        <f aca="false">PESEL!AE671</f>
        <v>68071741978</v>
      </c>
      <c r="D670" s="4" t="n">
        <f aca="false">PESEL!AI671</f>
        <v>42791</v>
      </c>
      <c r="E670" s="5" t="n">
        <f aca="false">PESEL!AL671</f>
        <v>3133.67</v>
      </c>
      <c r="F670" s="5" t="n">
        <f aca="false">PESEL!AN671</f>
        <v>319.93</v>
      </c>
    </row>
    <row r="671" customFormat="false" ht="15" hidden="false" customHeight="false" outlineLevel="0" collapsed="false">
      <c r="A671" s="1" t="n">
        <v>670</v>
      </c>
      <c r="B671" s="1" t="str">
        <f aca="false">PESEL!AJ672</f>
        <v>Martin Makowski</v>
      </c>
      <c r="C671" s="1" t="str">
        <f aca="false">PESEL!AE672</f>
        <v>99011235897</v>
      </c>
      <c r="D671" s="4" t="n">
        <f aca="false">PESEL!AI672</f>
        <v>44000</v>
      </c>
      <c r="E671" s="5" t="n">
        <f aca="false">PESEL!AL672</f>
        <v>4677.48</v>
      </c>
      <c r="F671" s="5" t="n">
        <f aca="false">PESEL!AN672</f>
        <v>353.59</v>
      </c>
    </row>
    <row r="672" customFormat="false" ht="15" hidden="false" customHeight="false" outlineLevel="0" collapsed="false">
      <c r="A672" s="1" t="n">
        <v>671</v>
      </c>
      <c r="B672" s="1" t="str">
        <f aca="false">PESEL!AJ673</f>
        <v>Piotr Piotrowski</v>
      </c>
      <c r="C672" s="1" t="str">
        <f aca="false">PESEL!AE673</f>
        <v>68120248276</v>
      </c>
      <c r="D672" s="4" t="n">
        <f aca="false">PESEL!AI673</f>
        <v>37872</v>
      </c>
      <c r="E672" s="5" t="n">
        <f aca="false">PESEL!AL673</f>
        <v>3035.34</v>
      </c>
      <c r="F672" s="5" t="n">
        <f aca="false">PESEL!AN673</f>
        <v>334.94</v>
      </c>
    </row>
    <row r="673" customFormat="false" ht="15" hidden="false" customHeight="false" outlineLevel="0" collapsed="false">
      <c r="A673" s="1" t="n">
        <v>672</v>
      </c>
      <c r="B673" s="1" t="str">
        <f aca="false">PESEL!AJ674</f>
        <v>Fryderyk Walczak</v>
      </c>
      <c r="C673" s="1" t="str">
        <f aca="false">PESEL!AE674</f>
        <v>62082711410</v>
      </c>
      <c r="D673" s="4" t="n">
        <f aca="false">PESEL!AI674</f>
        <v>43729</v>
      </c>
      <c r="E673" s="5" t="n">
        <f aca="false">PESEL!AL674</f>
        <v>3379.89</v>
      </c>
      <c r="F673" s="5" t="n">
        <f aca="false">PESEL!AN674</f>
        <v>460.22</v>
      </c>
    </row>
    <row r="674" customFormat="false" ht="15" hidden="false" customHeight="false" outlineLevel="0" collapsed="false">
      <c r="A674" s="1" t="n">
        <v>673</v>
      </c>
      <c r="B674" s="1" t="str">
        <f aca="false">PESEL!AJ675</f>
        <v>Błażej Lewandowski</v>
      </c>
      <c r="C674" s="1" t="str">
        <f aca="false">PESEL!AE675</f>
        <v>70070992491</v>
      </c>
      <c r="D674" s="4" t="n">
        <f aca="false">PESEL!AI675</f>
        <v>39350</v>
      </c>
      <c r="E674" s="5" t="n">
        <f aca="false">PESEL!AL675</f>
        <v>3934.35</v>
      </c>
      <c r="F674" s="5" t="n">
        <f aca="false">PESEL!AN675</f>
        <v>427.44</v>
      </c>
    </row>
    <row r="675" customFormat="false" ht="15" hidden="false" customHeight="false" outlineLevel="0" collapsed="false">
      <c r="A675" s="1" t="n">
        <v>674</v>
      </c>
      <c r="B675" s="1" t="str">
        <f aca="false">PESEL!AJ676</f>
        <v>Michał Piotrowski</v>
      </c>
      <c r="C675" s="1" t="str">
        <f aca="false">PESEL!AE676</f>
        <v>90111550479</v>
      </c>
      <c r="D675" s="4" t="n">
        <f aca="false">PESEL!AI676</f>
        <v>41781</v>
      </c>
      <c r="E675" s="5" t="n">
        <f aca="false">PESEL!AL676</f>
        <v>4978.69</v>
      </c>
      <c r="F675" s="5" t="n">
        <f aca="false">PESEL!AN676</f>
        <v>343.38</v>
      </c>
    </row>
    <row r="676" customFormat="false" ht="15" hidden="false" customHeight="false" outlineLevel="0" collapsed="false">
      <c r="A676" s="1" t="n">
        <v>675</v>
      </c>
      <c r="B676" s="1" t="str">
        <f aca="false">PESEL!AJ677</f>
        <v>Oksana Kaźmierczak</v>
      </c>
      <c r="C676" s="1" t="str">
        <f aca="false">PESEL!AE677</f>
        <v>64020823320</v>
      </c>
      <c r="D676" s="4" t="n">
        <f aca="false">PESEL!AI677</f>
        <v>38220</v>
      </c>
      <c r="E676" s="5" t="n">
        <f aca="false">PESEL!AL677</f>
        <v>4307.65</v>
      </c>
      <c r="F676" s="5" t="n">
        <f aca="false">PESEL!AN677</f>
        <v>302.43</v>
      </c>
    </row>
    <row r="677" customFormat="false" ht="15" hidden="false" customHeight="false" outlineLevel="0" collapsed="false">
      <c r="A677" s="1" t="n">
        <v>676</v>
      </c>
      <c r="B677" s="1" t="str">
        <f aca="false">PESEL!AJ678</f>
        <v>Martin Brzeziński</v>
      </c>
      <c r="C677" s="1" t="str">
        <f aca="false">PESEL!AE678</f>
        <v>68082181770</v>
      </c>
      <c r="D677" s="4" t="n">
        <f aca="false">PESEL!AI678</f>
        <v>44519</v>
      </c>
      <c r="E677" s="5" t="n">
        <f aca="false">PESEL!AL678</f>
        <v>4180.02</v>
      </c>
      <c r="F677" s="5" t="n">
        <f aca="false">PESEL!AN678</f>
        <v>325.68</v>
      </c>
    </row>
    <row r="678" customFormat="false" ht="15" hidden="false" customHeight="false" outlineLevel="0" collapsed="false">
      <c r="A678" s="1" t="n">
        <v>677</v>
      </c>
      <c r="B678" s="1" t="str">
        <f aca="false">PESEL!AJ679</f>
        <v>Leonardo Pawlak</v>
      </c>
      <c r="C678" s="1" t="str">
        <f aca="false">PESEL!AE679</f>
        <v>65071415995</v>
      </c>
      <c r="D678" s="4" t="n">
        <f aca="false">PESEL!AI679</f>
        <v>38544</v>
      </c>
      <c r="E678" s="5" t="n">
        <f aca="false">PESEL!AL679</f>
        <v>4249.61</v>
      </c>
      <c r="F678" s="5" t="n">
        <f aca="false">PESEL!AN679</f>
        <v>391.73</v>
      </c>
    </row>
    <row r="679" customFormat="false" ht="15" hidden="false" customHeight="false" outlineLevel="0" collapsed="false">
      <c r="A679" s="1" t="n">
        <v>678</v>
      </c>
      <c r="B679" s="1" t="str">
        <f aca="false">PESEL!AJ680</f>
        <v>Cecylia Wasilewska</v>
      </c>
      <c r="C679" s="1" t="str">
        <f aca="false">PESEL!AE680</f>
        <v>93092917347</v>
      </c>
      <c r="D679" s="4" t="n">
        <f aca="false">PESEL!AI680</f>
        <v>42316</v>
      </c>
      <c r="E679" s="5" t="n">
        <f aca="false">PESEL!AL680</f>
        <v>4186.98</v>
      </c>
      <c r="F679" s="5" t="n">
        <f aca="false">PESEL!AN680</f>
        <v>375.14</v>
      </c>
    </row>
    <row r="680" customFormat="false" ht="15" hidden="false" customHeight="false" outlineLevel="0" collapsed="false">
      <c r="A680" s="1" t="n">
        <v>679</v>
      </c>
      <c r="B680" s="1" t="str">
        <f aca="false">PESEL!AJ681</f>
        <v>Natalia Szymańska</v>
      </c>
      <c r="C680" s="1" t="str">
        <f aca="false">PESEL!AE681</f>
        <v>01221053842</v>
      </c>
      <c r="D680" s="4" t="n">
        <f aca="false">PESEL!AI681</f>
        <v>44180</v>
      </c>
      <c r="E680" s="5" t="n">
        <f aca="false">PESEL!AL681</f>
        <v>3318.12</v>
      </c>
      <c r="F680" s="5" t="n">
        <f aca="false">PESEL!AN681</f>
        <v>413.31</v>
      </c>
    </row>
    <row r="681" customFormat="false" ht="15" hidden="false" customHeight="false" outlineLevel="0" collapsed="false">
      <c r="A681" s="1" t="n">
        <v>680</v>
      </c>
      <c r="B681" s="1" t="str">
        <f aca="false">PESEL!AJ682</f>
        <v>Martyna Sokołowska</v>
      </c>
      <c r="C681" s="1" t="str">
        <f aca="false">PESEL!AE682</f>
        <v>03241125909</v>
      </c>
      <c r="D681" s="4" t="n">
        <f aca="false">PESEL!AI682</f>
        <v>45857</v>
      </c>
      <c r="E681" s="5" t="n">
        <f aca="false">PESEL!AL682</f>
        <v>3949.49</v>
      </c>
      <c r="F681" s="5" t="n">
        <f aca="false">PESEL!AN682</f>
        <v>434.28</v>
      </c>
    </row>
    <row r="682" customFormat="false" ht="15" hidden="false" customHeight="false" outlineLevel="0" collapsed="false">
      <c r="A682" s="1" t="n">
        <v>681</v>
      </c>
      <c r="B682" s="1" t="str">
        <f aca="false">PESEL!AJ683</f>
        <v>Florentyna Szulc</v>
      </c>
      <c r="C682" s="1" t="str">
        <f aca="false">PESEL!AE683</f>
        <v>96102826866</v>
      </c>
      <c r="D682" s="4" t="n">
        <f aca="false">PESEL!AI683</f>
        <v>43408</v>
      </c>
      <c r="E682" s="5" t="n">
        <f aca="false">PESEL!AL683</f>
        <v>4417.52</v>
      </c>
      <c r="F682" s="5" t="n">
        <f aca="false">PESEL!AN683</f>
        <v>362.97</v>
      </c>
    </row>
    <row r="683" customFormat="false" ht="15" hidden="false" customHeight="false" outlineLevel="0" collapsed="false">
      <c r="A683" s="1" t="n">
        <v>682</v>
      </c>
      <c r="B683" s="1" t="str">
        <f aca="false">PESEL!AJ684</f>
        <v>Matylda Zakrzewska</v>
      </c>
      <c r="C683" s="1" t="str">
        <f aca="false">PESEL!AE684</f>
        <v>79030270981</v>
      </c>
      <c r="D683" s="4" t="n">
        <f aca="false">PESEL!AI684</f>
        <v>42608</v>
      </c>
      <c r="E683" s="5" t="n">
        <f aca="false">PESEL!AL684</f>
        <v>3617.45</v>
      </c>
      <c r="F683" s="5" t="n">
        <f aca="false">PESEL!AN684</f>
        <v>308.22</v>
      </c>
    </row>
    <row r="684" customFormat="false" ht="15" hidden="false" customHeight="false" outlineLevel="0" collapsed="false">
      <c r="A684" s="1" t="n">
        <v>683</v>
      </c>
      <c r="B684" s="1" t="str">
        <f aca="false">PESEL!AJ685</f>
        <v>Lidia Mróz</v>
      </c>
      <c r="C684" s="1" t="str">
        <f aca="false">PESEL!AE685</f>
        <v>89072222569</v>
      </c>
      <c r="D684" s="4" t="n">
        <f aca="false">PESEL!AI685</f>
        <v>43804</v>
      </c>
      <c r="E684" s="5" t="n">
        <f aca="false">PESEL!AL685</f>
        <v>4134.25</v>
      </c>
      <c r="F684" s="5" t="n">
        <f aca="false">PESEL!AN685</f>
        <v>460</v>
      </c>
    </row>
    <row r="685" customFormat="false" ht="15" hidden="false" customHeight="false" outlineLevel="0" collapsed="false">
      <c r="A685" s="1" t="n">
        <v>684</v>
      </c>
      <c r="B685" s="1" t="str">
        <f aca="false">PESEL!AJ686</f>
        <v>Kinga Nowak</v>
      </c>
      <c r="C685" s="1" t="str">
        <f aca="false">PESEL!AE686</f>
        <v>85072520744</v>
      </c>
      <c r="D685" s="4" t="n">
        <f aca="false">PESEL!AI686</f>
        <v>44257</v>
      </c>
      <c r="E685" s="5" t="n">
        <f aca="false">PESEL!AL686</f>
        <v>3447.7</v>
      </c>
      <c r="F685" s="5" t="n">
        <f aca="false">PESEL!AN686</f>
        <v>397.48</v>
      </c>
    </row>
    <row r="686" customFormat="false" ht="15" hidden="false" customHeight="false" outlineLevel="0" collapsed="false">
      <c r="A686" s="1" t="n">
        <v>685</v>
      </c>
      <c r="B686" s="1" t="str">
        <f aca="false">PESEL!AJ687</f>
        <v>Zuza Wysocka</v>
      </c>
      <c r="C686" s="1" t="str">
        <f aca="false">PESEL!AE687</f>
        <v>59122522165</v>
      </c>
      <c r="D686" s="4" t="n">
        <f aca="false">PESEL!AI687</f>
        <v>41050</v>
      </c>
      <c r="E686" s="5" t="n">
        <f aca="false">PESEL!AL687</f>
        <v>4274.2</v>
      </c>
      <c r="F686" s="5" t="n">
        <f aca="false">PESEL!AN687</f>
        <v>440.44</v>
      </c>
    </row>
    <row r="687" customFormat="false" ht="15" hidden="false" customHeight="false" outlineLevel="0" collapsed="false">
      <c r="A687" s="1" t="n">
        <v>686</v>
      </c>
      <c r="B687" s="1" t="str">
        <f aca="false">PESEL!AJ688</f>
        <v>Joachim Czarnecki</v>
      </c>
      <c r="C687" s="1" t="str">
        <f aca="false">PESEL!AE688</f>
        <v>59072350672</v>
      </c>
      <c r="D687" s="4" t="n">
        <f aca="false">PESEL!AI688</f>
        <v>45185</v>
      </c>
      <c r="E687" s="5" t="n">
        <f aca="false">PESEL!AL688</f>
        <v>4418.98</v>
      </c>
      <c r="F687" s="5" t="n">
        <f aca="false">PESEL!AN688</f>
        <v>343.72</v>
      </c>
    </row>
    <row r="688" customFormat="false" ht="15" hidden="false" customHeight="false" outlineLevel="0" collapsed="false">
      <c r="A688" s="1" t="n">
        <v>687</v>
      </c>
      <c r="B688" s="1" t="str">
        <f aca="false">PESEL!AJ689</f>
        <v>Florencja Krajewska</v>
      </c>
      <c r="C688" s="1" t="str">
        <f aca="false">PESEL!AE689</f>
        <v>99110993605</v>
      </c>
      <c r="D688" s="4" t="n">
        <f aca="false">PESEL!AI689</f>
        <v>44744</v>
      </c>
      <c r="E688" s="5" t="n">
        <f aca="false">PESEL!AL689</f>
        <v>4337.93</v>
      </c>
      <c r="F688" s="5" t="n">
        <f aca="false">PESEL!AN689</f>
        <v>442.35</v>
      </c>
    </row>
    <row r="689" customFormat="false" ht="15" hidden="false" customHeight="false" outlineLevel="0" collapsed="false">
      <c r="A689" s="1" t="n">
        <v>688</v>
      </c>
      <c r="B689" s="1" t="str">
        <f aca="false">PESEL!AJ690</f>
        <v>Regina Sikora</v>
      </c>
      <c r="C689" s="1" t="str">
        <f aca="false">PESEL!AE690</f>
        <v>77080930521</v>
      </c>
      <c r="D689" s="4" t="n">
        <f aca="false">PESEL!AI690</f>
        <v>41493</v>
      </c>
      <c r="E689" s="5" t="n">
        <f aca="false">PESEL!AL690</f>
        <v>3844.2</v>
      </c>
      <c r="F689" s="5" t="n">
        <f aca="false">PESEL!AN690</f>
        <v>306.13</v>
      </c>
    </row>
    <row r="690" customFormat="false" ht="15" hidden="false" customHeight="false" outlineLevel="0" collapsed="false">
      <c r="A690" s="1" t="n">
        <v>689</v>
      </c>
      <c r="B690" s="1" t="str">
        <f aca="false">PESEL!AJ691</f>
        <v>Lidia Sobczak</v>
      </c>
      <c r="C690" s="1" t="str">
        <f aca="false">PESEL!AE691</f>
        <v>78061791902</v>
      </c>
      <c r="D690" s="4" t="n">
        <f aca="false">PESEL!AI691</f>
        <v>44277</v>
      </c>
      <c r="E690" s="5" t="n">
        <f aca="false">PESEL!AL691</f>
        <v>3566.24</v>
      </c>
      <c r="F690" s="5" t="n">
        <f aca="false">PESEL!AN691</f>
        <v>380.61</v>
      </c>
    </row>
    <row r="691" customFormat="false" ht="15" hidden="false" customHeight="false" outlineLevel="0" collapsed="false">
      <c r="A691" s="1" t="n">
        <v>690</v>
      </c>
      <c r="B691" s="1" t="str">
        <f aca="false">PESEL!AJ692</f>
        <v>Klaudiusz Zieliński</v>
      </c>
      <c r="C691" s="1" t="str">
        <f aca="false">PESEL!AE692</f>
        <v>72120838777</v>
      </c>
      <c r="D691" s="4" t="n">
        <f aca="false">PESEL!AI692</f>
        <v>38717</v>
      </c>
      <c r="E691" s="5" t="n">
        <f aca="false">PESEL!AL692</f>
        <v>4586.96</v>
      </c>
      <c r="F691" s="5" t="n">
        <f aca="false">PESEL!AN692</f>
        <v>425.21</v>
      </c>
    </row>
    <row r="692" customFormat="false" ht="15" hidden="false" customHeight="false" outlineLevel="0" collapsed="false">
      <c r="A692" s="1" t="n">
        <v>691</v>
      </c>
      <c r="B692" s="1" t="str">
        <f aca="false">PESEL!AJ693</f>
        <v>Alexander Jaworski</v>
      </c>
      <c r="C692" s="1" t="str">
        <f aca="false">PESEL!AE693</f>
        <v>72061557795</v>
      </c>
      <c r="D692" s="4" t="n">
        <f aca="false">PESEL!AI693</f>
        <v>44972</v>
      </c>
      <c r="E692" s="5" t="n">
        <f aca="false">PESEL!AL693</f>
        <v>3236.57</v>
      </c>
      <c r="F692" s="5" t="n">
        <f aca="false">PESEL!AN693</f>
        <v>390.74</v>
      </c>
    </row>
    <row r="693" customFormat="false" ht="15" hidden="false" customHeight="false" outlineLevel="0" collapsed="false">
      <c r="A693" s="1" t="n">
        <v>692</v>
      </c>
      <c r="B693" s="1" t="str">
        <f aca="false">PESEL!AJ694</f>
        <v>Marcela Sawicka</v>
      </c>
      <c r="C693" s="1" t="str">
        <f aca="false">PESEL!AE694</f>
        <v>77090897841</v>
      </c>
      <c r="D693" s="4" t="n">
        <f aca="false">PESEL!AI694</f>
        <v>42889</v>
      </c>
      <c r="E693" s="5" t="n">
        <f aca="false">PESEL!AL694</f>
        <v>4334.75</v>
      </c>
      <c r="F693" s="5" t="n">
        <f aca="false">PESEL!AN694</f>
        <v>385.94</v>
      </c>
    </row>
    <row r="694" customFormat="false" ht="15" hidden="false" customHeight="false" outlineLevel="0" collapsed="false">
      <c r="A694" s="1" t="n">
        <v>693</v>
      </c>
      <c r="B694" s="1" t="str">
        <f aca="false">PESEL!AJ695</f>
        <v>Ludwik Adamska</v>
      </c>
      <c r="C694" s="1" t="str">
        <f aca="false">PESEL!AE695</f>
        <v>91080660815</v>
      </c>
      <c r="D694" s="4" t="n">
        <f aca="false">PESEL!AI695</f>
        <v>45670</v>
      </c>
      <c r="E694" s="5" t="n">
        <f aca="false">PESEL!AL695</f>
        <v>4351.42</v>
      </c>
      <c r="F694" s="5" t="n">
        <f aca="false">PESEL!AN695</f>
        <v>455.71</v>
      </c>
    </row>
    <row r="695" customFormat="false" ht="15" hidden="false" customHeight="false" outlineLevel="0" collapsed="false">
      <c r="A695" s="1" t="n">
        <v>694</v>
      </c>
      <c r="B695" s="1" t="str">
        <f aca="false">PESEL!AJ696</f>
        <v>Grzegorz Kwiatkowski</v>
      </c>
      <c r="C695" s="1" t="str">
        <f aca="false">PESEL!AE696</f>
        <v>99020297196</v>
      </c>
      <c r="D695" s="4" t="n">
        <f aca="false">PESEL!AI696</f>
        <v>45748</v>
      </c>
      <c r="E695" s="5" t="n">
        <f aca="false">PESEL!AL696</f>
        <v>4011.81</v>
      </c>
      <c r="F695" s="5" t="n">
        <f aca="false">PESEL!AN696</f>
        <v>388.07</v>
      </c>
    </row>
    <row r="696" customFormat="false" ht="15" hidden="false" customHeight="false" outlineLevel="0" collapsed="false">
      <c r="A696" s="1" t="n">
        <v>695</v>
      </c>
      <c r="B696" s="1" t="str">
        <f aca="false">PESEL!AJ697</f>
        <v>Fabian Rutkowski</v>
      </c>
      <c r="C696" s="1" t="str">
        <f aca="false">PESEL!AE697</f>
        <v>72030922551</v>
      </c>
      <c r="D696" s="4" t="n">
        <f aca="false">PESEL!AI697</f>
        <v>37607</v>
      </c>
      <c r="E696" s="5" t="n">
        <f aca="false">PESEL!AL697</f>
        <v>3968.9</v>
      </c>
      <c r="F696" s="5" t="n">
        <f aca="false">PESEL!AN697</f>
        <v>342.83</v>
      </c>
    </row>
    <row r="697" customFormat="false" ht="15" hidden="false" customHeight="false" outlineLevel="0" collapsed="false">
      <c r="A697" s="1" t="n">
        <v>696</v>
      </c>
      <c r="B697" s="1" t="str">
        <f aca="false">PESEL!AJ698</f>
        <v>Jacek Duda</v>
      </c>
      <c r="C697" s="1" t="str">
        <f aca="false">PESEL!AE698</f>
        <v>68011412676</v>
      </c>
      <c r="D697" s="4" t="n">
        <f aca="false">PESEL!AI698</f>
        <v>37227</v>
      </c>
      <c r="E697" s="5" t="n">
        <f aca="false">PESEL!AL698</f>
        <v>4074.67</v>
      </c>
      <c r="F697" s="5" t="n">
        <f aca="false">PESEL!AN698</f>
        <v>392.39</v>
      </c>
    </row>
    <row r="698" customFormat="false" ht="15" hidden="false" customHeight="false" outlineLevel="0" collapsed="false">
      <c r="A698" s="1" t="n">
        <v>697</v>
      </c>
      <c r="B698" s="1" t="str">
        <f aca="false">PESEL!AJ699</f>
        <v>Alan Bąk</v>
      </c>
      <c r="C698" s="1" t="str">
        <f aca="false">PESEL!AE699</f>
        <v>61012183332</v>
      </c>
      <c r="D698" s="4" t="n">
        <f aca="false">PESEL!AI699</f>
        <v>35039</v>
      </c>
      <c r="E698" s="5" t="n">
        <f aca="false">PESEL!AL699</f>
        <v>4449.93</v>
      </c>
      <c r="F698" s="5" t="n">
        <f aca="false">PESEL!AN699</f>
        <v>493.83</v>
      </c>
    </row>
    <row r="699" customFormat="false" ht="15" hidden="false" customHeight="false" outlineLevel="0" collapsed="false">
      <c r="A699" s="1" t="n">
        <v>698</v>
      </c>
      <c r="B699" s="1" t="str">
        <f aca="false">PESEL!AJ700</f>
        <v>Róża Ostrowska</v>
      </c>
      <c r="C699" s="1" t="str">
        <f aca="false">PESEL!AE700</f>
        <v>83082617308</v>
      </c>
      <c r="D699" s="4" t="n">
        <f aca="false">PESEL!AI700</f>
        <v>39931</v>
      </c>
      <c r="E699" s="5" t="n">
        <f aca="false">PESEL!AL700</f>
        <v>4374.24</v>
      </c>
      <c r="F699" s="5" t="n">
        <f aca="false">PESEL!AN700</f>
        <v>364.08</v>
      </c>
    </row>
    <row r="700" customFormat="false" ht="15" hidden="false" customHeight="false" outlineLevel="0" collapsed="false">
      <c r="A700" s="1" t="n">
        <v>699</v>
      </c>
      <c r="B700" s="1" t="str">
        <f aca="false">PESEL!AJ701</f>
        <v>Roman Rutkowski</v>
      </c>
      <c r="C700" s="1" t="str">
        <f aca="false">PESEL!AE701</f>
        <v>82062378178</v>
      </c>
      <c r="D700" s="4" t="n">
        <f aca="false">PESEL!AI701</f>
        <v>42296</v>
      </c>
      <c r="E700" s="5" t="n">
        <f aca="false">PESEL!AL701</f>
        <v>3067.44</v>
      </c>
      <c r="F700" s="5" t="n">
        <f aca="false">PESEL!AN701</f>
        <v>354.98</v>
      </c>
    </row>
    <row r="701" customFormat="false" ht="15" hidden="false" customHeight="false" outlineLevel="0" collapsed="false">
      <c r="A701" s="1" t="n">
        <v>700</v>
      </c>
      <c r="B701" s="1" t="str">
        <f aca="false">PESEL!AJ702</f>
        <v>Maja Krajewska</v>
      </c>
      <c r="C701" s="1" t="str">
        <f aca="false">PESEL!AE702</f>
        <v>99010292664</v>
      </c>
      <c r="D701" s="4" t="n">
        <f aca="false">PESEL!AI702</f>
        <v>43715</v>
      </c>
      <c r="E701" s="5" t="n">
        <f aca="false">PESEL!AL702</f>
        <v>3740.5</v>
      </c>
      <c r="F701" s="5" t="n">
        <f aca="false">PESEL!AN702</f>
        <v>301.47</v>
      </c>
    </row>
    <row r="702" customFormat="false" ht="15" hidden="false" customHeight="false" outlineLevel="0" collapsed="false">
      <c r="A702" s="1" t="n">
        <v>701</v>
      </c>
      <c r="B702" s="1" t="str">
        <f aca="false">PESEL!AJ703</f>
        <v>Weronika Piotrowska</v>
      </c>
      <c r="C702" s="1" t="str">
        <f aca="false">PESEL!AE703</f>
        <v>79022428428</v>
      </c>
      <c r="D702" s="4" t="n">
        <f aca="false">PESEL!AI703</f>
        <v>38139</v>
      </c>
      <c r="E702" s="5" t="n">
        <f aca="false">PESEL!AL703</f>
        <v>4009.3</v>
      </c>
      <c r="F702" s="5" t="n">
        <f aca="false">PESEL!AN703</f>
        <v>432.05</v>
      </c>
    </row>
    <row r="703" customFormat="false" ht="15" hidden="false" customHeight="false" outlineLevel="0" collapsed="false">
      <c r="A703" s="1" t="n">
        <v>702</v>
      </c>
      <c r="B703" s="1" t="str">
        <f aca="false">PESEL!AJ704</f>
        <v>Florian Nowak</v>
      </c>
      <c r="C703" s="1" t="str">
        <f aca="false">PESEL!AE704</f>
        <v>01321199833</v>
      </c>
      <c r="D703" s="4" t="n">
        <f aca="false">PESEL!AI704</f>
        <v>44558</v>
      </c>
      <c r="E703" s="5" t="n">
        <f aca="false">PESEL!AL704</f>
        <v>3701.68</v>
      </c>
      <c r="F703" s="5" t="n">
        <f aca="false">PESEL!AN704</f>
        <v>447.22</v>
      </c>
    </row>
    <row r="704" customFormat="false" ht="15" hidden="false" customHeight="false" outlineLevel="0" collapsed="false">
      <c r="A704" s="1" t="n">
        <v>703</v>
      </c>
      <c r="B704" s="1" t="str">
        <f aca="false">PESEL!AJ705</f>
        <v>Stefania Dąbrowska</v>
      </c>
      <c r="C704" s="1" t="str">
        <f aca="false">PESEL!AE705</f>
        <v>83021689221</v>
      </c>
      <c r="D704" s="4" t="n">
        <f aca="false">PESEL!AI705</f>
        <v>40079</v>
      </c>
      <c r="E704" s="5" t="n">
        <f aca="false">PESEL!AL705</f>
        <v>4041.29</v>
      </c>
      <c r="F704" s="5" t="n">
        <f aca="false">PESEL!AN705</f>
        <v>329.7</v>
      </c>
    </row>
    <row r="705" customFormat="false" ht="15" hidden="false" customHeight="false" outlineLevel="0" collapsed="false">
      <c r="A705" s="1" t="n">
        <v>704</v>
      </c>
      <c r="B705" s="1" t="str">
        <f aca="false">PESEL!AJ706</f>
        <v>Czesław Lewandowski</v>
      </c>
      <c r="C705" s="1" t="str">
        <f aca="false">PESEL!AE706</f>
        <v>78062388839</v>
      </c>
      <c r="D705" s="4" t="n">
        <f aca="false">PESEL!AI706</f>
        <v>44129</v>
      </c>
      <c r="E705" s="5" t="n">
        <f aca="false">PESEL!AL706</f>
        <v>3032.83</v>
      </c>
      <c r="F705" s="5" t="n">
        <f aca="false">PESEL!AN706</f>
        <v>352.17</v>
      </c>
    </row>
    <row r="706" customFormat="false" ht="15" hidden="false" customHeight="false" outlineLevel="0" collapsed="false">
      <c r="A706" s="1" t="n">
        <v>705</v>
      </c>
      <c r="B706" s="1" t="str">
        <f aca="false">PESEL!AJ707</f>
        <v>Aleksander Kubiak</v>
      </c>
      <c r="C706" s="1" t="str">
        <f aca="false">PESEL!AE707</f>
        <v>87111849476</v>
      </c>
      <c r="D706" s="4" t="n">
        <f aca="false">PESEL!AI707</f>
        <v>44812</v>
      </c>
      <c r="E706" s="5" t="n">
        <f aca="false">PESEL!AL707</f>
        <v>4244.66</v>
      </c>
      <c r="F706" s="5" t="n">
        <f aca="false">PESEL!AN707</f>
        <v>413.58</v>
      </c>
    </row>
    <row r="707" customFormat="false" ht="15" hidden="false" customHeight="false" outlineLevel="0" collapsed="false">
      <c r="A707" s="1" t="n">
        <v>706</v>
      </c>
      <c r="B707" s="1" t="str">
        <f aca="false">PESEL!AJ708</f>
        <v>Barbara Adamska</v>
      </c>
      <c r="C707" s="1" t="str">
        <f aca="false">PESEL!AE708</f>
        <v>67011731361</v>
      </c>
      <c r="D707" s="4" t="n">
        <f aca="false">PESEL!AI708</f>
        <v>44807</v>
      </c>
      <c r="E707" s="5" t="n">
        <f aca="false">PESEL!AL708</f>
        <v>4396.34</v>
      </c>
      <c r="F707" s="5" t="n">
        <f aca="false">PESEL!AN708</f>
        <v>327.11</v>
      </c>
    </row>
    <row r="708" customFormat="false" ht="15" hidden="false" customHeight="false" outlineLevel="0" collapsed="false">
      <c r="A708" s="1" t="n">
        <v>707</v>
      </c>
      <c r="B708" s="1" t="str">
        <f aca="false">PESEL!AJ709</f>
        <v>Justyna Walczak</v>
      </c>
      <c r="C708" s="1" t="str">
        <f aca="false">PESEL!AE709</f>
        <v>66071918907</v>
      </c>
      <c r="D708" s="4" t="n">
        <f aca="false">PESEL!AI709</f>
        <v>34738</v>
      </c>
      <c r="E708" s="5" t="n">
        <f aca="false">PESEL!AL709</f>
        <v>4539.84</v>
      </c>
      <c r="F708" s="5" t="n">
        <f aca="false">PESEL!AN709</f>
        <v>340.41</v>
      </c>
    </row>
    <row r="709" customFormat="false" ht="15" hidden="false" customHeight="false" outlineLevel="0" collapsed="false">
      <c r="A709" s="1" t="n">
        <v>708</v>
      </c>
      <c r="B709" s="1" t="str">
        <f aca="false">PESEL!AJ710</f>
        <v>Natan Jankowski</v>
      </c>
      <c r="C709" s="1" t="str">
        <f aca="false">PESEL!AE710</f>
        <v>66022030470</v>
      </c>
      <c r="D709" s="4" t="n">
        <f aca="false">PESEL!AI710</f>
        <v>45832</v>
      </c>
      <c r="E709" s="5" t="n">
        <f aca="false">PESEL!AL710</f>
        <v>3433.91</v>
      </c>
      <c r="F709" s="5" t="n">
        <f aca="false">PESEL!AN710</f>
        <v>397.38</v>
      </c>
    </row>
    <row r="710" customFormat="false" ht="15" hidden="false" customHeight="false" outlineLevel="0" collapsed="false">
      <c r="A710" s="1" t="n">
        <v>709</v>
      </c>
      <c r="B710" s="1" t="str">
        <f aca="false">PESEL!AJ711</f>
        <v>Łukasz Wróblewski</v>
      </c>
      <c r="C710" s="1" t="str">
        <f aca="false">PESEL!AE711</f>
        <v>73080218359</v>
      </c>
      <c r="D710" s="4" t="n">
        <f aca="false">PESEL!AI711</f>
        <v>44461</v>
      </c>
      <c r="E710" s="5" t="n">
        <f aca="false">PESEL!AL711</f>
        <v>4417.76</v>
      </c>
      <c r="F710" s="5" t="n">
        <f aca="false">PESEL!AN711</f>
        <v>360.35</v>
      </c>
    </row>
    <row r="711" customFormat="false" ht="15" hidden="false" customHeight="false" outlineLevel="0" collapsed="false">
      <c r="A711" s="1" t="n">
        <v>710</v>
      </c>
      <c r="B711" s="1" t="str">
        <f aca="false">PESEL!AJ712</f>
        <v>Teresa Sobczak</v>
      </c>
      <c r="C711" s="1" t="str">
        <f aca="false">PESEL!AE712</f>
        <v>59012983908</v>
      </c>
      <c r="D711" s="4" t="n">
        <f aca="false">PESEL!AI712</f>
        <v>30972</v>
      </c>
      <c r="E711" s="5" t="n">
        <f aca="false">PESEL!AL712</f>
        <v>4549.36</v>
      </c>
      <c r="F711" s="5" t="n">
        <f aca="false">PESEL!AN712</f>
        <v>496.27</v>
      </c>
    </row>
    <row r="712" customFormat="false" ht="15" hidden="false" customHeight="false" outlineLevel="0" collapsed="false">
      <c r="A712" s="1" t="n">
        <v>711</v>
      </c>
      <c r="B712" s="1" t="str">
        <f aca="false">PESEL!AJ713</f>
        <v>Kaja Szczepańska</v>
      </c>
      <c r="C712" s="1" t="str">
        <f aca="false">PESEL!AE713</f>
        <v>90013076761</v>
      </c>
      <c r="D712" s="4" t="n">
        <f aca="false">PESEL!AI713</f>
        <v>43635</v>
      </c>
      <c r="E712" s="5" t="n">
        <f aca="false">PESEL!AL713</f>
        <v>3662.06</v>
      </c>
      <c r="F712" s="5" t="n">
        <f aca="false">PESEL!AN713</f>
        <v>434.69</v>
      </c>
    </row>
    <row r="713" customFormat="false" ht="15" hidden="false" customHeight="false" outlineLevel="0" collapsed="false">
      <c r="A713" s="1" t="n">
        <v>712</v>
      </c>
      <c r="B713" s="1" t="str">
        <f aca="false">PESEL!AJ714</f>
        <v>Emil Chmielewski</v>
      </c>
      <c r="C713" s="1" t="str">
        <f aca="false">PESEL!AE714</f>
        <v>71051758570</v>
      </c>
      <c r="D713" s="4" t="n">
        <f aca="false">PESEL!AI714</f>
        <v>33824</v>
      </c>
      <c r="E713" s="5" t="n">
        <f aca="false">PESEL!AL714</f>
        <v>4530.68</v>
      </c>
      <c r="F713" s="5" t="n">
        <f aca="false">PESEL!AN714</f>
        <v>419.1</v>
      </c>
    </row>
    <row r="714" customFormat="false" ht="15" hidden="false" customHeight="false" outlineLevel="0" collapsed="false">
      <c r="A714" s="1" t="n">
        <v>713</v>
      </c>
      <c r="B714" s="1" t="str">
        <f aca="false">PESEL!AJ715</f>
        <v>Malwina Jaworska</v>
      </c>
      <c r="C714" s="1" t="str">
        <f aca="false">PESEL!AE715</f>
        <v>53052994102</v>
      </c>
      <c r="D714" s="4" t="n">
        <f aca="false">PESEL!AI715</f>
        <v>39196</v>
      </c>
      <c r="E714" s="5" t="n">
        <f aca="false">PESEL!AL715</f>
        <v>4116.12</v>
      </c>
      <c r="F714" s="5" t="n">
        <f aca="false">PESEL!AN715</f>
        <v>452.23</v>
      </c>
    </row>
    <row r="715" customFormat="false" ht="15" hidden="false" customHeight="false" outlineLevel="0" collapsed="false">
      <c r="A715" s="1" t="n">
        <v>714</v>
      </c>
      <c r="B715" s="1" t="str">
        <f aca="false">PESEL!AJ716</f>
        <v>Agata Krajewska</v>
      </c>
      <c r="C715" s="1" t="str">
        <f aca="false">PESEL!AE716</f>
        <v>84021424801</v>
      </c>
      <c r="D715" s="4" t="n">
        <f aca="false">PESEL!AI716</f>
        <v>41521</v>
      </c>
      <c r="E715" s="5" t="n">
        <f aca="false">PESEL!AL716</f>
        <v>3351.75</v>
      </c>
      <c r="F715" s="5" t="n">
        <f aca="false">PESEL!AN716</f>
        <v>337.4</v>
      </c>
    </row>
    <row r="716" customFormat="false" ht="15" hidden="false" customHeight="false" outlineLevel="0" collapsed="false">
      <c r="A716" s="1" t="n">
        <v>715</v>
      </c>
      <c r="B716" s="1" t="str">
        <f aca="false">PESEL!AJ717</f>
        <v>Asia Bąk</v>
      </c>
      <c r="C716" s="1" t="str">
        <f aca="false">PESEL!AE717</f>
        <v>80080185907</v>
      </c>
      <c r="D716" s="4" t="n">
        <f aca="false">PESEL!AI717</f>
        <v>42944</v>
      </c>
      <c r="E716" s="5" t="n">
        <f aca="false">PESEL!AL717</f>
        <v>4972.22</v>
      </c>
      <c r="F716" s="5" t="n">
        <f aca="false">PESEL!AN717</f>
        <v>397.26</v>
      </c>
    </row>
    <row r="717" customFormat="false" ht="15" hidden="false" customHeight="false" outlineLevel="0" collapsed="false">
      <c r="A717" s="1" t="n">
        <v>716</v>
      </c>
      <c r="B717" s="1" t="str">
        <f aca="false">PESEL!AJ718</f>
        <v>Adriana Wojciechowska</v>
      </c>
      <c r="C717" s="1" t="str">
        <f aca="false">PESEL!AE718</f>
        <v>00272959282</v>
      </c>
      <c r="D717" s="4" t="n">
        <f aca="false">PESEL!AI718</f>
        <v>43825</v>
      </c>
      <c r="E717" s="5" t="n">
        <f aca="false">PESEL!AL718</f>
        <v>3217.29</v>
      </c>
      <c r="F717" s="5" t="n">
        <f aca="false">PESEL!AN718</f>
        <v>364.41</v>
      </c>
    </row>
    <row r="718" customFormat="false" ht="15" hidden="false" customHeight="false" outlineLevel="0" collapsed="false">
      <c r="A718" s="1" t="n">
        <v>717</v>
      </c>
      <c r="B718" s="1" t="str">
        <f aca="false">PESEL!AJ719</f>
        <v>Balbina Wasilewska</v>
      </c>
      <c r="C718" s="1" t="str">
        <f aca="false">PESEL!AE719</f>
        <v>86111283428</v>
      </c>
      <c r="D718" s="4" t="n">
        <f aca="false">PESEL!AI719</f>
        <v>44783</v>
      </c>
      <c r="E718" s="5" t="n">
        <f aca="false">PESEL!AL719</f>
        <v>4896.29</v>
      </c>
      <c r="F718" s="5" t="n">
        <f aca="false">PESEL!AN719</f>
        <v>444.16</v>
      </c>
    </row>
    <row r="719" customFormat="false" ht="15" hidden="false" customHeight="false" outlineLevel="0" collapsed="false">
      <c r="A719" s="1" t="n">
        <v>718</v>
      </c>
      <c r="B719" s="1" t="str">
        <f aca="false">PESEL!AJ720</f>
        <v>Michał Krawczyk</v>
      </c>
      <c r="C719" s="1" t="str">
        <f aca="false">PESEL!AE720</f>
        <v>80021117994</v>
      </c>
      <c r="D719" s="4" t="n">
        <f aca="false">PESEL!AI720</f>
        <v>36707</v>
      </c>
      <c r="E719" s="5" t="n">
        <f aca="false">PESEL!AL720</f>
        <v>4416.54</v>
      </c>
      <c r="F719" s="5" t="n">
        <f aca="false">PESEL!AN720</f>
        <v>497.14</v>
      </c>
    </row>
    <row r="720" customFormat="false" ht="15" hidden="false" customHeight="false" outlineLevel="0" collapsed="false">
      <c r="A720" s="1" t="n">
        <v>719</v>
      </c>
      <c r="B720" s="1" t="str">
        <f aca="false">PESEL!AJ721</f>
        <v>Aisha Dąbrowska</v>
      </c>
      <c r="C720" s="1" t="str">
        <f aca="false">PESEL!AE721</f>
        <v>59071529844</v>
      </c>
      <c r="D720" s="4" t="n">
        <f aca="false">PESEL!AI721</f>
        <v>39452</v>
      </c>
      <c r="E720" s="5" t="n">
        <f aca="false">PESEL!AL721</f>
        <v>3785.11</v>
      </c>
      <c r="F720" s="5" t="n">
        <f aca="false">PESEL!AN721</f>
        <v>454.05</v>
      </c>
    </row>
    <row r="721" customFormat="false" ht="15" hidden="false" customHeight="false" outlineLevel="0" collapsed="false">
      <c r="A721" s="1" t="n">
        <v>720</v>
      </c>
      <c r="B721" s="1" t="str">
        <f aca="false">PESEL!AJ722</f>
        <v>Daria Zakrzewska</v>
      </c>
      <c r="C721" s="1" t="str">
        <f aca="false">PESEL!AE722</f>
        <v>76061952888</v>
      </c>
      <c r="D721" s="4" t="n">
        <f aca="false">PESEL!AI722</f>
        <v>43712</v>
      </c>
      <c r="E721" s="5" t="n">
        <f aca="false">PESEL!AL722</f>
        <v>4089.26</v>
      </c>
      <c r="F721" s="5" t="n">
        <f aca="false">PESEL!AN722</f>
        <v>358.4</v>
      </c>
    </row>
    <row r="722" customFormat="false" ht="15" hidden="false" customHeight="false" outlineLevel="0" collapsed="false">
      <c r="A722" s="1" t="n">
        <v>721</v>
      </c>
      <c r="B722" s="1" t="str">
        <f aca="false">PESEL!AJ723</f>
        <v>Olaf Kaźmierczak</v>
      </c>
      <c r="C722" s="1" t="str">
        <f aca="false">PESEL!AE723</f>
        <v>66090435656</v>
      </c>
      <c r="D722" s="4" t="n">
        <f aca="false">PESEL!AI723</f>
        <v>37054</v>
      </c>
      <c r="E722" s="5" t="n">
        <f aca="false">PESEL!AL723</f>
        <v>4352.09</v>
      </c>
      <c r="F722" s="5" t="n">
        <f aca="false">PESEL!AN723</f>
        <v>452.41</v>
      </c>
    </row>
    <row r="723" customFormat="false" ht="15" hidden="false" customHeight="false" outlineLevel="0" collapsed="false">
      <c r="A723" s="1" t="n">
        <v>722</v>
      </c>
      <c r="B723" s="1" t="str">
        <f aca="false">PESEL!AJ724</f>
        <v>Józef Wróblewski</v>
      </c>
      <c r="C723" s="1" t="str">
        <f aca="false">PESEL!AE724</f>
        <v>50122288394</v>
      </c>
      <c r="D723" s="4" t="n">
        <f aca="false">PESEL!AI724</f>
        <v>32319</v>
      </c>
      <c r="E723" s="5" t="n">
        <f aca="false">PESEL!AL724</f>
        <v>3822.16</v>
      </c>
      <c r="F723" s="5" t="n">
        <f aca="false">PESEL!AN724</f>
        <v>452.17</v>
      </c>
    </row>
    <row r="724" customFormat="false" ht="15" hidden="false" customHeight="false" outlineLevel="0" collapsed="false">
      <c r="A724" s="1" t="n">
        <v>723</v>
      </c>
      <c r="B724" s="1" t="str">
        <f aca="false">PESEL!AJ725</f>
        <v>Bruno Rutkowski</v>
      </c>
      <c r="C724" s="1" t="str">
        <f aca="false">PESEL!AE725</f>
        <v>86070468432</v>
      </c>
      <c r="D724" s="4" t="n">
        <f aca="false">PESEL!AI725</f>
        <v>43563</v>
      </c>
      <c r="E724" s="5" t="n">
        <f aca="false">PESEL!AL725</f>
        <v>4283.91</v>
      </c>
      <c r="F724" s="5" t="n">
        <f aca="false">PESEL!AN725</f>
        <v>398.44</v>
      </c>
    </row>
    <row r="725" customFormat="false" ht="15" hidden="false" customHeight="false" outlineLevel="0" collapsed="false">
      <c r="A725" s="1" t="n">
        <v>724</v>
      </c>
      <c r="B725" s="1" t="str">
        <f aca="false">PESEL!AJ726</f>
        <v>Jakub Przybylski</v>
      </c>
      <c r="C725" s="1" t="str">
        <f aca="false">PESEL!AE726</f>
        <v>04230485530</v>
      </c>
      <c r="D725" s="4" t="n">
        <f aca="false">PESEL!AI726</f>
        <v>45838</v>
      </c>
      <c r="E725" s="5" t="n">
        <f aca="false">PESEL!AL726</f>
        <v>4340.61</v>
      </c>
      <c r="F725" s="5" t="n">
        <f aca="false">PESEL!AN726</f>
        <v>450.26</v>
      </c>
    </row>
    <row r="726" customFormat="false" ht="15" hidden="false" customHeight="false" outlineLevel="0" collapsed="false">
      <c r="A726" s="1" t="n">
        <v>725</v>
      </c>
      <c r="B726" s="1" t="str">
        <f aca="false">PESEL!AJ727</f>
        <v>Klaudia Sobczak</v>
      </c>
      <c r="C726" s="1" t="str">
        <f aca="false">PESEL!AE727</f>
        <v>93092680203</v>
      </c>
      <c r="D726" s="4" t="n">
        <f aca="false">PESEL!AI727</f>
        <v>44109</v>
      </c>
      <c r="E726" s="5" t="n">
        <f aca="false">PESEL!AL727</f>
        <v>4671.86</v>
      </c>
      <c r="F726" s="5" t="n">
        <f aca="false">PESEL!AN727</f>
        <v>341.19</v>
      </c>
    </row>
    <row r="727" customFormat="false" ht="15" hidden="false" customHeight="false" outlineLevel="0" collapsed="false">
      <c r="A727" s="1" t="n">
        <v>726</v>
      </c>
      <c r="B727" s="1" t="str">
        <f aca="false">PESEL!AJ728</f>
        <v>Adam Pietrzak</v>
      </c>
      <c r="C727" s="1" t="str">
        <f aca="false">PESEL!AE728</f>
        <v>78081682677</v>
      </c>
      <c r="D727" s="4" t="n">
        <f aca="false">PESEL!AI728</f>
        <v>43144</v>
      </c>
      <c r="E727" s="5" t="n">
        <f aca="false">PESEL!AL728</f>
        <v>4692.55</v>
      </c>
      <c r="F727" s="5" t="n">
        <f aca="false">PESEL!AN728</f>
        <v>474.39</v>
      </c>
    </row>
    <row r="728" customFormat="false" ht="15" hidden="false" customHeight="false" outlineLevel="0" collapsed="false">
      <c r="A728" s="1" t="n">
        <v>727</v>
      </c>
      <c r="B728" s="1" t="str">
        <f aca="false">PESEL!AJ729</f>
        <v>Natalia Sikorska</v>
      </c>
      <c r="C728" s="1" t="str">
        <f aca="false">PESEL!AE729</f>
        <v>71111228025</v>
      </c>
      <c r="D728" s="4" t="n">
        <f aca="false">PESEL!AI729</f>
        <v>38498</v>
      </c>
      <c r="E728" s="5" t="n">
        <f aca="false">PESEL!AL729</f>
        <v>3031.55</v>
      </c>
      <c r="F728" s="5" t="n">
        <f aca="false">PESEL!AN729</f>
        <v>321.12</v>
      </c>
    </row>
    <row r="729" customFormat="false" ht="15" hidden="false" customHeight="false" outlineLevel="0" collapsed="false">
      <c r="A729" s="1" t="n">
        <v>728</v>
      </c>
      <c r="B729" s="1" t="str">
        <f aca="false">PESEL!AJ730</f>
        <v>Maksymilian Pawlak</v>
      </c>
      <c r="C729" s="1" t="str">
        <f aca="false">PESEL!AE730</f>
        <v>62062395159</v>
      </c>
      <c r="D729" s="4" t="n">
        <f aca="false">PESEL!AI730</f>
        <v>32889</v>
      </c>
      <c r="E729" s="5" t="n">
        <f aca="false">PESEL!AL730</f>
        <v>3478.22</v>
      </c>
      <c r="F729" s="5" t="n">
        <f aca="false">PESEL!AN730</f>
        <v>348.87</v>
      </c>
    </row>
    <row r="730" customFormat="false" ht="15" hidden="false" customHeight="false" outlineLevel="0" collapsed="false">
      <c r="A730" s="1" t="n">
        <v>729</v>
      </c>
      <c r="B730" s="1" t="str">
        <f aca="false">PESEL!AJ731</f>
        <v>Kryspin Wasilewska</v>
      </c>
      <c r="C730" s="1" t="str">
        <f aca="false">PESEL!AE731</f>
        <v>92093055759</v>
      </c>
      <c r="D730" s="4" t="n">
        <f aca="false">PESEL!AI731</f>
        <v>42306</v>
      </c>
      <c r="E730" s="5" t="n">
        <f aca="false">PESEL!AL731</f>
        <v>4745.71</v>
      </c>
      <c r="F730" s="5" t="n">
        <f aca="false">PESEL!AN731</f>
        <v>340.98</v>
      </c>
    </row>
    <row r="731" customFormat="false" ht="15" hidden="false" customHeight="false" outlineLevel="0" collapsed="false">
      <c r="A731" s="1" t="n">
        <v>730</v>
      </c>
      <c r="B731" s="1" t="str">
        <f aca="false">PESEL!AJ732</f>
        <v>Honorata Kwiatkowska</v>
      </c>
      <c r="C731" s="1" t="str">
        <f aca="false">PESEL!AE732</f>
        <v>86012342763</v>
      </c>
      <c r="D731" s="4" t="n">
        <f aca="false">PESEL!AI732</f>
        <v>42208</v>
      </c>
      <c r="E731" s="5" t="n">
        <f aca="false">PESEL!AL732</f>
        <v>3123.59</v>
      </c>
      <c r="F731" s="5" t="n">
        <f aca="false">PESEL!AN732</f>
        <v>301</v>
      </c>
    </row>
    <row r="732" customFormat="false" ht="15" hidden="false" customHeight="false" outlineLevel="0" collapsed="false">
      <c r="A732" s="1" t="n">
        <v>731</v>
      </c>
      <c r="B732" s="1" t="str">
        <f aca="false">PESEL!AJ733</f>
        <v>Albert Adamska</v>
      </c>
      <c r="C732" s="1" t="str">
        <f aca="false">PESEL!AE733</f>
        <v>76121829895</v>
      </c>
      <c r="D732" s="4" t="n">
        <f aca="false">PESEL!AI733</f>
        <v>45681</v>
      </c>
      <c r="E732" s="5" t="n">
        <f aca="false">PESEL!AL733</f>
        <v>4440.35</v>
      </c>
      <c r="F732" s="5" t="n">
        <f aca="false">PESEL!AN733</f>
        <v>424.68</v>
      </c>
    </row>
    <row r="733" customFormat="false" ht="15" hidden="false" customHeight="false" outlineLevel="0" collapsed="false">
      <c r="A733" s="1" t="n">
        <v>732</v>
      </c>
      <c r="B733" s="1" t="str">
        <f aca="false">PESEL!AJ734</f>
        <v>Zuzanna Nowak</v>
      </c>
      <c r="C733" s="1" t="str">
        <f aca="false">PESEL!AE734</f>
        <v>51031132989</v>
      </c>
      <c r="D733" s="4" t="n">
        <f aca="false">PESEL!AI734</f>
        <v>38712</v>
      </c>
      <c r="E733" s="5" t="n">
        <f aca="false">PESEL!AL734</f>
        <v>3165.16</v>
      </c>
      <c r="F733" s="5" t="n">
        <f aca="false">PESEL!AN734</f>
        <v>304.09</v>
      </c>
    </row>
    <row r="734" customFormat="false" ht="15" hidden="false" customHeight="false" outlineLevel="0" collapsed="false">
      <c r="A734" s="1" t="n">
        <v>733</v>
      </c>
      <c r="B734" s="1" t="str">
        <f aca="false">PESEL!AJ735</f>
        <v>Adrian Krajewska</v>
      </c>
      <c r="C734" s="1" t="str">
        <f aca="false">PESEL!AE735</f>
        <v>62050937170</v>
      </c>
      <c r="D734" s="4" t="n">
        <f aca="false">PESEL!AI735</f>
        <v>31239</v>
      </c>
      <c r="E734" s="5" t="n">
        <f aca="false">PESEL!AL735</f>
        <v>3886.8</v>
      </c>
      <c r="F734" s="5" t="n">
        <f aca="false">PESEL!AN735</f>
        <v>429.67</v>
      </c>
    </row>
    <row r="735" customFormat="false" ht="15" hidden="false" customHeight="false" outlineLevel="0" collapsed="false">
      <c r="A735" s="1" t="n">
        <v>734</v>
      </c>
      <c r="B735" s="1" t="str">
        <f aca="false">PESEL!AJ736</f>
        <v>Adriana Sikorska</v>
      </c>
      <c r="C735" s="1" t="str">
        <f aca="false">PESEL!AE736</f>
        <v>98082689367</v>
      </c>
      <c r="D735" s="4" t="n">
        <f aca="false">PESEL!AI736</f>
        <v>45041</v>
      </c>
      <c r="E735" s="5" t="n">
        <f aca="false">PESEL!AL736</f>
        <v>3270.82</v>
      </c>
      <c r="F735" s="5" t="n">
        <f aca="false">PESEL!AN736</f>
        <v>315.99</v>
      </c>
    </row>
    <row r="736" customFormat="false" ht="15" hidden="false" customHeight="false" outlineLevel="0" collapsed="false">
      <c r="A736" s="1" t="n">
        <v>735</v>
      </c>
      <c r="B736" s="1" t="str">
        <f aca="false">PESEL!AJ737</f>
        <v>Olaf Jasiński</v>
      </c>
      <c r="C736" s="1" t="str">
        <f aca="false">PESEL!AE737</f>
        <v>64031324395</v>
      </c>
      <c r="D736" s="4" t="n">
        <f aca="false">PESEL!AI737</f>
        <v>36092</v>
      </c>
      <c r="E736" s="5" t="n">
        <f aca="false">PESEL!AL737</f>
        <v>4760</v>
      </c>
      <c r="F736" s="5" t="n">
        <f aca="false">PESEL!AN737</f>
        <v>304.09</v>
      </c>
    </row>
    <row r="737" customFormat="false" ht="15" hidden="false" customHeight="false" outlineLevel="0" collapsed="false">
      <c r="A737" s="1" t="n">
        <v>736</v>
      </c>
      <c r="B737" s="1" t="str">
        <f aca="false">PESEL!AJ738</f>
        <v>Przemysław Lewandowski</v>
      </c>
      <c r="C737" s="1" t="str">
        <f aca="false">PESEL!AE738</f>
        <v>50082470574</v>
      </c>
      <c r="D737" s="4" t="n">
        <f aca="false">PESEL!AI738</f>
        <v>37880</v>
      </c>
      <c r="E737" s="5" t="n">
        <f aca="false">PESEL!AL738</f>
        <v>3504.47</v>
      </c>
      <c r="F737" s="5" t="n">
        <f aca="false">PESEL!AN738</f>
        <v>389.96</v>
      </c>
    </row>
    <row r="738" customFormat="false" ht="15" hidden="false" customHeight="false" outlineLevel="0" collapsed="false">
      <c r="A738" s="1" t="n">
        <v>737</v>
      </c>
      <c r="B738" s="1" t="str">
        <f aca="false">PESEL!AJ739</f>
        <v>Jagoda Jankowska</v>
      </c>
      <c r="C738" s="1" t="str">
        <f aca="false">PESEL!AE739</f>
        <v>00281223266</v>
      </c>
      <c r="D738" s="4" t="n">
        <f aca="false">PESEL!AI739</f>
        <v>44326</v>
      </c>
      <c r="E738" s="5" t="n">
        <f aca="false">PESEL!AL739</f>
        <v>4227.88</v>
      </c>
      <c r="F738" s="5" t="n">
        <f aca="false">PESEL!AN739</f>
        <v>307.91</v>
      </c>
    </row>
    <row r="739" customFormat="false" ht="15" hidden="false" customHeight="false" outlineLevel="0" collapsed="false">
      <c r="A739" s="1" t="n">
        <v>738</v>
      </c>
      <c r="B739" s="1" t="str">
        <f aca="false">PESEL!AJ740</f>
        <v>Elena Borkowska</v>
      </c>
      <c r="C739" s="1" t="str">
        <f aca="false">PESEL!AE740</f>
        <v>85030846400</v>
      </c>
      <c r="D739" s="4" t="n">
        <f aca="false">PESEL!AI740</f>
        <v>43028</v>
      </c>
      <c r="E739" s="5" t="n">
        <f aca="false">PESEL!AL740</f>
        <v>4408.61</v>
      </c>
      <c r="F739" s="5" t="n">
        <f aca="false">PESEL!AN740</f>
        <v>349.17</v>
      </c>
    </row>
    <row r="740" customFormat="false" ht="15" hidden="false" customHeight="false" outlineLevel="0" collapsed="false">
      <c r="A740" s="1" t="n">
        <v>739</v>
      </c>
      <c r="B740" s="1" t="str">
        <f aca="false">PESEL!AJ741</f>
        <v>Amir Gajewska</v>
      </c>
      <c r="C740" s="1" t="str">
        <f aca="false">PESEL!AE741</f>
        <v>69041653697</v>
      </c>
      <c r="D740" s="4" t="n">
        <f aca="false">PESEL!AI741</f>
        <v>45522</v>
      </c>
      <c r="E740" s="5" t="n">
        <f aca="false">PESEL!AL741</f>
        <v>4148.47</v>
      </c>
      <c r="F740" s="5" t="n">
        <f aca="false">PESEL!AN741</f>
        <v>374.71</v>
      </c>
    </row>
    <row r="741" customFormat="false" ht="15" hidden="false" customHeight="false" outlineLevel="0" collapsed="false">
      <c r="A741" s="1" t="n">
        <v>740</v>
      </c>
      <c r="B741" s="1" t="str">
        <f aca="false">PESEL!AJ742</f>
        <v>Czesław Marciniak</v>
      </c>
      <c r="C741" s="1" t="str">
        <f aca="false">PESEL!AE742</f>
        <v>76123076219</v>
      </c>
      <c r="D741" s="4" t="n">
        <f aca="false">PESEL!AI742</f>
        <v>42634</v>
      </c>
      <c r="E741" s="5" t="n">
        <f aca="false">PESEL!AL742</f>
        <v>3078.06</v>
      </c>
      <c r="F741" s="5" t="n">
        <f aca="false">PESEL!AN742</f>
        <v>346.13</v>
      </c>
    </row>
    <row r="742" customFormat="false" ht="15" hidden="false" customHeight="false" outlineLevel="0" collapsed="false">
      <c r="A742" s="1" t="n">
        <v>741</v>
      </c>
      <c r="B742" s="1" t="str">
        <f aca="false">PESEL!AJ743</f>
        <v>Dawid Cieślak</v>
      </c>
      <c r="C742" s="1" t="str">
        <f aca="false">PESEL!AE743</f>
        <v>03302084211</v>
      </c>
      <c r="D742" s="4" t="n">
        <f aca="false">PESEL!AI743</f>
        <v>45253</v>
      </c>
      <c r="E742" s="5" t="n">
        <f aca="false">PESEL!AL743</f>
        <v>3856.47</v>
      </c>
      <c r="F742" s="5" t="n">
        <f aca="false">PESEL!AN743</f>
        <v>499.78</v>
      </c>
    </row>
    <row r="743" customFormat="false" ht="15" hidden="false" customHeight="false" outlineLevel="0" collapsed="false">
      <c r="A743" s="1" t="n">
        <v>742</v>
      </c>
      <c r="B743" s="1" t="str">
        <f aca="false">PESEL!AJ744</f>
        <v>Stanisława Kubiak</v>
      </c>
      <c r="C743" s="1" t="str">
        <f aca="false">PESEL!AE744</f>
        <v>74072030142</v>
      </c>
      <c r="D743" s="4" t="n">
        <f aca="false">PESEL!AI744</f>
        <v>36844</v>
      </c>
      <c r="E743" s="5" t="n">
        <f aca="false">PESEL!AL744</f>
        <v>3775.59</v>
      </c>
      <c r="F743" s="5" t="n">
        <f aca="false">PESEL!AN744</f>
        <v>499.08</v>
      </c>
    </row>
    <row r="744" customFormat="false" ht="15" hidden="false" customHeight="false" outlineLevel="0" collapsed="false">
      <c r="A744" s="1" t="n">
        <v>743</v>
      </c>
      <c r="B744" s="1" t="str">
        <f aca="false">PESEL!AJ745</f>
        <v>Oktawian Kubiak</v>
      </c>
      <c r="C744" s="1" t="str">
        <f aca="false">PESEL!AE745</f>
        <v>89070120753</v>
      </c>
      <c r="D744" s="4" t="n">
        <f aca="false">PESEL!AI745</f>
        <v>44695</v>
      </c>
      <c r="E744" s="5" t="n">
        <f aca="false">PESEL!AL745</f>
        <v>3386.91</v>
      </c>
      <c r="F744" s="5" t="n">
        <f aca="false">PESEL!AN745</f>
        <v>428.55</v>
      </c>
    </row>
    <row r="745" customFormat="false" ht="15" hidden="false" customHeight="false" outlineLevel="0" collapsed="false">
      <c r="A745" s="1" t="n">
        <v>744</v>
      </c>
      <c r="B745" s="1" t="str">
        <f aca="false">PESEL!AJ746</f>
        <v>Rafał Czerwiński</v>
      </c>
      <c r="C745" s="1" t="str">
        <f aca="false">PESEL!AE746</f>
        <v>69012554734</v>
      </c>
      <c r="D745" s="4" t="n">
        <f aca="false">PESEL!AI746</f>
        <v>41808</v>
      </c>
      <c r="E745" s="5" t="n">
        <f aca="false">PESEL!AL746</f>
        <v>3051.14</v>
      </c>
      <c r="F745" s="5" t="n">
        <f aca="false">PESEL!AN746</f>
        <v>433.76</v>
      </c>
    </row>
    <row r="746" customFormat="false" ht="15" hidden="false" customHeight="false" outlineLevel="0" collapsed="false">
      <c r="A746" s="1" t="n">
        <v>745</v>
      </c>
      <c r="B746" s="1" t="str">
        <f aca="false">PESEL!AJ747</f>
        <v>Nikola Przybylska</v>
      </c>
      <c r="C746" s="1" t="str">
        <f aca="false">PESEL!AE747</f>
        <v>02220993760</v>
      </c>
      <c r="D746" s="4" t="n">
        <f aca="false">PESEL!AI747</f>
        <v>44550</v>
      </c>
      <c r="E746" s="5" t="n">
        <f aca="false">PESEL!AL747</f>
        <v>3750.38</v>
      </c>
      <c r="F746" s="5" t="n">
        <f aca="false">PESEL!AN747</f>
        <v>410.17</v>
      </c>
    </row>
    <row r="747" customFormat="false" ht="15" hidden="false" customHeight="false" outlineLevel="0" collapsed="false">
      <c r="A747" s="1" t="n">
        <v>746</v>
      </c>
      <c r="B747" s="1" t="str">
        <f aca="false">PESEL!AJ748</f>
        <v>Igor Kozłowski</v>
      </c>
      <c r="C747" s="1" t="str">
        <f aca="false">PESEL!AE748</f>
        <v>83121288416</v>
      </c>
      <c r="D747" s="4" t="n">
        <f aca="false">PESEL!AI748</f>
        <v>41025</v>
      </c>
      <c r="E747" s="5" t="n">
        <f aca="false">PESEL!AL748</f>
        <v>4017.24</v>
      </c>
      <c r="F747" s="5" t="n">
        <f aca="false">PESEL!AN748</f>
        <v>485.9</v>
      </c>
    </row>
    <row r="748" customFormat="false" ht="15" hidden="false" customHeight="false" outlineLevel="0" collapsed="false">
      <c r="A748" s="1" t="n">
        <v>747</v>
      </c>
      <c r="B748" s="1" t="str">
        <f aca="false">PESEL!AJ749</f>
        <v>Borys Rutkowski</v>
      </c>
      <c r="C748" s="1" t="str">
        <f aca="false">PESEL!AE749</f>
        <v>97101260998</v>
      </c>
      <c r="D748" s="4" t="n">
        <f aca="false">PESEL!AI749</f>
        <v>45267</v>
      </c>
      <c r="E748" s="5" t="n">
        <f aca="false">PESEL!AL749</f>
        <v>4801.99</v>
      </c>
      <c r="F748" s="5" t="n">
        <f aca="false">PESEL!AN749</f>
        <v>400.43</v>
      </c>
    </row>
    <row r="749" customFormat="false" ht="15" hidden="false" customHeight="false" outlineLevel="0" collapsed="false">
      <c r="A749" s="1" t="n">
        <v>748</v>
      </c>
      <c r="B749" s="1" t="str">
        <f aca="false">PESEL!AJ750</f>
        <v>Karolina Szewczyk</v>
      </c>
      <c r="C749" s="1" t="str">
        <f aca="false">PESEL!AE750</f>
        <v>94120394501</v>
      </c>
      <c r="D749" s="4" t="n">
        <f aca="false">PESEL!AI750</f>
        <v>45663</v>
      </c>
      <c r="E749" s="5" t="n">
        <f aca="false">PESEL!AL750</f>
        <v>4656.11</v>
      </c>
      <c r="F749" s="5" t="n">
        <f aca="false">PESEL!AN750</f>
        <v>462.12</v>
      </c>
    </row>
    <row r="750" customFormat="false" ht="15" hidden="false" customHeight="false" outlineLevel="0" collapsed="false">
      <c r="A750" s="1" t="n">
        <v>749</v>
      </c>
      <c r="B750" s="1" t="str">
        <f aca="false">PESEL!AJ751</f>
        <v>Agata Malinowska</v>
      </c>
      <c r="C750" s="1" t="str">
        <f aca="false">PESEL!AE751</f>
        <v>80012173668</v>
      </c>
      <c r="D750" s="4" t="n">
        <f aca="false">PESEL!AI751</f>
        <v>40181</v>
      </c>
      <c r="E750" s="5" t="n">
        <f aca="false">PESEL!AL751</f>
        <v>4577.19</v>
      </c>
      <c r="F750" s="5" t="n">
        <f aca="false">PESEL!AN751</f>
        <v>470.03</v>
      </c>
    </row>
    <row r="751" customFormat="false" ht="15" hidden="false" customHeight="false" outlineLevel="0" collapsed="false">
      <c r="A751" s="1" t="n">
        <v>750</v>
      </c>
      <c r="B751" s="1" t="str">
        <f aca="false">PESEL!AJ752</f>
        <v>Diego Jankowski</v>
      </c>
      <c r="C751" s="1" t="str">
        <f aca="false">PESEL!AE752</f>
        <v>84041494477</v>
      </c>
      <c r="D751" s="4" t="n">
        <f aca="false">PESEL!AI752</f>
        <v>40479</v>
      </c>
      <c r="E751" s="5" t="n">
        <f aca="false">PESEL!AL752</f>
        <v>3038.33</v>
      </c>
      <c r="F751" s="5" t="n">
        <f aca="false">PESEL!AN752</f>
        <v>340.75</v>
      </c>
    </row>
    <row r="752" customFormat="false" ht="15" hidden="false" customHeight="false" outlineLevel="0" collapsed="false">
      <c r="A752" s="1" t="n">
        <v>751</v>
      </c>
      <c r="B752" s="1" t="str">
        <f aca="false">PESEL!AJ753</f>
        <v>Ariel Głowacka</v>
      </c>
      <c r="C752" s="1" t="str">
        <f aca="false">PESEL!AE753</f>
        <v>96051874930</v>
      </c>
      <c r="D752" s="4" t="n">
        <f aca="false">PESEL!AI753</f>
        <v>42357</v>
      </c>
      <c r="E752" s="5" t="n">
        <f aca="false">PESEL!AL753</f>
        <v>3957.12</v>
      </c>
      <c r="F752" s="5" t="n">
        <f aca="false">PESEL!AN753</f>
        <v>325.18</v>
      </c>
    </row>
    <row r="753" customFormat="false" ht="15" hidden="false" customHeight="false" outlineLevel="0" collapsed="false">
      <c r="A753" s="1" t="n">
        <v>752</v>
      </c>
      <c r="B753" s="1" t="str">
        <f aca="false">PESEL!AJ754</f>
        <v>Eugeniusz Michalak</v>
      </c>
      <c r="C753" s="1" t="str">
        <f aca="false">PESEL!AE754</f>
        <v>79051434339</v>
      </c>
      <c r="D753" s="4" t="n">
        <f aca="false">PESEL!AI754</f>
        <v>42592</v>
      </c>
      <c r="E753" s="5" t="n">
        <f aca="false">PESEL!AL754</f>
        <v>4367.16</v>
      </c>
      <c r="F753" s="5" t="n">
        <f aca="false">PESEL!AN754</f>
        <v>442.08</v>
      </c>
    </row>
    <row r="754" customFormat="false" ht="15" hidden="false" customHeight="false" outlineLevel="0" collapsed="false">
      <c r="A754" s="1" t="n">
        <v>753</v>
      </c>
      <c r="B754" s="1" t="str">
        <f aca="false">PESEL!AJ755</f>
        <v>Lara Górska</v>
      </c>
      <c r="C754" s="1" t="str">
        <f aca="false">PESEL!AE755</f>
        <v>83110771367</v>
      </c>
      <c r="D754" s="4" t="n">
        <f aca="false">PESEL!AI755</f>
        <v>41597</v>
      </c>
      <c r="E754" s="5" t="n">
        <f aca="false">PESEL!AL755</f>
        <v>4418.56</v>
      </c>
      <c r="F754" s="5" t="n">
        <f aca="false">PESEL!AN755</f>
        <v>400.68</v>
      </c>
    </row>
    <row r="755" customFormat="false" ht="15" hidden="false" customHeight="false" outlineLevel="0" collapsed="false">
      <c r="A755" s="1" t="n">
        <v>754</v>
      </c>
      <c r="B755" s="1" t="str">
        <f aca="false">PESEL!AJ756</f>
        <v>Karol Krawczyk</v>
      </c>
      <c r="C755" s="1" t="str">
        <f aca="false">PESEL!AE756</f>
        <v>52121580439</v>
      </c>
      <c r="D755" s="4" t="n">
        <f aca="false">PESEL!AI756</f>
        <v>33154</v>
      </c>
      <c r="E755" s="5" t="n">
        <f aca="false">PESEL!AL756</f>
        <v>3078.85</v>
      </c>
      <c r="F755" s="5" t="n">
        <f aca="false">PESEL!AN756</f>
        <v>337.61</v>
      </c>
    </row>
    <row r="756" customFormat="false" ht="15" hidden="false" customHeight="false" outlineLevel="0" collapsed="false">
      <c r="A756" s="1" t="n">
        <v>755</v>
      </c>
      <c r="B756" s="1" t="str">
        <f aca="false">PESEL!AJ757</f>
        <v>Ireneusz Kaczmarczyk</v>
      </c>
      <c r="C756" s="1" t="str">
        <f aca="false">PESEL!AE757</f>
        <v>99041886874</v>
      </c>
      <c r="D756" s="4" t="n">
        <f aca="false">PESEL!AI757</f>
        <v>44209</v>
      </c>
      <c r="E756" s="5" t="n">
        <f aca="false">PESEL!AL757</f>
        <v>3676.59</v>
      </c>
      <c r="F756" s="5" t="n">
        <f aca="false">PESEL!AN757</f>
        <v>367.02</v>
      </c>
    </row>
    <row r="757" customFormat="false" ht="15" hidden="false" customHeight="false" outlineLevel="0" collapsed="false">
      <c r="A757" s="1" t="n">
        <v>756</v>
      </c>
      <c r="B757" s="1" t="str">
        <f aca="false">PESEL!AJ758</f>
        <v>Zuzanna Michalak</v>
      </c>
      <c r="C757" s="1" t="str">
        <f aca="false">PESEL!AE758</f>
        <v>81012516705</v>
      </c>
      <c r="D757" s="4" t="n">
        <f aca="false">PESEL!AI758</f>
        <v>43061</v>
      </c>
      <c r="E757" s="5" t="n">
        <f aca="false">PESEL!AL758</f>
        <v>4079.74</v>
      </c>
      <c r="F757" s="5" t="n">
        <f aca="false">PESEL!AN758</f>
        <v>422.89</v>
      </c>
    </row>
    <row r="758" customFormat="false" ht="15" hidden="false" customHeight="false" outlineLevel="0" collapsed="false">
      <c r="A758" s="1" t="n">
        <v>757</v>
      </c>
      <c r="B758" s="1" t="str">
        <f aca="false">PESEL!AJ759</f>
        <v>Balbina Brzezińska</v>
      </c>
      <c r="C758" s="1" t="str">
        <f aca="false">PESEL!AE759</f>
        <v>83011963403</v>
      </c>
      <c r="D758" s="4" t="n">
        <f aca="false">PESEL!AI759</f>
        <v>40650</v>
      </c>
      <c r="E758" s="5" t="n">
        <f aca="false">PESEL!AL759</f>
        <v>3483.84</v>
      </c>
      <c r="F758" s="5" t="n">
        <f aca="false">PESEL!AN759</f>
        <v>328.67</v>
      </c>
    </row>
    <row r="759" customFormat="false" ht="15" hidden="false" customHeight="false" outlineLevel="0" collapsed="false">
      <c r="A759" s="1" t="n">
        <v>758</v>
      </c>
      <c r="B759" s="1" t="str">
        <f aca="false">PESEL!AJ760</f>
        <v>Antonina Ziółkowska</v>
      </c>
      <c r="C759" s="1" t="str">
        <f aca="false">PESEL!AE760</f>
        <v>69052043388</v>
      </c>
      <c r="D759" s="4" t="n">
        <f aca="false">PESEL!AI760</f>
        <v>33533</v>
      </c>
      <c r="E759" s="5" t="n">
        <f aca="false">PESEL!AL760</f>
        <v>4824.39</v>
      </c>
      <c r="F759" s="5" t="n">
        <f aca="false">PESEL!AN760</f>
        <v>373.88</v>
      </c>
    </row>
    <row r="760" customFormat="false" ht="15" hidden="false" customHeight="false" outlineLevel="0" collapsed="false">
      <c r="A760" s="1" t="n">
        <v>759</v>
      </c>
      <c r="B760" s="1" t="str">
        <f aca="false">PESEL!AJ761</f>
        <v>Eugeniusz Wójcik</v>
      </c>
      <c r="C760" s="1" t="str">
        <f aca="false">PESEL!AE761</f>
        <v>03321155398</v>
      </c>
      <c r="D760" s="4" t="n">
        <f aca="false">PESEL!AI761</f>
        <v>45564</v>
      </c>
      <c r="E760" s="5" t="n">
        <f aca="false">PESEL!AL761</f>
        <v>4963.68</v>
      </c>
      <c r="F760" s="5" t="n">
        <f aca="false">PESEL!AN761</f>
        <v>302.48</v>
      </c>
    </row>
    <row r="761" customFormat="false" ht="15" hidden="false" customHeight="false" outlineLevel="0" collapsed="false">
      <c r="A761" s="1" t="n">
        <v>760</v>
      </c>
      <c r="B761" s="1" t="str">
        <f aca="false">PESEL!AJ762</f>
        <v>Kornel Wójcik</v>
      </c>
      <c r="C761" s="1" t="str">
        <f aca="false">PESEL!AE762</f>
        <v>62052528611</v>
      </c>
      <c r="D761" s="4" t="n">
        <f aca="false">PESEL!AI762</f>
        <v>34325</v>
      </c>
      <c r="E761" s="5" t="n">
        <f aca="false">PESEL!AL762</f>
        <v>4605.7</v>
      </c>
      <c r="F761" s="5" t="n">
        <f aca="false">PESEL!AN762</f>
        <v>368.41</v>
      </c>
    </row>
    <row r="762" customFormat="false" ht="15" hidden="false" customHeight="false" outlineLevel="0" collapsed="false">
      <c r="A762" s="1" t="n">
        <v>761</v>
      </c>
      <c r="B762" s="1" t="str">
        <f aca="false">PESEL!AJ763</f>
        <v>Amanda Kozłowska</v>
      </c>
      <c r="C762" s="1" t="str">
        <f aca="false">PESEL!AE763</f>
        <v>73012913880</v>
      </c>
      <c r="D762" s="4" t="n">
        <f aca="false">PESEL!AI763</f>
        <v>45845</v>
      </c>
      <c r="E762" s="5" t="n">
        <f aca="false">PESEL!AL763</f>
        <v>4873.95</v>
      </c>
      <c r="F762" s="5" t="n">
        <f aca="false">PESEL!AN763</f>
        <v>382.14</v>
      </c>
    </row>
    <row r="763" customFormat="false" ht="15" hidden="false" customHeight="false" outlineLevel="0" collapsed="false">
      <c r="A763" s="1" t="n">
        <v>762</v>
      </c>
      <c r="B763" s="1" t="str">
        <f aca="false">PESEL!AJ764</f>
        <v>Bartłomiej Kołodziej</v>
      </c>
      <c r="C763" s="1" t="str">
        <f aca="false">PESEL!AE764</f>
        <v>54070343372</v>
      </c>
      <c r="D763" s="4" t="n">
        <f aca="false">PESEL!AI764</f>
        <v>45030</v>
      </c>
      <c r="E763" s="5" t="n">
        <f aca="false">PESEL!AL764</f>
        <v>3363.96</v>
      </c>
      <c r="F763" s="5" t="n">
        <f aca="false">PESEL!AN764</f>
        <v>306.28</v>
      </c>
    </row>
    <row r="764" customFormat="false" ht="15" hidden="false" customHeight="false" outlineLevel="0" collapsed="false">
      <c r="A764" s="1" t="n">
        <v>763</v>
      </c>
      <c r="B764" s="1" t="str">
        <f aca="false">PESEL!AJ765</f>
        <v>Alana Kalinowska</v>
      </c>
      <c r="C764" s="1" t="str">
        <f aca="false">PESEL!AE765</f>
        <v>60051240301</v>
      </c>
      <c r="D764" s="4" t="n">
        <f aca="false">PESEL!AI765</f>
        <v>43981</v>
      </c>
      <c r="E764" s="5" t="n">
        <f aca="false">PESEL!AL765</f>
        <v>4375.53</v>
      </c>
      <c r="F764" s="5" t="n">
        <f aca="false">PESEL!AN765</f>
        <v>338.14</v>
      </c>
    </row>
    <row r="765" customFormat="false" ht="15" hidden="false" customHeight="false" outlineLevel="0" collapsed="false">
      <c r="A765" s="1" t="n">
        <v>764</v>
      </c>
      <c r="B765" s="1" t="str">
        <f aca="false">PESEL!AJ766</f>
        <v>Mikołaj Krawczyk</v>
      </c>
      <c r="C765" s="1" t="str">
        <f aca="false">PESEL!AE766</f>
        <v>76010971391</v>
      </c>
      <c r="D765" s="4" t="n">
        <f aca="false">PESEL!AI766</f>
        <v>34831</v>
      </c>
      <c r="E765" s="5" t="n">
        <f aca="false">PESEL!AL766</f>
        <v>3797.32</v>
      </c>
      <c r="F765" s="5" t="n">
        <f aca="false">PESEL!AN766</f>
        <v>428.92</v>
      </c>
    </row>
    <row r="766" customFormat="false" ht="15" hidden="false" customHeight="false" outlineLevel="0" collapsed="false">
      <c r="A766" s="1" t="n">
        <v>765</v>
      </c>
      <c r="B766" s="1" t="str">
        <f aca="false">PESEL!AJ767</f>
        <v>Bogda Sokołowska</v>
      </c>
      <c r="C766" s="1" t="str">
        <f aca="false">PESEL!AE767</f>
        <v>56020353060</v>
      </c>
      <c r="D766" s="4" t="n">
        <f aca="false">PESEL!AI767</f>
        <v>30170</v>
      </c>
      <c r="E766" s="5" t="n">
        <f aca="false">PESEL!AL767</f>
        <v>3458.14</v>
      </c>
      <c r="F766" s="5" t="n">
        <f aca="false">PESEL!AN767</f>
        <v>300.15</v>
      </c>
    </row>
    <row r="767" customFormat="false" ht="15" hidden="false" customHeight="false" outlineLevel="0" collapsed="false">
      <c r="A767" s="1" t="n">
        <v>766</v>
      </c>
      <c r="B767" s="1" t="str">
        <f aca="false">PESEL!AJ768</f>
        <v>Maurycy Nowak</v>
      </c>
      <c r="C767" s="1" t="str">
        <f aca="false">PESEL!AE768</f>
        <v>85030835673</v>
      </c>
      <c r="D767" s="4" t="n">
        <f aca="false">PESEL!AI768</f>
        <v>39051</v>
      </c>
      <c r="E767" s="5" t="n">
        <f aca="false">PESEL!AL768</f>
        <v>3809.28</v>
      </c>
      <c r="F767" s="5" t="n">
        <f aca="false">PESEL!AN768</f>
        <v>447.85</v>
      </c>
    </row>
    <row r="768" customFormat="false" ht="15" hidden="false" customHeight="false" outlineLevel="0" collapsed="false">
      <c r="A768" s="1" t="n">
        <v>767</v>
      </c>
      <c r="B768" s="1" t="str">
        <f aca="false">PESEL!AJ769</f>
        <v>Elżbieta Kubiak</v>
      </c>
      <c r="C768" s="1" t="str">
        <f aca="false">PESEL!AE769</f>
        <v>86030683709</v>
      </c>
      <c r="D768" s="4" t="n">
        <f aca="false">PESEL!AI769</f>
        <v>39523</v>
      </c>
      <c r="E768" s="5" t="n">
        <f aca="false">PESEL!AL769</f>
        <v>4418.56</v>
      </c>
      <c r="F768" s="5" t="n">
        <f aca="false">PESEL!AN769</f>
        <v>444.31</v>
      </c>
    </row>
    <row r="769" customFormat="false" ht="15" hidden="false" customHeight="false" outlineLevel="0" collapsed="false">
      <c r="A769" s="1" t="n">
        <v>768</v>
      </c>
      <c r="B769" s="1" t="str">
        <f aca="false">PESEL!AJ770</f>
        <v>Amanda Mazur</v>
      </c>
      <c r="C769" s="1" t="str">
        <f aca="false">PESEL!AE770</f>
        <v>63081765424</v>
      </c>
      <c r="D769" s="4" t="n">
        <f aca="false">PESEL!AI770</f>
        <v>30357</v>
      </c>
      <c r="E769" s="5" t="n">
        <f aca="false">PESEL!AL770</f>
        <v>3613.6</v>
      </c>
      <c r="F769" s="5" t="n">
        <f aca="false">PESEL!AN770</f>
        <v>465.05</v>
      </c>
    </row>
    <row r="770" customFormat="false" ht="15" hidden="false" customHeight="false" outlineLevel="0" collapsed="false">
      <c r="A770" s="1" t="n">
        <v>769</v>
      </c>
      <c r="B770" s="1" t="str">
        <f aca="false">PESEL!AJ771</f>
        <v>Alexander Wysocki</v>
      </c>
      <c r="C770" s="1" t="str">
        <f aca="false">PESEL!AE771</f>
        <v>55050660173</v>
      </c>
      <c r="D770" s="4" t="n">
        <f aca="false">PESEL!AI771</f>
        <v>44603</v>
      </c>
      <c r="E770" s="5" t="n">
        <f aca="false">PESEL!AL771</f>
        <v>3927.45</v>
      </c>
      <c r="F770" s="5" t="n">
        <f aca="false">PESEL!AN771</f>
        <v>486.06</v>
      </c>
    </row>
    <row r="771" customFormat="false" ht="15" hidden="false" customHeight="false" outlineLevel="0" collapsed="false">
      <c r="A771" s="1" t="n">
        <v>770</v>
      </c>
      <c r="B771" s="1" t="str">
        <f aca="false">PESEL!AJ772</f>
        <v>Emanuel Walczak</v>
      </c>
      <c r="C771" s="1" t="str">
        <f aca="false">PESEL!AE772</f>
        <v>87031878817</v>
      </c>
      <c r="D771" s="4" t="n">
        <f aca="false">PESEL!AI772</f>
        <v>40002</v>
      </c>
      <c r="E771" s="5" t="n">
        <f aca="false">PESEL!AL772</f>
        <v>3385.08</v>
      </c>
      <c r="F771" s="5" t="n">
        <f aca="false">PESEL!AN772</f>
        <v>332.66</v>
      </c>
    </row>
    <row r="772" customFormat="false" ht="15" hidden="false" customHeight="false" outlineLevel="0" collapsed="false">
      <c r="A772" s="1" t="n">
        <v>771</v>
      </c>
      <c r="B772" s="1" t="str">
        <f aca="false">PESEL!AJ773</f>
        <v>Karol Borkowski</v>
      </c>
      <c r="C772" s="1" t="str">
        <f aca="false">PESEL!AE773</f>
        <v>69060379677</v>
      </c>
      <c r="D772" s="4" t="n">
        <f aca="false">PESEL!AI773</f>
        <v>36360</v>
      </c>
      <c r="E772" s="5" t="n">
        <f aca="false">PESEL!AL773</f>
        <v>4524.64</v>
      </c>
      <c r="F772" s="5" t="n">
        <f aca="false">PESEL!AN773</f>
        <v>486.05</v>
      </c>
    </row>
    <row r="773" customFormat="false" ht="15" hidden="false" customHeight="false" outlineLevel="0" collapsed="false">
      <c r="A773" s="1" t="n">
        <v>772</v>
      </c>
      <c r="B773" s="1" t="str">
        <f aca="false">PESEL!AJ774</f>
        <v>Stanisława Kowalska</v>
      </c>
      <c r="C773" s="1" t="str">
        <f aca="false">PESEL!AE774</f>
        <v>68030995923</v>
      </c>
      <c r="D773" s="4" t="n">
        <f aca="false">PESEL!AI774</f>
        <v>40541</v>
      </c>
      <c r="E773" s="5" t="n">
        <f aca="false">PESEL!AL774</f>
        <v>3439.16</v>
      </c>
      <c r="F773" s="5" t="n">
        <f aca="false">PESEL!AN774</f>
        <v>379.78</v>
      </c>
    </row>
    <row r="774" customFormat="false" ht="15" hidden="false" customHeight="false" outlineLevel="0" collapsed="false">
      <c r="A774" s="1" t="n">
        <v>773</v>
      </c>
      <c r="B774" s="1" t="str">
        <f aca="false">PESEL!AJ775</f>
        <v>Pamela Lis</v>
      </c>
      <c r="C774" s="1" t="str">
        <f aca="false">PESEL!AE775</f>
        <v>97022681380</v>
      </c>
      <c r="D774" s="4" t="n">
        <f aca="false">PESEL!AI775</f>
        <v>43934</v>
      </c>
      <c r="E774" s="5" t="n">
        <f aca="false">PESEL!AL775</f>
        <v>4085.84</v>
      </c>
      <c r="F774" s="5" t="n">
        <f aca="false">PESEL!AN775</f>
        <v>436.44</v>
      </c>
    </row>
    <row r="775" customFormat="false" ht="15" hidden="false" customHeight="false" outlineLevel="0" collapsed="false">
      <c r="A775" s="1" t="n">
        <v>774</v>
      </c>
      <c r="B775" s="1" t="str">
        <f aca="false">PESEL!AJ776</f>
        <v>Klaudia Stępień</v>
      </c>
      <c r="C775" s="1" t="str">
        <f aca="false">PESEL!AE776</f>
        <v>95050196445</v>
      </c>
      <c r="D775" s="4" t="n">
        <f aca="false">PESEL!AI776</f>
        <v>43115</v>
      </c>
      <c r="E775" s="5" t="n">
        <f aca="false">PESEL!AL776</f>
        <v>3805.74</v>
      </c>
      <c r="F775" s="5" t="n">
        <f aca="false">PESEL!AN776</f>
        <v>354.34</v>
      </c>
    </row>
    <row r="776" customFormat="false" ht="15" hidden="false" customHeight="false" outlineLevel="0" collapsed="false">
      <c r="A776" s="1" t="n">
        <v>775</v>
      </c>
      <c r="B776" s="1" t="str">
        <f aca="false">PESEL!AJ777</f>
        <v>Cyprian Gajewska</v>
      </c>
      <c r="C776" s="1" t="str">
        <f aca="false">PESEL!AE777</f>
        <v>98100723992</v>
      </c>
      <c r="D776" s="4" t="n">
        <f aca="false">PESEL!AI777</f>
        <v>43325</v>
      </c>
      <c r="E776" s="5" t="n">
        <f aca="false">PESEL!AL777</f>
        <v>3172.79</v>
      </c>
      <c r="F776" s="5" t="n">
        <f aca="false">PESEL!AN777</f>
        <v>332.62</v>
      </c>
    </row>
    <row r="777" customFormat="false" ht="15" hidden="false" customHeight="false" outlineLevel="0" collapsed="false">
      <c r="A777" s="1" t="n">
        <v>776</v>
      </c>
      <c r="B777" s="1" t="str">
        <f aca="false">PESEL!AJ778</f>
        <v>Radosław Witkowski</v>
      </c>
      <c r="C777" s="1" t="str">
        <f aca="false">PESEL!AE778</f>
        <v>99033140836</v>
      </c>
      <c r="D777" s="4" t="n">
        <f aca="false">PESEL!AI778</f>
        <v>45401</v>
      </c>
      <c r="E777" s="5" t="n">
        <f aca="false">PESEL!AL778</f>
        <v>3970.61</v>
      </c>
      <c r="F777" s="5" t="n">
        <f aca="false">PESEL!AN778</f>
        <v>315.02</v>
      </c>
    </row>
    <row r="778" customFormat="false" ht="15" hidden="false" customHeight="false" outlineLevel="0" collapsed="false">
      <c r="A778" s="1" t="n">
        <v>777</v>
      </c>
      <c r="B778" s="1" t="str">
        <f aca="false">PESEL!AJ779</f>
        <v>Ewelina Rutkowska</v>
      </c>
      <c r="C778" s="1" t="str">
        <f aca="false">PESEL!AE779</f>
        <v>00282716826</v>
      </c>
      <c r="D778" s="4" t="n">
        <f aca="false">PESEL!AI779</f>
        <v>45506</v>
      </c>
      <c r="E778" s="5" t="n">
        <f aca="false">PESEL!AL779</f>
        <v>4442.06</v>
      </c>
      <c r="F778" s="5" t="n">
        <f aca="false">PESEL!AN779</f>
        <v>376.51</v>
      </c>
    </row>
    <row r="779" customFormat="false" ht="15" hidden="false" customHeight="false" outlineLevel="0" collapsed="false">
      <c r="A779" s="1" t="n">
        <v>778</v>
      </c>
      <c r="B779" s="1" t="str">
        <f aca="false">PESEL!AJ780</f>
        <v>Jowita Sikora</v>
      </c>
      <c r="C779" s="1" t="str">
        <f aca="false">PESEL!AE780</f>
        <v>81042928343</v>
      </c>
      <c r="D779" s="4" t="n">
        <f aca="false">PESEL!AI780</f>
        <v>44289</v>
      </c>
      <c r="E779" s="5" t="n">
        <f aca="false">PESEL!AL780</f>
        <v>4749.07</v>
      </c>
      <c r="F779" s="5" t="n">
        <f aca="false">PESEL!AN780</f>
        <v>384.59</v>
      </c>
    </row>
    <row r="780" customFormat="false" ht="15" hidden="false" customHeight="false" outlineLevel="0" collapsed="false">
      <c r="A780" s="1" t="n">
        <v>779</v>
      </c>
      <c r="B780" s="1" t="str">
        <f aca="false">PESEL!AJ781</f>
        <v>Jerzy Dąbrowski</v>
      </c>
      <c r="C780" s="1" t="str">
        <f aca="false">PESEL!AE781</f>
        <v>86020918758</v>
      </c>
      <c r="D780" s="4" t="n">
        <f aca="false">PESEL!AI781</f>
        <v>42760</v>
      </c>
      <c r="E780" s="5" t="n">
        <f aca="false">PESEL!AL781</f>
        <v>4717.76</v>
      </c>
      <c r="F780" s="5" t="n">
        <f aca="false">PESEL!AN781</f>
        <v>426.79</v>
      </c>
    </row>
    <row r="781" customFormat="false" ht="15" hidden="false" customHeight="false" outlineLevel="0" collapsed="false">
      <c r="A781" s="1" t="n">
        <v>780</v>
      </c>
      <c r="B781" s="1" t="str">
        <f aca="false">PESEL!AJ782</f>
        <v>Adrianna Borkowska</v>
      </c>
      <c r="C781" s="1" t="str">
        <f aca="false">PESEL!AE782</f>
        <v>92120571168</v>
      </c>
      <c r="D781" s="4" t="n">
        <f aca="false">PESEL!AI782</f>
        <v>45767</v>
      </c>
      <c r="E781" s="5" t="n">
        <f aca="false">PESEL!AL782</f>
        <v>4981.38</v>
      </c>
      <c r="F781" s="5" t="n">
        <f aca="false">PESEL!AN782</f>
        <v>468.76</v>
      </c>
    </row>
    <row r="782" customFormat="false" ht="15" hidden="false" customHeight="false" outlineLevel="0" collapsed="false">
      <c r="A782" s="1" t="n">
        <v>781</v>
      </c>
      <c r="B782" s="1" t="str">
        <f aca="false">PESEL!AJ783</f>
        <v>Teresa Laskowska</v>
      </c>
      <c r="C782" s="1" t="str">
        <f aca="false">PESEL!AE783</f>
        <v>98081546786</v>
      </c>
      <c r="D782" s="4" t="n">
        <f aca="false">PESEL!AI783</f>
        <v>45200</v>
      </c>
      <c r="E782" s="5" t="n">
        <f aca="false">PESEL!AL783</f>
        <v>4165.07</v>
      </c>
      <c r="F782" s="5" t="n">
        <f aca="false">PESEL!AN783</f>
        <v>433.51</v>
      </c>
    </row>
    <row r="783" customFormat="false" ht="15" hidden="false" customHeight="false" outlineLevel="0" collapsed="false">
      <c r="A783" s="1" t="n">
        <v>782</v>
      </c>
      <c r="B783" s="1" t="str">
        <f aca="false">PESEL!AJ784</f>
        <v>Olimpia Stępień</v>
      </c>
      <c r="C783" s="1" t="str">
        <f aca="false">PESEL!AE784</f>
        <v>94110580767</v>
      </c>
      <c r="D783" s="4" t="n">
        <f aca="false">PESEL!AI784</f>
        <v>43852</v>
      </c>
      <c r="E783" s="5" t="n">
        <f aca="false">PESEL!AL784</f>
        <v>4240.08</v>
      </c>
      <c r="F783" s="5" t="n">
        <f aca="false">PESEL!AN784</f>
        <v>378.15</v>
      </c>
    </row>
    <row r="784" customFormat="false" ht="15" hidden="false" customHeight="false" outlineLevel="0" collapsed="false">
      <c r="A784" s="1" t="n">
        <v>783</v>
      </c>
      <c r="B784" s="1" t="str">
        <f aca="false">PESEL!AJ785</f>
        <v>Dagmara Duda</v>
      </c>
      <c r="C784" s="1" t="str">
        <f aca="false">PESEL!AE785</f>
        <v>58022418963</v>
      </c>
      <c r="D784" s="4" t="n">
        <f aca="false">PESEL!AI785</f>
        <v>32522</v>
      </c>
      <c r="E784" s="5" t="n">
        <f aca="false">PESEL!AL785</f>
        <v>3487.07</v>
      </c>
      <c r="F784" s="5" t="n">
        <f aca="false">PESEL!AN785</f>
        <v>395.09</v>
      </c>
    </row>
    <row r="785" customFormat="false" ht="15" hidden="false" customHeight="false" outlineLevel="0" collapsed="false">
      <c r="A785" s="1" t="n">
        <v>784</v>
      </c>
      <c r="B785" s="1" t="str">
        <f aca="false">PESEL!AJ786</f>
        <v>Nina Wiśniewska</v>
      </c>
      <c r="C785" s="1" t="str">
        <f aca="false">PESEL!AE786</f>
        <v>93110136466</v>
      </c>
      <c r="D785" s="4" t="n">
        <f aca="false">PESEL!AI786</f>
        <v>42584</v>
      </c>
      <c r="E785" s="5" t="n">
        <f aca="false">PESEL!AL786</f>
        <v>3277.9</v>
      </c>
      <c r="F785" s="5" t="n">
        <f aca="false">PESEL!AN786</f>
        <v>389.24</v>
      </c>
    </row>
    <row r="786" customFormat="false" ht="15" hidden="false" customHeight="false" outlineLevel="0" collapsed="false">
      <c r="A786" s="1" t="n">
        <v>785</v>
      </c>
      <c r="B786" s="1" t="str">
        <f aca="false">PESEL!AJ787</f>
        <v>Iza Szymańska</v>
      </c>
      <c r="C786" s="1" t="str">
        <f aca="false">PESEL!AE787</f>
        <v>58120679145</v>
      </c>
      <c r="D786" s="4" t="n">
        <f aca="false">PESEL!AI787</f>
        <v>33617</v>
      </c>
      <c r="E786" s="5" t="n">
        <f aca="false">PESEL!AL787</f>
        <v>4465.25</v>
      </c>
      <c r="F786" s="5" t="n">
        <f aca="false">PESEL!AN787</f>
        <v>379.17</v>
      </c>
    </row>
    <row r="787" customFormat="false" ht="15" hidden="false" customHeight="false" outlineLevel="0" collapsed="false">
      <c r="A787" s="1" t="n">
        <v>786</v>
      </c>
      <c r="B787" s="1" t="str">
        <f aca="false">PESEL!AJ788</f>
        <v>Artur Zakrzewska</v>
      </c>
      <c r="C787" s="1" t="str">
        <f aca="false">PESEL!AE788</f>
        <v>50101868375</v>
      </c>
      <c r="D787" s="4" t="n">
        <f aca="false">PESEL!AI788</f>
        <v>38507</v>
      </c>
      <c r="E787" s="5" t="n">
        <f aca="false">PESEL!AL788</f>
        <v>4758.17</v>
      </c>
      <c r="F787" s="5" t="n">
        <f aca="false">PESEL!AN788</f>
        <v>470.25</v>
      </c>
    </row>
    <row r="788" customFormat="false" ht="15" hidden="false" customHeight="false" outlineLevel="0" collapsed="false">
      <c r="A788" s="1" t="n">
        <v>787</v>
      </c>
      <c r="B788" s="1" t="str">
        <f aca="false">PESEL!AJ789</f>
        <v>Ignacy Malinowski</v>
      </c>
      <c r="C788" s="1" t="str">
        <f aca="false">PESEL!AE789</f>
        <v>58121118799</v>
      </c>
      <c r="D788" s="4" t="n">
        <f aca="false">PESEL!AI789</f>
        <v>39759</v>
      </c>
      <c r="E788" s="5" t="n">
        <f aca="false">PESEL!AL789</f>
        <v>4712.08</v>
      </c>
      <c r="F788" s="5" t="n">
        <f aca="false">PESEL!AN789</f>
        <v>380.35</v>
      </c>
    </row>
    <row r="789" customFormat="false" ht="15" hidden="false" customHeight="false" outlineLevel="0" collapsed="false">
      <c r="A789" s="1" t="n">
        <v>788</v>
      </c>
      <c r="B789" s="1" t="str">
        <f aca="false">PESEL!AJ790</f>
        <v>Marcel Krawczyk</v>
      </c>
      <c r="C789" s="1" t="str">
        <f aca="false">PESEL!AE790</f>
        <v>80122029673</v>
      </c>
      <c r="D789" s="4" t="n">
        <f aca="false">PESEL!AI790</f>
        <v>37194</v>
      </c>
      <c r="E789" s="5" t="n">
        <f aca="false">PESEL!AL790</f>
        <v>4160.06</v>
      </c>
      <c r="F789" s="5" t="n">
        <f aca="false">PESEL!AN790</f>
        <v>302.34</v>
      </c>
    </row>
    <row r="790" customFormat="false" ht="15" hidden="false" customHeight="false" outlineLevel="0" collapsed="false">
      <c r="A790" s="1" t="n">
        <v>789</v>
      </c>
      <c r="B790" s="1" t="str">
        <f aca="false">PESEL!AJ791</f>
        <v>Ireneusz Stępień</v>
      </c>
      <c r="C790" s="1" t="str">
        <f aca="false">PESEL!AE791</f>
        <v>78090212274</v>
      </c>
      <c r="D790" s="4" t="n">
        <f aca="false">PESEL!AI791</f>
        <v>41880</v>
      </c>
      <c r="E790" s="5" t="n">
        <f aca="false">PESEL!AL791</f>
        <v>3463.69</v>
      </c>
      <c r="F790" s="5" t="n">
        <f aca="false">PESEL!AN791</f>
        <v>472.68</v>
      </c>
    </row>
    <row r="791" customFormat="false" ht="15" hidden="false" customHeight="false" outlineLevel="0" collapsed="false">
      <c r="A791" s="1" t="n">
        <v>790</v>
      </c>
      <c r="B791" s="1" t="str">
        <f aca="false">PESEL!AJ792</f>
        <v>Oskar Sobczak</v>
      </c>
      <c r="C791" s="1" t="str">
        <f aca="false">PESEL!AE792</f>
        <v>52121315552</v>
      </c>
      <c r="D791" s="4" t="n">
        <f aca="false">PESEL!AI792</f>
        <v>29852</v>
      </c>
      <c r="E791" s="5" t="n">
        <f aca="false">PESEL!AL792</f>
        <v>4878.47</v>
      </c>
      <c r="F791" s="5" t="n">
        <f aca="false">PESEL!AN792</f>
        <v>372.92</v>
      </c>
    </row>
    <row r="792" customFormat="false" ht="15" hidden="false" customHeight="false" outlineLevel="0" collapsed="false">
      <c r="A792" s="1" t="n">
        <v>791</v>
      </c>
      <c r="B792" s="1" t="str">
        <f aca="false">PESEL!AJ793</f>
        <v>Adam Marciniak</v>
      </c>
      <c r="C792" s="1" t="str">
        <f aca="false">PESEL!AE793</f>
        <v>63010168351</v>
      </c>
      <c r="D792" s="4" t="n">
        <f aca="false">PESEL!AI793</f>
        <v>31485</v>
      </c>
      <c r="E792" s="5" t="n">
        <f aca="false">PESEL!AL793</f>
        <v>4851.55</v>
      </c>
      <c r="F792" s="5" t="n">
        <f aca="false">PESEL!AN793</f>
        <v>477.78</v>
      </c>
    </row>
    <row r="793" customFormat="false" ht="15" hidden="false" customHeight="false" outlineLevel="0" collapsed="false">
      <c r="A793" s="1" t="n">
        <v>792</v>
      </c>
      <c r="B793" s="1" t="str">
        <f aca="false">PESEL!AJ794</f>
        <v>Faustyna Woźniak</v>
      </c>
      <c r="C793" s="1" t="str">
        <f aca="false">PESEL!AE794</f>
        <v>72040877227</v>
      </c>
      <c r="D793" s="4" t="n">
        <f aca="false">PESEL!AI794</f>
        <v>34911</v>
      </c>
      <c r="E793" s="5" t="n">
        <f aca="false">PESEL!AL794</f>
        <v>4697.62</v>
      </c>
      <c r="F793" s="5" t="n">
        <f aca="false">PESEL!AN794</f>
        <v>328.4</v>
      </c>
    </row>
    <row r="794" customFormat="false" ht="15" hidden="false" customHeight="false" outlineLevel="0" collapsed="false">
      <c r="A794" s="1" t="n">
        <v>793</v>
      </c>
      <c r="B794" s="1" t="str">
        <f aca="false">PESEL!AJ795</f>
        <v>Eryk Wójcik</v>
      </c>
      <c r="C794" s="1" t="str">
        <f aca="false">PESEL!AE795</f>
        <v>95113088290</v>
      </c>
      <c r="D794" s="4" t="n">
        <f aca="false">PESEL!AI795</f>
        <v>44440</v>
      </c>
      <c r="E794" s="5" t="n">
        <f aca="false">PESEL!AL795</f>
        <v>3612.44</v>
      </c>
      <c r="F794" s="5" t="n">
        <f aca="false">PESEL!AN795</f>
        <v>435.15</v>
      </c>
    </row>
    <row r="795" customFormat="false" ht="15" hidden="false" customHeight="false" outlineLevel="0" collapsed="false">
      <c r="A795" s="1" t="n">
        <v>794</v>
      </c>
      <c r="B795" s="1" t="str">
        <f aca="false">PESEL!AJ796</f>
        <v>Elena Kucharska</v>
      </c>
      <c r="C795" s="1" t="str">
        <f aca="false">PESEL!AE796</f>
        <v>51030190542</v>
      </c>
      <c r="D795" s="4" t="n">
        <f aca="false">PESEL!AI796</f>
        <v>41178</v>
      </c>
      <c r="E795" s="5" t="n">
        <f aca="false">PESEL!AL796</f>
        <v>3261.72</v>
      </c>
      <c r="F795" s="5" t="n">
        <f aca="false">PESEL!AN796</f>
        <v>376.44</v>
      </c>
    </row>
    <row r="796" customFormat="false" ht="15" hidden="false" customHeight="false" outlineLevel="0" collapsed="false">
      <c r="A796" s="1" t="n">
        <v>795</v>
      </c>
      <c r="B796" s="1" t="str">
        <f aca="false">PESEL!AJ797</f>
        <v>Mariusz Kaźmierczak</v>
      </c>
      <c r="C796" s="1" t="str">
        <f aca="false">PESEL!AE797</f>
        <v>55072518513</v>
      </c>
      <c r="D796" s="4" t="n">
        <f aca="false">PESEL!AI797</f>
        <v>37620</v>
      </c>
      <c r="E796" s="5" t="n">
        <f aca="false">PESEL!AL797</f>
        <v>4873.59</v>
      </c>
      <c r="F796" s="5" t="n">
        <f aca="false">PESEL!AN797</f>
        <v>355.78</v>
      </c>
    </row>
    <row r="797" customFormat="false" ht="15" hidden="false" customHeight="false" outlineLevel="0" collapsed="false">
      <c r="A797" s="1" t="n">
        <v>796</v>
      </c>
      <c r="B797" s="1" t="str">
        <f aca="false">PESEL!AJ798</f>
        <v>Magda Kamińska</v>
      </c>
      <c r="C797" s="1" t="str">
        <f aca="false">PESEL!AE798</f>
        <v>78123085680</v>
      </c>
      <c r="D797" s="4" t="n">
        <f aca="false">PESEL!AI798</f>
        <v>45842</v>
      </c>
      <c r="E797" s="5" t="n">
        <f aca="false">PESEL!AL798</f>
        <v>4135.59</v>
      </c>
      <c r="F797" s="5" t="n">
        <f aca="false">PESEL!AN798</f>
        <v>344.74</v>
      </c>
    </row>
    <row r="798" customFormat="false" ht="15" hidden="false" customHeight="false" outlineLevel="0" collapsed="false">
      <c r="A798" s="1" t="n">
        <v>797</v>
      </c>
      <c r="B798" s="1" t="str">
        <f aca="false">PESEL!AJ799</f>
        <v>Malwina Wójcik</v>
      </c>
      <c r="C798" s="1" t="str">
        <f aca="false">PESEL!AE799</f>
        <v>57091688709</v>
      </c>
      <c r="D798" s="4" t="n">
        <f aca="false">PESEL!AI799</f>
        <v>30888</v>
      </c>
      <c r="E798" s="5" t="n">
        <f aca="false">PESEL!AL799</f>
        <v>3727.68</v>
      </c>
      <c r="F798" s="5" t="n">
        <f aca="false">PESEL!AN799</f>
        <v>487.08</v>
      </c>
    </row>
    <row r="799" customFormat="false" ht="15" hidden="false" customHeight="false" outlineLevel="0" collapsed="false">
      <c r="A799" s="1" t="n">
        <v>798</v>
      </c>
      <c r="B799" s="1" t="str">
        <f aca="false">PESEL!AJ800</f>
        <v>Bolesław Dąbrowski</v>
      </c>
      <c r="C799" s="1" t="str">
        <f aca="false">PESEL!AE800</f>
        <v>79010513398</v>
      </c>
      <c r="D799" s="4" t="n">
        <f aca="false">PESEL!AI800</f>
        <v>42106</v>
      </c>
      <c r="E799" s="5" t="n">
        <f aca="false">PESEL!AL800</f>
        <v>4803.82</v>
      </c>
      <c r="F799" s="5" t="n">
        <f aca="false">PESEL!AN800</f>
        <v>361.98</v>
      </c>
    </row>
    <row r="800" customFormat="false" ht="15" hidden="false" customHeight="false" outlineLevel="0" collapsed="false">
      <c r="A800" s="1" t="n">
        <v>799</v>
      </c>
      <c r="B800" s="1" t="str">
        <f aca="false">PESEL!AJ801</f>
        <v>Fabian Rutkowski</v>
      </c>
      <c r="C800" s="1" t="str">
        <f aca="false">PESEL!AE801</f>
        <v>78011022632</v>
      </c>
      <c r="D800" s="4" t="n">
        <f aca="false">PESEL!AI801</f>
        <v>39037</v>
      </c>
      <c r="E800" s="5" t="n">
        <f aca="false">PESEL!AL801</f>
        <v>3056.39</v>
      </c>
      <c r="F800" s="5" t="n">
        <f aca="false">PESEL!AN801</f>
        <v>442.79</v>
      </c>
    </row>
    <row r="801" customFormat="false" ht="15" hidden="false" customHeight="false" outlineLevel="0" collapsed="false">
      <c r="A801" s="1" t="n">
        <v>800</v>
      </c>
      <c r="B801" s="1" t="str">
        <f aca="false">PESEL!AJ802</f>
        <v>Emanuel Wasilewska</v>
      </c>
      <c r="C801" s="1" t="str">
        <f aca="false">PESEL!AE802</f>
        <v>84072825453</v>
      </c>
      <c r="D801" s="4" t="n">
        <f aca="false">PESEL!AI802</f>
        <v>44356</v>
      </c>
      <c r="E801" s="5" t="n">
        <f aca="false">PESEL!AL802</f>
        <v>3741.59</v>
      </c>
      <c r="F801" s="5" t="n">
        <f aca="false">PESEL!AN802</f>
        <v>350.12</v>
      </c>
    </row>
    <row r="802" customFormat="false" ht="15" hidden="false" customHeight="false" outlineLevel="0" collapsed="false">
      <c r="A802" s="1" t="n">
        <v>801</v>
      </c>
      <c r="B802" s="1" t="str">
        <f aca="false">PESEL!AJ803</f>
        <v>Michał Mazurek</v>
      </c>
      <c r="C802" s="1" t="str">
        <f aca="false">PESEL!AE803</f>
        <v>51040831934</v>
      </c>
      <c r="D802" s="4" t="n">
        <f aca="false">PESEL!AI803</f>
        <v>28799</v>
      </c>
      <c r="E802" s="5" t="n">
        <f aca="false">PESEL!AL803</f>
        <v>4699.39</v>
      </c>
      <c r="F802" s="5" t="n">
        <f aca="false">PESEL!AN803</f>
        <v>479.91</v>
      </c>
    </row>
    <row r="803" customFormat="false" ht="15" hidden="false" customHeight="false" outlineLevel="0" collapsed="false">
      <c r="A803" s="1" t="n">
        <v>802</v>
      </c>
      <c r="B803" s="1" t="str">
        <f aca="false">PESEL!AJ804</f>
        <v>Bolesław Kołodziej</v>
      </c>
      <c r="C803" s="1" t="str">
        <f aca="false">PESEL!AE804</f>
        <v>85032211853</v>
      </c>
      <c r="D803" s="4" t="n">
        <f aca="false">PESEL!AI804</f>
        <v>44714</v>
      </c>
      <c r="E803" s="5" t="n">
        <f aca="false">PESEL!AL804</f>
        <v>3757.89</v>
      </c>
      <c r="F803" s="5" t="n">
        <f aca="false">PESEL!AN804</f>
        <v>331.94</v>
      </c>
    </row>
    <row r="804" customFormat="false" ht="15" hidden="false" customHeight="false" outlineLevel="0" collapsed="false">
      <c r="A804" s="1" t="n">
        <v>803</v>
      </c>
      <c r="B804" s="1" t="str">
        <f aca="false">PESEL!AJ805</f>
        <v>Ewa Laskowska</v>
      </c>
      <c r="C804" s="1" t="str">
        <f aca="false">PESEL!AE805</f>
        <v>69031873344</v>
      </c>
      <c r="D804" s="4" t="n">
        <f aca="false">PESEL!AI805</f>
        <v>34634</v>
      </c>
      <c r="E804" s="5" t="n">
        <f aca="false">PESEL!AL805</f>
        <v>4871.94</v>
      </c>
      <c r="F804" s="5" t="n">
        <f aca="false">PESEL!AN805</f>
        <v>361.38</v>
      </c>
    </row>
    <row r="805" customFormat="false" ht="15" hidden="false" customHeight="false" outlineLevel="0" collapsed="false">
      <c r="A805" s="1" t="n">
        <v>804</v>
      </c>
      <c r="B805" s="1" t="str">
        <f aca="false">PESEL!AJ806</f>
        <v>Daniel Rutkowski</v>
      </c>
      <c r="C805" s="1" t="str">
        <f aca="false">PESEL!AE806</f>
        <v>76010595218</v>
      </c>
      <c r="D805" s="4" t="n">
        <f aca="false">PESEL!AI806</f>
        <v>35146</v>
      </c>
      <c r="E805" s="5" t="n">
        <f aca="false">PESEL!AL806</f>
        <v>3406.32</v>
      </c>
      <c r="F805" s="5" t="n">
        <f aca="false">PESEL!AN806</f>
        <v>487.46</v>
      </c>
    </row>
    <row r="806" customFormat="false" ht="15" hidden="false" customHeight="false" outlineLevel="0" collapsed="false">
      <c r="A806" s="1" t="n">
        <v>805</v>
      </c>
      <c r="B806" s="1" t="str">
        <f aca="false">PESEL!AJ807</f>
        <v>Felicja Pawlak</v>
      </c>
      <c r="C806" s="1" t="str">
        <f aca="false">PESEL!AE807</f>
        <v>63032430966</v>
      </c>
      <c r="D806" s="4" t="n">
        <f aca="false">PESEL!AI807</f>
        <v>41659</v>
      </c>
      <c r="E806" s="5" t="n">
        <f aca="false">PESEL!AL807</f>
        <v>4938.41</v>
      </c>
      <c r="F806" s="5" t="n">
        <f aca="false">PESEL!AN807</f>
        <v>453</v>
      </c>
    </row>
    <row r="807" customFormat="false" ht="15" hidden="false" customHeight="false" outlineLevel="0" collapsed="false">
      <c r="A807" s="1" t="n">
        <v>806</v>
      </c>
      <c r="B807" s="1" t="str">
        <f aca="false">PESEL!AJ808</f>
        <v>Oskar Mazur</v>
      </c>
      <c r="C807" s="1" t="str">
        <f aca="false">PESEL!AE808</f>
        <v>75090715370</v>
      </c>
      <c r="D807" s="4" t="n">
        <f aca="false">PESEL!AI808</f>
        <v>39945</v>
      </c>
      <c r="E807" s="5" t="n">
        <f aca="false">PESEL!AL808</f>
        <v>3642.23</v>
      </c>
      <c r="F807" s="5" t="n">
        <f aca="false">PESEL!AN808</f>
        <v>464.06</v>
      </c>
    </row>
    <row r="808" customFormat="false" ht="15" hidden="false" customHeight="false" outlineLevel="0" collapsed="false">
      <c r="A808" s="1" t="n">
        <v>807</v>
      </c>
      <c r="B808" s="1" t="str">
        <f aca="false">PESEL!AJ809</f>
        <v>Anastazja Laskowska</v>
      </c>
      <c r="C808" s="1" t="str">
        <f aca="false">PESEL!AE809</f>
        <v>69092395182</v>
      </c>
      <c r="D808" s="4" t="n">
        <f aca="false">PESEL!AI809</f>
        <v>40216</v>
      </c>
      <c r="E808" s="5" t="n">
        <f aca="false">PESEL!AL809</f>
        <v>4512.49</v>
      </c>
      <c r="F808" s="5" t="n">
        <f aca="false">PESEL!AN809</f>
        <v>390.92</v>
      </c>
    </row>
    <row r="809" customFormat="false" ht="15" hidden="false" customHeight="false" outlineLevel="0" collapsed="false">
      <c r="A809" s="1" t="n">
        <v>808</v>
      </c>
      <c r="B809" s="1" t="str">
        <f aca="false">PESEL!AJ810</f>
        <v>Marian Jankowski</v>
      </c>
      <c r="C809" s="1" t="str">
        <f aca="false">PESEL!AE810</f>
        <v>80072794571</v>
      </c>
      <c r="D809" s="4" t="n">
        <f aca="false">PESEL!AI810</f>
        <v>42466</v>
      </c>
      <c r="E809" s="5" t="n">
        <f aca="false">PESEL!AL810</f>
        <v>3310.86</v>
      </c>
      <c r="F809" s="5" t="n">
        <f aca="false">PESEL!AN810</f>
        <v>380.91</v>
      </c>
    </row>
    <row r="810" customFormat="false" ht="15" hidden="false" customHeight="false" outlineLevel="0" collapsed="false">
      <c r="A810" s="1" t="n">
        <v>809</v>
      </c>
      <c r="B810" s="1" t="str">
        <f aca="false">PESEL!AJ811</f>
        <v>Eleonora Wróblewska</v>
      </c>
      <c r="C810" s="1" t="str">
        <f aca="false">PESEL!AE811</f>
        <v>96042082247</v>
      </c>
      <c r="D810" s="4" t="n">
        <f aca="false">PESEL!AI811</f>
        <v>42870</v>
      </c>
      <c r="E810" s="5" t="n">
        <f aca="false">PESEL!AL811</f>
        <v>4625.04</v>
      </c>
      <c r="F810" s="5" t="n">
        <f aca="false">PESEL!AN811</f>
        <v>447.2</v>
      </c>
    </row>
    <row r="811" customFormat="false" ht="15" hidden="false" customHeight="false" outlineLevel="0" collapsed="false">
      <c r="A811" s="1" t="n">
        <v>810</v>
      </c>
      <c r="B811" s="1" t="str">
        <f aca="false">PESEL!AJ812</f>
        <v>Błażej Pietrzak</v>
      </c>
      <c r="C811" s="1" t="str">
        <f aca="false">PESEL!AE812</f>
        <v>89082759035</v>
      </c>
      <c r="D811" s="4" t="n">
        <f aca="false">PESEL!AI812</f>
        <v>45774</v>
      </c>
      <c r="E811" s="5" t="n">
        <f aca="false">PESEL!AL812</f>
        <v>4745.04</v>
      </c>
      <c r="F811" s="5" t="n">
        <f aca="false">PESEL!AN812</f>
        <v>395.66</v>
      </c>
    </row>
    <row r="812" customFormat="false" ht="15" hidden="false" customHeight="false" outlineLevel="0" collapsed="false">
      <c r="A812" s="1" t="n">
        <v>811</v>
      </c>
      <c r="B812" s="1" t="str">
        <f aca="false">PESEL!AJ813</f>
        <v>Katarzyna Tomaszewska</v>
      </c>
      <c r="C812" s="1" t="str">
        <f aca="false">PESEL!AE813</f>
        <v>81031531129</v>
      </c>
      <c r="D812" s="4" t="n">
        <f aca="false">PESEL!AI813</f>
        <v>40427</v>
      </c>
      <c r="E812" s="5" t="n">
        <f aca="false">PESEL!AL813</f>
        <v>3626.23</v>
      </c>
      <c r="F812" s="5" t="n">
        <f aca="false">PESEL!AN813</f>
        <v>439.87</v>
      </c>
    </row>
    <row r="813" customFormat="false" ht="15" hidden="false" customHeight="false" outlineLevel="0" collapsed="false">
      <c r="A813" s="1" t="n">
        <v>812</v>
      </c>
      <c r="B813" s="1" t="str">
        <f aca="false">PESEL!AJ814</f>
        <v>Kamil Mazur</v>
      </c>
      <c r="C813" s="1" t="str">
        <f aca="false">PESEL!AE814</f>
        <v>73050532173</v>
      </c>
      <c r="D813" s="4" t="n">
        <f aca="false">PESEL!AI814</f>
        <v>34039</v>
      </c>
      <c r="E813" s="5" t="n">
        <f aca="false">PESEL!AL814</f>
        <v>3972.86</v>
      </c>
      <c r="F813" s="5" t="n">
        <f aca="false">PESEL!AN814</f>
        <v>343.78</v>
      </c>
    </row>
    <row r="814" customFormat="false" ht="15" hidden="false" customHeight="false" outlineLevel="0" collapsed="false">
      <c r="A814" s="1" t="n">
        <v>813</v>
      </c>
      <c r="B814" s="1" t="str">
        <f aca="false">PESEL!AJ815</f>
        <v>Edyta Jakubowska</v>
      </c>
      <c r="C814" s="1" t="str">
        <f aca="false">PESEL!AE815</f>
        <v>75072535040</v>
      </c>
      <c r="D814" s="4" t="n">
        <f aca="false">PESEL!AI815</f>
        <v>44222</v>
      </c>
      <c r="E814" s="5" t="n">
        <f aca="false">PESEL!AL815</f>
        <v>4820.55</v>
      </c>
      <c r="F814" s="5" t="n">
        <f aca="false">PESEL!AN815</f>
        <v>306.34</v>
      </c>
    </row>
    <row r="815" customFormat="false" ht="15" hidden="false" customHeight="false" outlineLevel="0" collapsed="false">
      <c r="A815" s="1" t="n">
        <v>814</v>
      </c>
      <c r="B815" s="1" t="str">
        <f aca="false">PESEL!AJ816</f>
        <v>Jolanta Kowalczyk</v>
      </c>
      <c r="C815" s="1" t="str">
        <f aca="false">PESEL!AE816</f>
        <v>05263093721</v>
      </c>
      <c r="D815" s="4" t="n">
        <f aca="false">PESEL!AI816</f>
        <v>45712</v>
      </c>
      <c r="E815" s="5" t="n">
        <f aca="false">PESEL!AL816</f>
        <v>3039.73</v>
      </c>
      <c r="F815" s="5" t="n">
        <f aca="false">PESEL!AN816</f>
        <v>344.12</v>
      </c>
    </row>
    <row r="816" customFormat="false" ht="15" hidden="false" customHeight="false" outlineLevel="0" collapsed="false">
      <c r="A816" s="1" t="n">
        <v>815</v>
      </c>
      <c r="B816" s="1" t="str">
        <f aca="false">PESEL!AJ817</f>
        <v>Alex Baranowski</v>
      </c>
      <c r="C816" s="1" t="str">
        <f aca="false">PESEL!AE817</f>
        <v>62121324591</v>
      </c>
      <c r="D816" s="4" t="n">
        <f aca="false">PESEL!AI817</f>
        <v>30555</v>
      </c>
      <c r="E816" s="5" t="n">
        <f aca="false">PESEL!AL817</f>
        <v>3820.94</v>
      </c>
      <c r="F816" s="5" t="n">
        <f aca="false">PESEL!AN817</f>
        <v>309.3</v>
      </c>
    </row>
    <row r="817" customFormat="false" ht="15" hidden="false" customHeight="false" outlineLevel="0" collapsed="false">
      <c r="A817" s="1" t="n">
        <v>816</v>
      </c>
      <c r="B817" s="1" t="str">
        <f aca="false">PESEL!AJ818</f>
        <v>Eustachy Sikora</v>
      </c>
      <c r="C817" s="1" t="str">
        <f aca="false">PESEL!AE818</f>
        <v>88011474131</v>
      </c>
      <c r="D817" s="4" t="n">
        <f aca="false">PESEL!AI818</f>
        <v>44566</v>
      </c>
      <c r="E817" s="5" t="n">
        <f aca="false">PESEL!AL818</f>
        <v>4984.13</v>
      </c>
      <c r="F817" s="5" t="n">
        <f aca="false">PESEL!AN818</f>
        <v>313.23</v>
      </c>
    </row>
    <row r="818" customFormat="false" ht="15" hidden="false" customHeight="false" outlineLevel="0" collapsed="false">
      <c r="A818" s="1" t="n">
        <v>817</v>
      </c>
      <c r="B818" s="1" t="str">
        <f aca="false">PESEL!AJ819</f>
        <v>Przemysław Bąk</v>
      </c>
      <c r="C818" s="1" t="str">
        <f aca="false">PESEL!AE819</f>
        <v>81070534912</v>
      </c>
      <c r="D818" s="4" t="n">
        <f aca="false">PESEL!AI819</f>
        <v>43900</v>
      </c>
      <c r="E818" s="5" t="n">
        <f aca="false">PESEL!AL819</f>
        <v>4504.44</v>
      </c>
      <c r="F818" s="5" t="n">
        <f aca="false">PESEL!AN819</f>
        <v>497.91</v>
      </c>
    </row>
    <row r="819" customFormat="false" ht="15" hidden="false" customHeight="false" outlineLevel="0" collapsed="false">
      <c r="A819" s="1" t="n">
        <v>818</v>
      </c>
      <c r="B819" s="1" t="str">
        <f aca="false">PESEL!AJ820</f>
        <v>Fabian Zawadzki</v>
      </c>
      <c r="C819" s="1" t="str">
        <f aca="false">PESEL!AE820</f>
        <v>96033098633</v>
      </c>
      <c r="D819" s="4" t="n">
        <f aca="false">PESEL!AI820</f>
        <v>44603</v>
      </c>
      <c r="E819" s="5" t="n">
        <f aca="false">PESEL!AL820</f>
        <v>3323.19</v>
      </c>
      <c r="F819" s="5" t="n">
        <f aca="false">PESEL!AN820</f>
        <v>370.05</v>
      </c>
    </row>
    <row r="820" customFormat="false" ht="15" hidden="false" customHeight="false" outlineLevel="0" collapsed="false">
      <c r="A820" s="1" t="n">
        <v>819</v>
      </c>
      <c r="B820" s="1" t="str">
        <f aca="false">PESEL!AJ821</f>
        <v>Dawid Piotrowski</v>
      </c>
      <c r="C820" s="1" t="str">
        <f aca="false">PESEL!AE821</f>
        <v>63031223857</v>
      </c>
      <c r="D820" s="4" t="n">
        <f aca="false">PESEL!AI821</f>
        <v>32868</v>
      </c>
      <c r="E820" s="5" t="n">
        <f aca="false">PESEL!AL821</f>
        <v>4500.22</v>
      </c>
      <c r="F820" s="5" t="n">
        <f aca="false">PESEL!AN821</f>
        <v>328.5</v>
      </c>
    </row>
    <row r="821" customFormat="false" ht="15" hidden="false" customHeight="false" outlineLevel="0" collapsed="false">
      <c r="A821" s="1" t="n">
        <v>820</v>
      </c>
      <c r="B821" s="1" t="str">
        <f aca="false">PESEL!AJ822</f>
        <v>Alojzy Szulc</v>
      </c>
      <c r="C821" s="1" t="str">
        <f aca="false">PESEL!AE822</f>
        <v>75011192974</v>
      </c>
      <c r="D821" s="4" t="n">
        <f aca="false">PESEL!AI822</f>
        <v>38299</v>
      </c>
      <c r="E821" s="5" t="n">
        <f aca="false">PESEL!AL822</f>
        <v>3751.97</v>
      </c>
      <c r="F821" s="5" t="n">
        <f aca="false">PESEL!AN822</f>
        <v>468.34</v>
      </c>
    </row>
    <row r="822" customFormat="false" ht="15" hidden="false" customHeight="false" outlineLevel="0" collapsed="false">
      <c r="A822" s="1" t="n">
        <v>821</v>
      </c>
      <c r="B822" s="1" t="str">
        <f aca="false">PESEL!AJ823</f>
        <v>Alana Sokołowska</v>
      </c>
      <c r="C822" s="1" t="str">
        <f aca="false">PESEL!AE823</f>
        <v>66123032269</v>
      </c>
      <c r="D822" s="4" t="n">
        <f aca="false">PESEL!AI823</f>
        <v>45628</v>
      </c>
      <c r="E822" s="5" t="n">
        <f aca="false">PESEL!AL823</f>
        <v>3600.17</v>
      </c>
      <c r="F822" s="5" t="n">
        <f aca="false">PESEL!AN823</f>
        <v>484.02</v>
      </c>
    </row>
    <row r="823" customFormat="false" ht="15" hidden="false" customHeight="false" outlineLevel="0" collapsed="false">
      <c r="A823" s="1" t="n">
        <v>822</v>
      </c>
      <c r="B823" s="1" t="str">
        <f aca="false">PESEL!AJ824</f>
        <v>Michał Kołodziej</v>
      </c>
      <c r="C823" s="1" t="str">
        <f aca="false">PESEL!AE824</f>
        <v>98091362778</v>
      </c>
      <c r="D823" s="4" t="n">
        <f aca="false">PESEL!AI824</f>
        <v>44809</v>
      </c>
      <c r="E823" s="5" t="n">
        <f aca="false">PESEL!AL824</f>
        <v>4388.53</v>
      </c>
      <c r="F823" s="5" t="n">
        <f aca="false">PESEL!AN824</f>
        <v>389.14</v>
      </c>
    </row>
    <row r="824" customFormat="false" ht="15" hidden="false" customHeight="false" outlineLevel="0" collapsed="false">
      <c r="A824" s="1" t="n">
        <v>823</v>
      </c>
      <c r="B824" s="1" t="str">
        <f aca="false">PESEL!AJ825</f>
        <v>Mariusz Stępień</v>
      </c>
      <c r="C824" s="1" t="str">
        <f aca="false">PESEL!AE825</f>
        <v>52030346599</v>
      </c>
      <c r="D824" s="4" t="n">
        <f aca="false">PESEL!AI825</f>
        <v>28323</v>
      </c>
      <c r="E824" s="5" t="n">
        <f aca="false">PESEL!AL825</f>
        <v>4594.22</v>
      </c>
      <c r="F824" s="5" t="n">
        <f aca="false">PESEL!AN825</f>
        <v>344.12</v>
      </c>
    </row>
    <row r="825" customFormat="false" ht="15" hidden="false" customHeight="false" outlineLevel="0" collapsed="false">
      <c r="A825" s="1" t="n">
        <v>824</v>
      </c>
      <c r="B825" s="1" t="str">
        <f aca="false">PESEL!AJ826</f>
        <v>Roman Kowalczyk</v>
      </c>
      <c r="C825" s="1" t="str">
        <f aca="false">PESEL!AE826</f>
        <v>86093072997</v>
      </c>
      <c r="D825" s="4" t="n">
        <f aca="false">PESEL!AI826</f>
        <v>40626</v>
      </c>
      <c r="E825" s="5" t="n">
        <f aca="false">PESEL!AL826</f>
        <v>4557.29</v>
      </c>
      <c r="F825" s="5" t="n">
        <f aca="false">PESEL!AN826</f>
        <v>387.5</v>
      </c>
    </row>
    <row r="826" customFormat="false" ht="15" hidden="false" customHeight="false" outlineLevel="0" collapsed="false">
      <c r="A826" s="1" t="n">
        <v>825</v>
      </c>
      <c r="B826" s="1" t="str">
        <f aca="false">PESEL!AJ827</f>
        <v>Pamela Kamińska</v>
      </c>
      <c r="C826" s="1" t="str">
        <f aca="false">PESEL!AE827</f>
        <v>90070540685</v>
      </c>
      <c r="D826" s="4" t="n">
        <f aca="false">PESEL!AI827</f>
        <v>41578</v>
      </c>
      <c r="E826" s="5" t="n">
        <f aca="false">PESEL!AL827</f>
        <v>3051.57</v>
      </c>
      <c r="F826" s="5" t="n">
        <f aca="false">PESEL!AN827</f>
        <v>474.06</v>
      </c>
    </row>
    <row r="827" customFormat="false" ht="15" hidden="false" customHeight="false" outlineLevel="0" collapsed="false">
      <c r="A827" s="1" t="n">
        <v>826</v>
      </c>
      <c r="B827" s="1" t="str">
        <f aca="false">PESEL!AJ828</f>
        <v>Balbina Borkowska</v>
      </c>
      <c r="C827" s="1" t="str">
        <f aca="false">PESEL!AE828</f>
        <v>01302294108</v>
      </c>
      <c r="D827" s="4" t="n">
        <f aca="false">PESEL!AI828</f>
        <v>45274</v>
      </c>
      <c r="E827" s="5" t="n">
        <f aca="false">PESEL!AL828</f>
        <v>3045.89</v>
      </c>
      <c r="F827" s="5" t="n">
        <f aca="false">PESEL!AN828</f>
        <v>439.28</v>
      </c>
    </row>
    <row r="828" customFormat="false" ht="15" hidden="false" customHeight="false" outlineLevel="0" collapsed="false">
      <c r="A828" s="1" t="n">
        <v>827</v>
      </c>
      <c r="B828" s="1" t="str">
        <f aca="false">PESEL!AJ829</f>
        <v>Ksawery Wiśniewski</v>
      </c>
      <c r="C828" s="1" t="str">
        <f aca="false">PESEL!AE829</f>
        <v>52101730016</v>
      </c>
      <c r="D828" s="4" t="n">
        <f aca="false">PESEL!AI829</f>
        <v>31787</v>
      </c>
      <c r="E828" s="5" t="n">
        <f aca="false">PESEL!AL829</f>
        <v>3747.39</v>
      </c>
      <c r="F828" s="5" t="n">
        <f aca="false">PESEL!AN829</f>
        <v>344.23</v>
      </c>
    </row>
    <row r="829" customFormat="false" ht="15" hidden="false" customHeight="false" outlineLevel="0" collapsed="false">
      <c r="A829" s="1" t="n">
        <v>828</v>
      </c>
      <c r="B829" s="1" t="str">
        <f aca="false">PESEL!AJ830</f>
        <v>Marcelina Wasilewska</v>
      </c>
      <c r="C829" s="1" t="str">
        <f aca="false">PESEL!AE830</f>
        <v>89121565083</v>
      </c>
      <c r="D829" s="4" t="n">
        <f aca="false">PESEL!AI830</f>
        <v>43580</v>
      </c>
      <c r="E829" s="5" t="n">
        <f aca="false">PESEL!AL830</f>
        <v>3240.91</v>
      </c>
      <c r="F829" s="5" t="n">
        <f aca="false">PESEL!AN830</f>
        <v>301.61</v>
      </c>
    </row>
    <row r="830" customFormat="false" ht="15" hidden="false" customHeight="false" outlineLevel="0" collapsed="false">
      <c r="A830" s="1" t="n">
        <v>829</v>
      </c>
      <c r="B830" s="1" t="str">
        <f aca="false">PESEL!AJ831</f>
        <v>Aniela Sadowska</v>
      </c>
      <c r="C830" s="1" t="str">
        <f aca="false">PESEL!AE831</f>
        <v>70011497104</v>
      </c>
      <c r="D830" s="4" t="n">
        <f aca="false">PESEL!AI831</f>
        <v>34619</v>
      </c>
      <c r="E830" s="5" t="n">
        <f aca="false">PESEL!AL831</f>
        <v>4012.42</v>
      </c>
      <c r="F830" s="5" t="n">
        <f aca="false">PESEL!AN831</f>
        <v>490.31</v>
      </c>
    </row>
    <row r="831" customFormat="false" ht="15" hidden="false" customHeight="false" outlineLevel="0" collapsed="false">
      <c r="A831" s="1" t="n">
        <v>830</v>
      </c>
      <c r="B831" s="1" t="str">
        <f aca="false">PESEL!AJ832</f>
        <v>Lila Wróblewska</v>
      </c>
      <c r="C831" s="1" t="str">
        <f aca="false">PESEL!AE832</f>
        <v>63060445365</v>
      </c>
      <c r="D831" s="4" t="n">
        <f aca="false">PESEL!AI832</f>
        <v>34568</v>
      </c>
      <c r="E831" s="5" t="n">
        <f aca="false">PESEL!AL832</f>
        <v>4803.76</v>
      </c>
      <c r="F831" s="5" t="n">
        <f aca="false">PESEL!AN832</f>
        <v>408.82</v>
      </c>
    </row>
    <row r="832" customFormat="false" ht="15" hidden="false" customHeight="false" outlineLevel="0" collapsed="false">
      <c r="A832" s="1" t="n">
        <v>831</v>
      </c>
      <c r="B832" s="1" t="str">
        <f aca="false">PESEL!AJ833</f>
        <v>Alan Górecki</v>
      </c>
      <c r="C832" s="1" t="str">
        <f aca="false">PESEL!AE833</f>
        <v>81042562952</v>
      </c>
      <c r="D832" s="4" t="n">
        <f aca="false">PESEL!AI833</f>
        <v>42327</v>
      </c>
      <c r="E832" s="5" t="n">
        <f aca="false">PESEL!AL833</f>
        <v>3525.77</v>
      </c>
      <c r="F832" s="5" t="n">
        <f aca="false">PESEL!AN833</f>
        <v>498.2</v>
      </c>
    </row>
    <row r="833" customFormat="false" ht="15" hidden="false" customHeight="false" outlineLevel="0" collapsed="false">
      <c r="A833" s="1" t="n">
        <v>832</v>
      </c>
      <c r="B833" s="1" t="str">
        <f aca="false">PESEL!AJ834</f>
        <v>Kazimierz Wysocki</v>
      </c>
      <c r="C833" s="1" t="str">
        <f aca="false">PESEL!AE834</f>
        <v>74082138810</v>
      </c>
      <c r="D833" s="4" t="n">
        <f aca="false">PESEL!AI834</f>
        <v>40636</v>
      </c>
      <c r="E833" s="5" t="n">
        <f aca="false">PESEL!AL834</f>
        <v>3832.36</v>
      </c>
      <c r="F833" s="5" t="n">
        <f aca="false">PESEL!AN834</f>
        <v>499.16</v>
      </c>
    </row>
    <row r="834" customFormat="false" ht="15" hidden="false" customHeight="false" outlineLevel="0" collapsed="false">
      <c r="A834" s="1" t="n">
        <v>833</v>
      </c>
      <c r="B834" s="1" t="str">
        <f aca="false">PESEL!AJ835</f>
        <v>Celina Woźniak</v>
      </c>
      <c r="C834" s="1" t="str">
        <f aca="false">PESEL!AE835</f>
        <v>80040250029</v>
      </c>
      <c r="D834" s="4" t="n">
        <f aca="false">PESEL!AI835</f>
        <v>38597</v>
      </c>
      <c r="E834" s="5" t="n">
        <f aca="false">PESEL!AL835</f>
        <v>3212.04</v>
      </c>
      <c r="F834" s="5" t="n">
        <f aca="false">PESEL!AN835</f>
        <v>377.6</v>
      </c>
    </row>
    <row r="835" customFormat="false" ht="15" hidden="false" customHeight="false" outlineLevel="0" collapsed="false">
      <c r="A835" s="1" t="n">
        <v>834</v>
      </c>
      <c r="B835" s="1" t="str">
        <f aca="false">PESEL!AJ836</f>
        <v>Piotr Jasiński</v>
      </c>
      <c r="C835" s="1" t="str">
        <f aca="false">PESEL!AE836</f>
        <v>03230275079</v>
      </c>
      <c r="D835" s="4" t="n">
        <f aca="false">PESEL!AI836</f>
        <v>45129</v>
      </c>
      <c r="E835" s="5" t="n">
        <f aca="false">PESEL!AL836</f>
        <v>4021.69</v>
      </c>
      <c r="F835" s="5" t="n">
        <f aca="false">PESEL!AN836</f>
        <v>332.58</v>
      </c>
    </row>
    <row r="836" customFormat="false" ht="15" hidden="false" customHeight="false" outlineLevel="0" collapsed="false">
      <c r="A836" s="1" t="n">
        <v>835</v>
      </c>
      <c r="B836" s="1" t="str">
        <f aca="false">PESEL!AJ837</f>
        <v>Roksana Adamska</v>
      </c>
      <c r="C836" s="1" t="str">
        <f aca="false">PESEL!AE837</f>
        <v>74070910264</v>
      </c>
      <c r="D836" s="4" t="n">
        <f aca="false">PESEL!AI837</f>
        <v>43833</v>
      </c>
      <c r="E836" s="5" t="n">
        <f aca="false">PESEL!AL837</f>
        <v>4206.45</v>
      </c>
      <c r="F836" s="5" t="n">
        <f aca="false">PESEL!AN837</f>
        <v>493.93</v>
      </c>
    </row>
    <row r="837" customFormat="false" ht="15" hidden="false" customHeight="false" outlineLevel="0" collapsed="false">
      <c r="A837" s="1" t="n">
        <v>836</v>
      </c>
      <c r="B837" s="1" t="str">
        <f aca="false">PESEL!AJ838</f>
        <v>Amanda Brzezińska</v>
      </c>
      <c r="C837" s="1" t="str">
        <f aca="false">PESEL!AE838</f>
        <v>84022613305</v>
      </c>
      <c r="D837" s="4" t="n">
        <f aca="false">PESEL!AI838</f>
        <v>45216</v>
      </c>
      <c r="E837" s="5" t="n">
        <f aca="false">PESEL!AL838</f>
        <v>4431.25</v>
      </c>
      <c r="F837" s="5" t="n">
        <f aca="false">PESEL!AN838</f>
        <v>439.51</v>
      </c>
    </row>
    <row r="838" customFormat="false" ht="15" hidden="false" customHeight="false" outlineLevel="0" collapsed="false">
      <c r="A838" s="1" t="n">
        <v>837</v>
      </c>
      <c r="B838" s="1" t="str">
        <f aca="false">PESEL!AJ839</f>
        <v>Józefa Walczak</v>
      </c>
      <c r="C838" s="1" t="str">
        <f aca="false">PESEL!AE839</f>
        <v>64092310904</v>
      </c>
      <c r="D838" s="4" t="n">
        <f aca="false">PESEL!AI839</f>
        <v>36076</v>
      </c>
      <c r="E838" s="5" t="n">
        <f aca="false">PESEL!AL839</f>
        <v>4559.12</v>
      </c>
      <c r="F838" s="5" t="n">
        <f aca="false">PESEL!AN839</f>
        <v>488.37</v>
      </c>
    </row>
    <row r="839" customFormat="false" ht="15" hidden="false" customHeight="false" outlineLevel="0" collapsed="false">
      <c r="A839" s="1" t="n">
        <v>838</v>
      </c>
      <c r="B839" s="1" t="str">
        <f aca="false">PESEL!AJ840</f>
        <v>Borys Tomaszewski</v>
      </c>
      <c r="C839" s="1" t="str">
        <f aca="false">PESEL!AE840</f>
        <v>84111126590</v>
      </c>
      <c r="D839" s="4" t="n">
        <f aca="false">PESEL!AI840</f>
        <v>38716</v>
      </c>
      <c r="E839" s="5" t="n">
        <f aca="false">PESEL!AL840</f>
        <v>3349.92</v>
      </c>
      <c r="F839" s="5" t="n">
        <f aca="false">PESEL!AN840</f>
        <v>461.49</v>
      </c>
    </row>
    <row r="840" customFormat="false" ht="15" hidden="false" customHeight="false" outlineLevel="0" collapsed="false">
      <c r="A840" s="1" t="n">
        <v>839</v>
      </c>
      <c r="B840" s="1" t="str">
        <f aca="false">PESEL!AJ841</f>
        <v>Ola Zawadzka</v>
      </c>
      <c r="C840" s="1" t="str">
        <f aca="false">PESEL!AE841</f>
        <v>70112573141</v>
      </c>
      <c r="D840" s="4" t="n">
        <f aca="false">PESEL!AI841</f>
        <v>45096</v>
      </c>
      <c r="E840" s="5" t="n">
        <f aca="false">PESEL!AL841</f>
        <v>3711.02</v>
      </c>
      <c r="F840" s="5" t="n">
        <f aca="false">PESEL!AN841</f>
        <v>353.66</v>
      </c>
    </row>
    <row r="841" customFormat="false" ht="15" hidden="false" customHeight="false" outlineLevel="0" collapsed="false">
      <c r="A841" s="1" t="n">
        <v>840</v>
      </c>
      <c r="B841" s="1" t="str">
        <f aca="false">PESEL!AJ842</f>
        <v>Marian Szczepański</v>
      </c>
      <c r="C841" s="1" t="str">
        <f aca="false">PESEL!AE842</f>
        <v>66100677399</v>
      </c>
      <c r="D841" s="4" t="n">
        <f aca="false">PESEL!AI842</f>
        <v>33310</v>
      </c>
      <c r="E841" s="5" t="n">
        <f aca="false">PESEL!AL842</f>
        <v>4656.42</v>
      </c>
      <c r="F841" s="5" t="n">
        <f aca="false">PESEL!AN842</f>
        <v>430.69</v>
      </c>
    </row>
    <row r="842" customFormat="false" ht="15" hidden="false" customHeight="false" outlineLevel="0" collapsed="false">
      <c r="A842" s="1" t="n">
        <v>841</v>
      </c>
      <c r="B842" s="1" t="str">
        <f aca="false">PESEL!AJ843</f>
        <v>Przemysław Kowalski</v>
      </c>
      <c r="C842" s="1" t="str">
        <f aca="false">PESEL!AE843</f>
        <v>63102531131</v>
      </c>
      <c r="D842" s="4" t="n">
        <f aca="false">PESEL!AI843</f>
        <v>32355</v>
      </c>
      <c r="E842" s="5" t="n">
        <f aca="false">PESEL!AL843</f>
        <v>4045.99</v>
      </c>
      <c r="F842" s="5" t="n">
        <f aca="false">PESEL!AN843</f>
        <v>474.41</v>
      </c>
    </row>
    <row r="843" customFormat="false" ht="15" hidden="false" customHeight="false" outlineLevel="0" collapsed="false">
      <c r="A843" s="1" t="n">
        <v>842</v>
      </c>
      <c r="B843" s="1" t="str">
        <f aca="false">PESEL!AJ844</f>
        <v>Klaudia Bąk</v>
      </c>
      <c r="C843" s="1" t="str">
        <f aca="false">PESEL!AE844</f>
        <v>65052320207</v>
      </c>
      <c r="D843" s="4" t="n">
        <f aca="false">PESEL!AI844</f>
        <v>36382</v>
      </c>
      <c r="E843" s="5" t="n">
        <f aca="false">PESEL!AL844</f>
        <v>3265.32</v>
      </c>
      <c r="F843" s="5" t="n">
        <f aca="false">PESEL!AN844</f>
        <v>412.51</v>
      </c>
    </row>
    <row r="844" customFormat="false" ht="15" hidden="false" customHeight="false" outlineLevel="0" collapsed="false">
      <c r="A844" s="1" t="n">
        <v>843</v>
      </c>
      <c r="B844" s="1" t="str">
        <f aca="false">PESEL!AJ845</f>
        <v>Izabela Kubiak</v>
      </c>
      <c r="C844" s="1" t="str">
        <f aca="false">PESEL!AE845</f>
        <v>71052621606</v>
      </c>
      <c r="D844" s="4" t="n">
        <f aca="false">PESEL!AI845</f>
        <v>34935</v>
      </c>
      <c r="E844" s="5" t="n">
        <f aca="false">PESEL!AL845</f>
        <v>4246.74</v>
      </c>
      <c r="F844" s="5" t="n">
        <f aca="false">PESEL!AN845</f>
        <v>409.44</v>
      </c>
    </row>
    <row r="845" customFormat="false" ht="15" hidden="false" customHeight="false" outlineLevel="0" collapsed="false">
      <c r="A845" s="1" t="n">
        <v>844</v>
      </c>
      <c r="B845" s="1" t="str">
        <f aca="false">PESEL!AJ846</f>
        <v>Zuzanna Tomaszewska</v>
      </c>
      <c r="C845" s="1" t="str">
        <f aca="false">PESEL!AE846</f>
        <v>51111939181</v>
      </c>
      <c r="D845" s="4" t="n">
        <f aca="false">PESEL!AI846</f>
        <v>29415</v>
      </c>
      <c r="E845" s="5" t="n">
        <f aca="false">PESEL!AL846</f>
        <v>3972.93</v>
      </c>
      <c r="F845" s="5" t="n">
        <f aca="false">PESEL!AN846</f>
        <v>427.83</v>
      </c>
    </row>
    <row r="846" customFormat="false" ht="15" hidden="false" customHeight="false" outlineLevel="0" collapsed="false">
      <c r="A846" s="1" t="n">
        <v>845</v>
      </c>
      <c r="B846" s="1" t="str">
        <f aca="false">PESEL!AJ847</f>
        <v>Ida Sadowska</v>
      </c>
      <c r="C846" s="1" t="str">
        <f aca="false">PESEL!AE847</f>
        <v>88030454961</v>
      </c>
      <c r="D846" s="4" t="n">
        <f aca="false">PESEL!AI847</f>
        <v>40477</v>
      </c>
      <c r="E846" s="5" t="n">
        <f aca="false">PESEL!AL847</f>
        <v>4016.81</v>
      </c>
      <c r="F846" s="5" t="n">
        <f aca="false">PESEL!AN847</f>
        <v>316.51</v>
      </c>
    </row>
    <row r="847" customFormat="false" ht="15" hidden="false" customHeight="false" outlineLevel="0" collapsed="false">
      <c r="A847" s="1" t="n">
        <v>846</v>
      </c>
      <c r="B847" s="1" t="str">
        <f aca="false">PESEL!AJ848</f>
        <v>Julianna Sokołowska</v>
      </c>
      <c r="C847" s="1" t="str">
        <f aca="false">PESEL!AE848</f>
        <v>96071283024</v>
      </c>
      <c r="D847" s="4" t="n">
        <f aca="false">PESEL!AI848</f>
        <v>44426</v>
      </c>
      <c r="E847" s="5" t="n">
        <f aca="false">PESEL!AL848</f>
        <v>3517.89</v>
      </c>
      <c r="F847" s="5" t="n">
        <f aca="false">PESEL!AN848</f>
        <v>404.76</v>
      </c>
    </row>
    <row r="848" customFormat="false" ht="15" hidden="false" customHeight="false" outlineLevel="0" collapsed="false">
      <c r="A848" s="1" t="n">
        <v>847</v>
      </c>
      <c r="B848" s="1" t="str">
        <f aca="false">PESEL!AJ849</f>
        <v>Katarzyna Kalinowska</v>
      </c>
      <c r="C848" s="1" t="str">
        <f aca="false">PESEL!AE849</f>
        <v>64031737504</v>
      </c>
      <c r="D848" s="4" t="n">
        <f aca="false">PESEL!AI849</f>
        <v>35045</v>
      </c>
      <c r="E848" s="5" t="n">
        <f aca="false">PESEL!AL849</f>
        <v>3216.92</v>
      </c>
      <c r="F848" s="5" t="n">
        <f aca="false">PESEL!AN849</f>
        <v>419.65</v>
      </c>
    </row>
    <row r="849" customFormat="false" ht="15" hidden="false" customHeight="false" outlineLevel="0" collapsed="false">
      <c r="A849" s="1" t="n">
        <v>848</v>
      </c>
      <c r="B849" s="1" t="str">
        <f aca="false">PESEL!AJ850</f>
        <v>Otylia Baran</v>
      </c>
      <c r="C849" s="1" t="str">
        <f aca="false">PESEL!AE850</f>
        <v>65060558041</v>
      </c>
      <c r="D849" s="4" t="n">
        <f aca="false">PESEL!AI850</f>
        <v>41455</v>
      </c>
      <c r="E849" s="5" t="n">
        <f aca="false">PESEL!AL850</f>
        <v>3210.88</v>
      </c>
      <c r="F849" s="5" t="n">
        <f aca="false">PESEL!AN850</f>
        <v>408.62</v>
      </c>
    </row>
    <row r="850" customFormat="false" ht="15" hidden="false" customHeight="false" outlineLevel="0" collapsed="false">
      <c r="A850" s="1" t="n">
        <v>849</v>
      </c>
      <c r="B850" s="1" t="str">
        <f aca="false">PESEL!AJ851</f>
        <v>Daniel Przybylski</v>
      </c>
      <c r="C850" s="1" t="str">
        <f aca="false">PESEL!AE851</f>
        <v>55053149437</v>
      </c>
      <c r="D850" s="4" t="n">
        <f aca="false">PESEL!AI851</f>
        <v>33568</v>
      </c>
      <c r="E850" s="5" t="n">
        <f aca="false">PESEL!AL851</f>
        <v>3860.8</v>
      </c>
      <c r="F850" s="5" t="n">
        <f aca="false">PESEL!AN851</f>
        <v>423.16</v>
      </c>
    </row>
    <row r="851" customFormat="false" ht="15" hidden="false" customHeight="false" outlineLevel="0" collapsed="false">
      <c r="A851" s="1" t="n">
        <v>850</v>
      </c>
      <c r="B851" s="1" t="str">
        <f aca="false">PESEL!AJ852</f>
        <v>Robert Laskowska</v>
      </c>
      <c r="C851" s="1" t="str">
        <f aca="false">PESEL!AE852</f>
        <v>52112824533</v>
      </c>
      <c r="D851" s="4" t="n">
        <f aca="false">PESEL!AI852</f>
        <v>31017</v>
      </c>
      <c r="E851" s="5" t="n">
        <f aca="false">PESEL!AL852</f>
        <v>3299.93</v>
      </c>
      <c r="F851" s="5" t="n">
        <f aca="false">PESEL!AN852</f>
        <v>488.24</v>
      </c>
    </row>
    <row r="852" customFormat="false" ht="15" hidden="false" customHeight="false" outlineLevel="0" collapsed="false">
      <c r="A852" s="1" t="n">
        <v>851</v>
      </c>
      <c r="B852" s="1" t="str">
        <f aca="false">PESEL!AJ853</f>
        <v>Mirosław Woźniak</v>
      </c>
      <c r="C852" s="1" t="str">
        <f aca="false">PESEL!AE853</f>
        <v>62032888595</v>
      </c>
      <c r="D852" s="4" t="n">
        <f aca="false">PESEL!AI853</f>
        <v>38509</v>
      </c>
      <c r="E852" s="5" t="n">
        <f aca="false">PESEL!AL853</f>
        <v>3963.34</v>
      </c>
      <c r="F852" s="5" t="n">
        <f aca="false">PESEL!AN853</f>
        <v>307.81</v>
      </c>
    </row>
    <row r="853" customFormat="false" ht="15" hidden="false" customHeight="false" outlineLevel="0" collapsed="false">
      <c r="A853" s="1" t="n">
        <v>852</v>
      </c>
      <c r="B853" s="1" t="str">
        <f aca="false">PESEL!AJ854</f>
        <v>Czesława Wróblewska</v>
      </c>
      <c r="C853" s="1" t="str">
        <f aca="false">PESEL!AE854</f>
        <v>74042868982</v>
      </c>
      <c r="D853" s="4" t="n">
        <f aca="false">PESEL!AI854</f>
        <v>34337</v>
      </c>
      <c r="E853" s="5" t="n">
        <f aca="false">PESEL!AL854</f>
        <v>4588.48</v>
      </c>
      <c r="F853" s="5" t="n">
        <f aca="false">PESEL!AN854</f>
        <v>481.85</v>
      </c>
    </row>
    <row r="854" customFormat="false" ht="15" hidden="false" customHeight="false" outlineLevel="0" collapsed="false">
      <c r="A854" s="1" t="n">
        <v>853</v>
      </c>
      <c r="B854" s="1" t="str">
        <f aca="false">PESEL!AJ855</f>
        <v>Bogda Głowacka</v>
      </c>
      <c r="C854" s="1" t="str">
        <f aca="false">PESEL!AE855</f>
        <v>86090912568</v>
      </c>
      <c r="D854" s="4" t="n">
        <f aca="false">PESEL!AI855</f>
        <v>44284</v>
      </c>
      <c r="E854" s="5" t="n">
        <f aca="false">PESEL!AL855</f>
        <v>3194.52</v>
      </c>
      <c r="F854" s="5" t="n">
        <f aca="false">PESEL!AN855</f>
        <v>329.71</v>
      </c>
    </row>
    <row r="855" customFormat="false" ht="15" hidden="false" customHeight="false" outlineLevel="0" collapsed="false">
      <c r="A855" s="1" t="n">
        <v>854</v>
      </c>
      <c r="B855" s="1" t="str">
        <f aca="false">PESEL!AJ856</f>
        <v>Aleksy Woźniak</v>
      </c>
      <c r="C855" s="1" t="str">
        <f aca="false">PESEL!AE856</f>
        <v>75031851071</v>
      </c>
      <c r="D855" s="4" t="n">
        <f aca="false">PESEL!AI856</f>
        <v>44160</v>
      </c>
      <c r="E855" s="5" t="n">
        <f aca="false">PESEL!AL856</f>
        <v>3950.71</v>
      </c>
      <c r="F855" s="5" t="n">
        <f aca="false">PESEL!AN856</f>
        <v>371.4</v>
      </c>
    </row>
    <row r="856" customFormat="false" ht="15" hidden="false" customHeight="false" outlineLevel="0" collapsed="false">
      <c r="A856" s="1" t="n">
        <v>855</v>
      </c>
      <c r="B856" s="1" t="str">
        <f aca="false">PESEL!AJ857</f>
        <v>Rafał Czerwiński</v>
      </c>
      <c r="C856" s="1" t="str">
        <f aca="false">PESEL!AE857</f>
        <v>50073018192</v>
      </c>
      <c r="D856" s="4" t="n">
        <f aca="false">PESEL!AI857</f>
        <v>34121</v>
      </c>
      <c r="E856" s="5" t="n">
        <f aca="false">PESEL!AL857</f>
        <v>4903.07</v>
      </c>
      <c r="F856" s="5" t="n">
        <f aca="false">PESEL!AN857</f>
        <v>304.9</v>
      </c>
    </row>
    <row r="857" customFormat="false" ht="15" hidden="false" customHeight="false" outlineLevel="0" collapsed="false">
      <c r="A857" s="1" t="n">
        <v>856</v>
      </c>
      <c r="B857" s="1" t="str">
        <f aca="false">PESEL!AJ858</f>
        <v>Józefa Wróblewska</v>
      </c>
      <c r="C857" s="1" t="str">
        <f aca="false">PESEL!AE858</f>
        <v>62090369807</v>
      </c>
      <c r="D857" s="4" t="n">
        <f aca="false">PESEL!AI858</f>
        <v>44954</v>
      </c>
      <c r="E857" s="5" t="n">
        <f aca="false">PESEL!AL858</f>
        <v>4550.46</v>
      </c>
      <c r="F857" s="5" t="n">
        <f aca="false">PESEL!AN858</f>
        <v>385.58</v>
      </c>
    </row>
    <row r="858" customFormat="false" ht="15" hidden="false" customHeight="false" outlineLevel="0" collapsed="false">
      <c r="A858" s="1" t="n">
        <v>857</v>
      </c>
      <c r="B858" s="1" t="str">
        <f aca="false">PESEL!AJ859</f>
        <v>Kazimierz Kowalski</v>
      </c>
      <c r="C858" s="1" t="str">
        <f aca="false">PESEL!AE859</f>
        <v>05212658098</v>
      </c>
      <c r="D858" s="4" t="n">
        <f aca="false">PESEL!AI859</f>
        <v>45834</v>
      </c>
      <c r="E858" s="5" t="n">
        <f aca="false">PESEL!AL859</f>
        <v>4594.16</v>
      </c>
      <c r="F858" s="5" t="n">
        <f aca="false">PESEL!AN859</f>
        <v>429.2</v>
      </c>
    </row>
    <row r="859" customFormat="false" ht="15" hidden="false" customHeight="false" outlineLevel="0" collapsed="false">
      <c r="A859" s="1" t="n">
        <v>858</v>
      </c>
      <c r="B859" s="1" t="str">
        <f aca="false">PESEL!AJ860</f>
        <v>Honorata Wójcik</v>
      </c>
      <c r="C859" s="1" t="str">
        <f aca="false">PESEL!AE860</f>
        <v>04290452084</v>
      </c>
      <c r="D859" s="4" t="n">
        <f aca="false">PESEL!AI860</f>
        <v>45382</v>
      </c>
      <c r="E859" s="5" t="n">
        <f aca="false">PESEL!AL860</f>
        <v>3008.05</v>
      </c>
      <c r="F859" s="5" t="n">
        <f aca="false">PESEL!AN860</f>
        <v>353.81</v>
      </c>
    </row>
    <row r="860" customFormat="false" ht="15" hidden="false" customHeight="false" outlineLevel="0" collapsed="false">
      <c r="A860" s="1" t="n">
        <v>859</v>
      </c>
      <c r="B860" s="1" t="str">
        <f aca="false">PESEL!AJ861</f>
        <v>Jolanta Michalak</v>
      </c>
      <c r="C860" s="1" t="str">
        <f aca="false">PESEL!AE861</f>
        <v>96032759342</v>
      </c>
      <c r="D860" s="4" t="n">
        <f aca="false">PESEL!AI861</f>
        <v>45324</v>
      </c>
      <c r="E860" s="5" t="n">
        <f aca="false">PESEL!AL861</f>
        <v>4622.54</v>
      </c>
      <c r="F860" s="5" t="n">
        <f aca="false">PESEL!AN861</f>
        <v>376.42</v>
      </c>
    </row>
    <row r="861" customFormat="false" ht="15" hidden="false" customHeight="false" outlineLevel="0" collapsed="false">
      <c r="A861" s="1" t="n">
        <v>860</v>
      </c>
      <c r="B861" s="1" t="str">
        <f aca="false">PESEL!AJ862</f>
        <v>Eliza Pawlak</v>
      </c>
      <c r="C861" s="1" t="str">
        <f aca="false">PESEL!AE862</f>
        <v>91011031688</v>
      </c>
      <c r="D861" s="4" t="n">
        <f aca="false">PESEL!AI862</f>
        <v>45799</v>
      </c>
      <c r="E861" s="5" t="n">
        <f aca="false">PESEL!AL862</f>
        <v>4736.93</v>
      </c>
      <c r="F861" s="5" t="n">
        <f aca="false">PESEL!AN862</f>
        <v>330.83</v>
      </c>
    </row>
    <row r="862" customFormat="false" ht="15" hidden="false" customHeight="false" outlineLevel="0" collapsed="false">
      <c r="A862" s="1" t="n">
        <v>861</v>
      </c>
      <c r="B862" s="1" t="str">
        <f aca="false">PESEL!AJ863</f>
        <v>Anna Kubiak</v>
      </c>
      <c r="C862" s="1" t="str">
        <f aca="false">PESEL!AE863</f>
        <v>50101741504</v>
      </c>
      <c r="D862" s="4" t="n">
        <f aca="false">PESEL!AI863</f>
        <v>42767</v>
      </c>
      <c r="E862" s="5" t="n">
        <f aca="false">PESEL!AL863</f>
        <v>3941.61</v>
      </c>
      <c r="F862" s="5" t="n">
        <f aca="false">PESEL!AN863</f>
        <v>465.97</v>
      </c>
    </row>
    <row r="863" customFormat="false" ht="15" hidden="false" customHeight="false" outlineLevel="0" collapsed="false">
      <c r="A863" s="1" t="n">
        <v>862</v>
      </c>
      <c r="B863" s="1" t="str">
        <f aca="false">PESEL!AJ864</f>
        <v>Zuzanna Krupa</v>
      </c>
      <c r="C863" s="1" t="str">
        <f aca="false">PESEL!AE864</f>
        <v>57092627082</v>
      </c>
      <c r="D863" s="4" t="n">
        <f aca="false">PESEL!AI864</f>
        <v>33257</v>
      </c>
      <c r="E863" s="5" t="n">
        <f aca="false">PESEL!AL864</f>
        <v>3420.85</v>
      </c>
      <c r="F863" s="5" t="n">
        <f aca="false">PESEL!AN864</f>
        <v>370.07</v>
      </c>
    </row>
    <row r="864" customFormat="false" ht="15" hidden="false" customHeight="false" outlineLevel="0" collapsed="false">
      <c r="A864" s="1" t="n">
        <v>863</v>
      </c>
      <c r="B864" s="1" t="str">
        <f aca="false">PESEL!AJ865</f>
        <v>Joachim Kucharski</v>
      </c>
      <c r="C864" s="1" t="str">
        <f aca="false">PESEL!AE865</f>
        <v>99061859511</v>
      </c>
      <c r="D864" s="4" t="n">
        <f aca="false">PESEL!AI865</f>
        <v>45363</v>
      </c>
      <c r="E864" s="5" t="n">
        <f aca="false">PESEL!AL865</f>
        <v>3491.16</v>
      </c>
      <c r="F864" s="5" t="n">
        <f aca="false">PESEL!AN865</f>
        <v>315.48</v>
      </c>
    </row>
    <row r="865" customFormat="false" ht="15" hidden="false" customHeight="false" outlineLevel="0" collapsed="false">
      <c r="A865" s="1" t="n">
        <v>864</v>
      </c>
      <c r="B865" s="1" t="str">
        <f aca="false">PESEL!AJ866</f>
        <v>Klaudiusz Krajewska</v>
      </c>
      <c r="C865" s="1" t="str">
        <f aca="false">PESEL!AE866</f>
        <v>84101395319</v>
      </c>
      <c r="D865" s="4" t="n">
        <f aca="false">PESEL!AI866</f>
        <v>38063</v>
      </c>
      <c r="E865" s="5" t="n">
        <f aca="false">PESEL!AL866</f>
        <v>3392.1</v>
      </c>
      <c r="F865" s="5" t="n">
        <f aca="false">PESEL!AN866</f>
        <v>447.36</v>
      </c>
    </row>
    <row r="866" customFormat="false" ht="15" hidden="false" customHeight="false" outlineLevel="0" collapsed="false">
      <c r="A866" s="1" t="n">
        <v>865</v>
      </c>
      <c r="B866" s="1" t="str">
        <f aca="false">PESEL!AJ867</f>
        <v>Bartosz Kołodziej</v>
      </c>
      <c r="C866" s="1" t="str">
        <f aca="false">PESEL!AE867</f>
        <v>70100286659</v>
      </c>
      <c r="D866" s="4" t="n">
        <f aca="false">PESEL!AI867</f>
        <v>42093</v>
      </c>
      <c r="E866" s="5" t="n">
        <f aca="false">PESEL!AL867</f>
        <v>3446.42</v>
      </c>
      <c r="F866" s="5" t="n">
        <f aca="false">PESEL!AN867</f>
        <v>423.52</v>
      </c>
    </row>
    <row r="867" customFormat="false" ht="15" hidden="false" customHeight="false" outlineLevel="0" collapsed="false">
      <c r="A867" s="1" t="n">
        <v>866</v>
      </c>
      <c r="B867" s="1" t="str">
        <f aca="false">PESEL!AJ868</f>
        <v>Alina Włodarczyk</v>
      </c>
      <c r="C867" s="1" t="str">
        <f aca="false">PESEL!AE868</f>
        <v>61110933666</v>
      </c>
      <c r="D867" s="4" t="n">
        <f aca="false">PESEL!AI868</f>
        <v>30588</v>
      </c>
      <c r="E867" s="5" t="n">
        <f aca="false">PESEL!AL868</f>
        <v>4733.57</v>
      </c>
      <c r="F867" s="5" t="n">
        <f aca="false">PESEL!AN868</f>
        <v>451.44</v>
      </c>
    </row>
    <row r="868" customFormat="false" ht="15" hidden="false" customHeight="false" outlineLevel="0" collapsed="false">
      <c r="A868" s="1" t="n">
        <v>867</v>
      </c>
      <c r="B868" s="1" t="str">
        <f aca="false">PESEL!AJ869</f>
        <v>Janusz Sawicki</v>
      </c>
      <c r="C868" s="1" t="str">
        <f aca="false">PESEL!AE869</f>
        <v>85030212894</v>
      </c>
      <c r="D868" s="4" t="n">
        <f aca="false">PESEL!AI869</f>
        <v>43052</v>
      </c>
      <c r="E868" s="5" t="n">
        <f aca="false">PESEL!AL869</f>
        <v>3356.88</v>
      </c>
      <c r="F868" s="5" t="n">
        <f aca="false">PESEL!AN869</f>
        <v>383.15</v>
      </c>
    </row>
    <row r="869" customFormat="false" ht="15" hidden="false" customHeight="false" outlineLevel="0" collapsed="false">
      <c r="A869" s="1" t="n">
        <v>868</v>
      </c>
      <c r="B869" s="1" t="str">
        <f aca="false">PESEL!AJ870</f>
        <v>Amelia Sadowska</v>
      </c>
      <c r="C869" s="1" t="str">
        <f aca="false">PESEL!AE870</f>
        <v>03242822607</v>
      </c>
      <c r="D869" s="4" t="n">
        <f aca="false">PESEL!AI870</f>
        <v>45835</v>
      </c>
      <c r="E869" s="5" t="n">
        <f aca="false">PESEL!AL870</f>
        <v>4528.12</v>
      </c>
      <c r="F869" s="5" t="n">
        <f aca="false">PESEL!AN870</f>
        <v>387.56</v>
      </c>
    </row>
    <row r="870" customFormat="false" ht="15" hidden="false" customHeight="false" outlineLevel="0" collapsed="false">
      <c r="A870" s="1" t="n">
        <v>869</v>
      </c>
      <c r="B870" s="1" t="str">
        <f aca="false">PESEL!AJ871</f>
        <v>Fabian Wasilewska</v>
      </c>
      <c r="C870" s="1" t="str">
        <f aca="false">PESEL!AE871</f>
        <v>79091445016</v>
      </c>
      <c r="D870" s="4" t="n">
        <f aca="false">PESEL!AI871</f>
        <v>38165</v>
      </c>
      <c r="E870" s="5" t="n">
        <f aca="false">PESEL!AL871</f>
        <v>3405.46</v>
      </c>
      <c r="F870" s="5" t="n">
        <f aca="false">PESEL!AN871</f>
        <v>337.71</v>
      </c>
    </row>
    <row r="871" customFormat="false" ht="15" hidden="false" customHeight="false" outlineLevel="0" collapsed="false">
      <c r="A871" s="1" t="n">
        <v>870</v>
      </c>
      <c r="B871" s="1" t="str">
        <f aca="false">PESEL!AJ872</f>
        <v>Maurycy Błaszczyk</v>
      </c>
      <c r="C871" s="1" t="str">
        <f aca="false">PESEL!AE872</f>
        <v>50112219058</v>
      </c>
      <c r="D871" s="4" t="n">
        <f aca="false">PESEL!AI872</f>
        <v>42494</v>
      </c>
      <c r="E871" s="5" t="n">
        <f aca="false">PESEL!AL872</f>
        <v>4056.36</v>
      </c>
      <c r="F871" s="5" t="n">
        <f aca="false">PESEL!AN872</f>
        <v>411.13</v>
      </c>
    </row>
    <row r="872" customFormat="false" ht="15" hidden="false" customHeight="false" outlineLevel="0" collapsed="false">
      <c r="A872" s="1" t="n">
        <v>871</v>
      </c>
      <c r="B872" s="1" t="str">
        <f aca="false">PESEL!AJ873</f>
        <v>Paweł Tomaszewski</v>
      </c>
      <c r="C872" s="1" t="str">
        <f aca="false">PESEL!AE873</f>
        <v>63071431177</v>
      </c>
      <c r="D872" s="4" t="n">
        <f aca="false">PESEL!AI873</f>
        <v>37333</v>
      </c>
      <c r="E872" s="5" t="n">
        <f aca="false">PESEL!AL873</f>
        <v>3886.13</v>
      </c>
      <c r="F872" s="5" t="n">
        <f aca="false">PESEL!AN873</f>
        <v>477.37</v>
      </c>
    </row>
    <row r="873" customFormat="false" ht="15" hidden="false" customHeight="false" outlineLevel="0" collapsed="false">
      <c r="A873" s="1" t="n">
        <v>872</v>
      </c>
      <c r="B873" s="1" t="str">
        <f aca="false">PESEL!AJ874</f>
        <v>Marcel Ostrowski</v>
      </c>
      <c r="C873" s="1" t="str">
        <f aca="false">PESEL!AE874</f>
        <v>99072266595</v>
      </c>
      <c r="D873" s="4" t="n">
        <f aca="false">PESEL!AI874</f>
        <v>43331</v>
      </c>
      <c r="E873" s="5" t="n">
        <f aca="false">PESEL!AL874</f>
        <v>3154.24</v>
      </c>
      <c r="F873" s="5" t="n">
        <f aca="false">PESEL!AN874</f>
        <v>344.87</v>
      </c>
    </row>
    <row r="874" customFormat="false" ht="15" hidden="false" customHeight="false" outlineLevel="0" collapsed="false">
      <c r="A874" s="1" t="n">
        <v>873</v>
      </c>
      <c r="B874" s="1" t="str">
        <f aca="false">PESEL!AJ875</f>
        <v>Milena Adamska</v>
      </c>
      <c r="C874" s="1" t="str">
        <f aca="false">PESEL!AE875</f>
        <v>81020292486</v>
      </c>
      <c r="D874" s="4" t="n">
        <f aca="false">PESEL!AI875</f>
        <v>39550</v>
      </c>
      <c r="E874" s="5" t="n">
        <f aca="false">PESEL!AL875</f>
        <v>3764</v>
      </c>
      <c r="F874" s="5" t="n">
        <f aca="false">PESEL!AN875</f>
        <v>466.61</v>
      </c>
    </row>
    <row r="875" customFormat="false" ht="15" hidden="false" customHeight="false" outlineLevel="0" collapsed="false">
      <c r="A875" s="1" t="n">
        <v>874</v>
      </c>
      <c r="B875" s="1" t="str">
        <f aca="false">PESEL!AJ876</f>
        <v>Alana Zielińska</v>
      </c>
      <c r="C875" s="1" t="str">
        <f aca="false">PESEL!AE876</f>
        <v>70061117906</v>
      </c>
      <c r="D875" s="4" t="n">
        <f aca="false">PESEL!AI876</f>
        <v>36155</v>
      </c>
      <c r="E875" s="5" t="n">
        <f aca="false">PESEL!AL876</f>
        <v>3632.83</v>
      </c>
      <c r="F875" s="5" t="n">
        <f aca="false">PESEL!AN876</f>
        <v>459.8</v>
      </c>
    </row>
    <row r="876" customFormat="false" ht="15" hidden="false" customHeight="false" outlineLevel="0" collapsed="false">
      <c r="A876" s="1" t="n">
        <v>875</v>
      </c>
      <c r="B876" s="1" t="str">
        <f aca="false">PESEL!AJ877</f>
        <v>Bruno Mazurek</v>
      </c>
      <c r="C876" s="1" t="str">
        <f aca="false">PESEL!AE877</f>
        <v>64050720750</v>
      </c>
      <c r="D876" s="4" t="n">
        <f aca="false">PESEL!AI877</f>
        <v>42886</v>
      </c>
      <c r="E876" s="5" t="n">
        <f aca="false">PESEL!AL877</f>
        <v>3110.96</v>
      </c>
      <c r="F876" s="5" t="n">
        <f aca="false">PESEL!AN877</f>
        <v>311.52</v>
      </c>
    </row>
    <row r="877" customFormat="false" ht="15" hidden="false" customHeight="false" outlineLevel="0" collapsed="false">
      <c r="A877" s="1" t="n">
        <v>876</v>
      </c>
      <c r="B877" s="1" t="str">
        <f aca="false">PESEL!AJ878</f>
        <v>Marcelina Jankowska</v>
      </c>
      <c r="C877" s="1" t="str">
        <f aca="false">PESEL!AE878</f>
        <v>01300435640</v>
      </c>
      <c r="D877" s="4" t="n">
        <f aca="false">PESEL!AI878</f>
        <v>44896</v>
      </c>
      <c r="E877" s="5" t="n">
        <f aca="false">PESEL!AL878</f>
        <v>3886.31</v>
      </c>
      <c r="F877" s="5" t="n">
        <f aca="false">PESEL!AN878</f>
        <v>442.85</v>
      </c>
    </row>
    <row r="878" customFormat="false" ht="15" hidden="false" customHeight="false" outlineLevel="0" collapsed="false">
      <c r="A878" s="1" t="n">
        <v>877</v>
      </c>
      <c r="B878" s="1" t="str">
        <f aca="false">PESEL!AJ879</f>
        <v>Franciszek Kołodziej</v>
      </c>
      <c r="C878" s="1" t="str">
        <f aca="false">PESEL!AE879</f>
        <v>57080465836</v>
      </c>
      <c r="D878" s="4" t="n">
        <f aca="false">PESEL!AI879</f>
        <v>43233</v>
      </c>
      <c r="E878" s="5" t="n">
        <f aca="false">PESEL!AL879</f>
        <v>3539.44</v>
      </c>
      <c r="F878" s="5" t="n">
        <f aca="false">PESEL!AN879</f>
        <v>348.23</v>
      </c>
    </row>
    <row r="879" customFormat="false" ht="15" hidden="false" customHeight="false" outlineLevel="0" collapsed="false">
      <c r="A879" s="1" t="n">
        <v>878</v>
      </c>
      <c r="B879" s="1" t="str">
        <f aca="false">PESEL!AJ880</f>
        <v>Florentyna Czerwińska</v>
      </c>
      <c r="C879" s="1" t="str">
        <f aca="false">PESEL!AE880</f>
        <v>89071892723</v>
      </c>
      <c r="D879" s="4" t="n">
        <f aca="false">PESEL!AI880</f>
        <v>41332</v>
      </c>
      <c r="E879" s="5" t="n">
        <f aca="false">PESEL!AL880</f>
        <v>4817.62</v>
      </c>
      <c r="F879" s="5" t="n">
        <f aca="false">PESEL!AN880</f>
        <v>357.36</v>
      </c>
    </row>
    <row r="880" customFormat="false" ht="15" hidden="false" customHeight="false" outlineLevel="0" collapsed="false">
      <c r="A880" s="1" t="n">
        <v>879</v>
      </c>
      <c r="B880" s="1" t="str">
        <f aca="false">PESEL!AJ881</f>
        <v>Weronika Krawczyk</v>
      </c>
      <c r="C880" s="1" t="str">
        <f aca="false">PESEL!AE881</f>
        <v>79101926904</v>
      </c>
      <c r="D880" s="4" t="n">
        <f aca="false">PESEL!AI881</f>
        <v>43762</v>
      </c>
      <c r="E880" s="5" t="n">
        <f aca="false">PESEL!AL881</f>
        <v>4745.96</v>
      </c>
      <c r="F880" s="5" t="n">
        <f aca="false">PESEL!AN881</f>
        <v>384.17</v>
      </c>
    </row>
    <row r="881" customFormat="false" ht="15" hidden="false" customHeight="false" outlineLevel="0" collapsed="false">
      <c r="A881" s="1" t="n">
        <v>880</v>
      </c>
      <c r="B881" s="1" t="str">
        <f aca="false">PESEL!AJ882</f>
        <v>Oktawian Wiśniewski</v>
      </c>
      <c r="C881" s="1" t="str">
        <f aca="false">PESEL!AE882</f>
        <v>01240734955</v>
      </c>
      <c r="D881" s="4" t="n">
        <f aca="false">PESEL!AI882</f>
        <v>44038</v>
      </c>
      <c r="E881" s="5" t="n">
        <f aca="false">PESEL!AL882</f>
        <v>3245.85</v>
      </c>
      <c r="F881" s="5" t="n">
        <f aca="false">PESEL!AN882</f>
        <v>351.24</v>
      </c>
    </row>
    <row r="882" customFormat="false" ht="15" hidden="false" customHeight="false" outlineLevel="0" collapsed="false">
      <c r="A882" s="1" t="n">
        <v>881</v>
      </c>
      <c r="B882" s="1" t="str">
        <f aca="false">PESEL!AJ883</f>
        <v>Olga Krajewska</v>
      </c>
      <c r="C882" s="1" t="str">
        <f aca="false">PESEL!AE883</f>
        <v>72080398360</v>
      </c>
      <c r="D882" s="4" t="n">
        <f aca="false">PESEL!AI883</f>
        <v>35053</v>
      </c>
      <c r="E882" s="5" t="n">
        <f aca="false">PESEL!AL883</f>
        <v>3171.57</v>
      </c>
      <c r="F882" s="5" t="n">
        <f aca="false">PESEL!AN883</f>
        <v>377.4</v>
      </c>
    </row>
    <row r="883" customFormat="false" ht="15" hidden="false" customHeight="false" outlineLevel="0" collapsed="false">
      <c r="A883" s="1" t="n">
        <v>882</v>
      </c>
      <c r="B883" s="1" t="str">
        <f aca="false">PESEL!AJ884</f>
        <v>Jagoda Mazur</v>
      </c>
      <c r="C883" s="1" t="str">
        <f aca="false">PESEL!AE884</f>
        <v>74030544005</v>
      </c>
      <c r="D883" s="4" t="n">
        <f aca="false">PESEL!AI884</f>
        <v>42466</v>
      </c>
      <c r="E883" s="5" t="n">
        <f aca="false">PESEL!AL884</f>
        <v>3276.8</v>
      </c>
      <c r="F883" s="5" t="n">
        <f aca="false">PESEL!AN884</f>
        <v>407.29</v>
      </c>
    </row>
    <row r="884" customFormat="false" ht="15" hidden="false" customHeight="false" outlineLevel="0" collapsed="false">
      <c r="A884" s="1" t="n">
        <v>883</v>
      </c>
      <c r="B884" s="1" t="str">
        <f aca="false">PESEL!AJ885</f>
        <v>Marek Mazurek</v>
      </c>
      <c r="C884" s="1" t="str">
        <f aca="false">PESEL!AE885</f>
        <v>04240889236</v>
      </c>
      <c r="D884" s="4" t="n">
        <f aca="false">PESEL!AI885</f>
        <v>45125</v>
      </c>
      <c r="E884" s="5" t="n">
        <f aca="false">PESEL!AL885</f>
        <v>3836.39</v>
      </c>
      <c r="F884" s="5" t="n">
        <f aca="false">PESEL!AN885</f>
        <v>420.87</v>
      </c>
    </row>
    <row r="885" customFormat="false" ht="15" hidden="false" customHeight="false" outlineLevel="0" collapsed="false">
      <c r="A885" s="1" t="n">
        <v>884</v>
      </c>
      <c r="B885" s="1" t="str">
        <f aca="false">PESEL!AJ886</f>
        <v>Aleksandra Kubiak</v>
      </c>
      <c r="C885" s="1" t="str">
        <f aca="false">PESEL!AE886</f>
        <v>67031945289</v>
      </c>
      <c r="D885" s="4" t="n">
        <f aca="false">PESEL!AI886</f>
        <v>33555</v>
      </c>
      <c r="E885" s="5" t="n">
        <f aca="false">PESEL!AL886</f>
        <v>4964.84</v>
      </c>
      <c r="F885" s="5" t="n">
        <f aca="false">PESEL!AN886</f>
        <v>485.14</v>
      </c>
    </row>
    <row r="886" customFormat="false" ht="15" hidden="false" customHeight="false" outlineLevel="0" collapsed="false">
      <c r="A886" s="1" t="n">
        <v>885</v>
      </c>
      <c r="B886" s="1" t="str">
        <f aca="false">PESEL!AJ887</f>
        <v>Józef Górecki</v>
      </c>
      <c r="C886" s="1" t="str">
        <f aca="false">PESEL!AE887</f>
        <v>78110641299</v>
      </c>
      <c r="D886" s="4" t="n">
        <f aca="false">PESEL!AI887</f>
        <v>45203</v>
      </c>
      <c r="E886" s="5" t="n">
        <f aca="false">PESEL!AL887</f>
        <v>3860.49</v>
      </c>
      <c r="F886" s="5" t="n">
        <f aca="false">PESEL!AN887</f>
        <v>433.06</v>
      </c>
    </row>
    <row r="887" customFormat="false" ht="15" hidden="false" customHeight="false" outlineLevel="0" collapsed="false">
      <c r="A887" s="1" t="n">
        <v>886</v>
      </c>
      <c r="B887" s="1" t="str">
        <f aca="false">PESEL!AJ888</f>
        <v>Ewa Marciniak</v>
      </c>
      <c r="C887" s="1" t="str">
        <f aca="false">PESEL!AE888</f>
        <v>86122985788</v>
      </c>
      <c r="D887" s="4" t="n">
        <f aca="false">PESEL!AI888</f>
        <v>45299</v>
      </c>
      <c r="E887" s="5" t="n">
        <f aca="false">PESEL!AL888</f>
        <v>3223.76</v>
      </c>
      <c r="F887" s="5" t="n">
        <f aca="false">PESEL!AN888</f>
        <v>499.85</v>
      </c>
    </row>
    <row r="888" customFormat="false" ht="15" hidden="false" customHeight="false" outlineLevel="0" collapsed="false">
      <c r="A888" s="1" t="n">
        <v>887</v>
      </c>
      <c r="B888" s="1" t="str">
        <f aca="false">PESEL!AJ889</f>
        <v>Józefa Chmielewska</v>
      </c>
      <c r="C888" s="1" t="str">
        <f aca="false">PESEL!AE889</f>
        <v>94021261386</v>
      </c>
      <c r="D888" s="4" t="n">
        <f aca="false">PESEL!AI889</f>
        <v>45705</v>
      </c>
      <c r="E888" s="5" t="n">
        <f aca="false">PESEL!AL889</f>
        <v>3301.95</v>
      </c>
      <c r="F888" s="5" t="n">
        <f aca="false">PESEL!AN889</f>
        <v>469.73</v>
      </c>
    </row>
    <row r="889" customFormat="false" ht="15" hidden="false" customHeight="false" outlineLevel="0" collapsed="false">
      <c r="A889" s="1" t="n">
        <v>888</v>
      </c>
      <c r="B889" s="1" t="str">
        <f aca="false">PESEL!AJ890</f>
        <v>Julianna Stępień</v>
      </c>
      <c r="C889" s="1" t="str">
        <f aca="false">PESEL!AE890</f>
        <v>84100537486</v>
      </c>
      <c r="D889" s="4" t="n">
        <f aca="false">PESEL!AI890</f>
        <v>44916</v>
      </c>
      <c r="E889" s="5" t="n">
        <f aca="false">PESEL!AL890</f>
        <v>4605.39</v>
      </c>
      <c r="F889" s="5" t="n">
        <f aca="false">PESEL!AN890</f>
        <v>443.8</v>
      </c>
    </row>
    <row r="890" customFormat="false" ht="15" hidden="false" customHeight="false" outlineLevel="0" collapsed="false">
      <c r="A890" s="1" t="n">
        <v>889</v>
      </c>
      <c r="B890" s="1" t="str">
        <f aca="false">PESEL!AJ891</f>
        <v>Aleksy Nowak</v>
      </c>
      <c r="C890" s="1" t="str">
        <f aca="false">PESEL!AE891</f>
        <v>91010373592</v>
      </c>
      <c r="D890" s="4" t="n">
        <f aca="false">PESEL!AI891</f>
        <v>41311</v>
      </c>
      <c r="E890" s="5" t="n">
        <f aca="false">PESEL!AL891</f>
        <v>4955.5</v>
      </c>
      <c r="F890" s="5" t="n">
        <f aca="false">PESEL!AN891</f>
        <v>387.13</v>
      </c>
    </row>
    <row r="891" customFormat="false" ht="15" hidden="false" customHeight="false" outlineLevel="0" collapsed="false">
      <c r="A891" s="1" t="n">
        <v>890</v>
      </c>
      <c r="B891" s="1" t="str">
        <f aca="false">PESEL!AJ892</f>
        <v>Anatolia Kucharska</v>
      </c>
      <c r="C891" s="1" t="str">
        <f aca="false">PESEL!AE892</f>
        <v>54022520264</v>
      </c>
      <c r="D891" s="4" t="n">
        <f aca="false">PESEL!AI892</f>
        <v>44894</v>
      </c>
      <c r="E891" s="5" t="n">
        <f aca="false">PESEL!AL892</f>
        <v>3502.21</v>
      </c>
      <c r="F891" s="5" t="n">
        <f aca="false">PESEL!AN892</f>
        <v>310.32</v>
      </c>
    </row>
    <row r="892" customFormat="false" ht="15" hidden="false" customHeight="false" outlineLevel="0" collapsed="false">
      <c r="A892" s="1" t="n">
        <v>891</v>
      </c>
      <c r="B892" s="1" t="str">
        <f aca="false">PESEL!AJ893</f>
        <v>Alek Przybylski</v>
      </c>
      <c r="C892" s="1" t="str">
        <f aca="false">PESEL!AE893</f>
        <v>04271577539</v>
      </c>
      <c r="D892" s="4" t="n">
        <f aca="false">PESEL!AI893</f>
        <v>45304</v>
      </c>
      <c r="E892" s="5" t="n">
        <f aca="false">PESEL!AL893</f>
        <v>4936.94</v>
      </c>
      <c r="F892" s="5" t="n">
        <f aca="false">PESEL!AN893</f>
        <v>331.48</v>
      </c>
    </row>
    <row r="893" customFormat="false" ht="15" hidden="false" customHeight="false" outlineLevel="0" collapsed="false">
      <c r="A893" s="1" t="n">
        <v>892</v>
      </c>
      <c r="B893" s="1" t="str">
        <f aca="false">PESEL!AJ894</f>
        <v>Ola Baran</v>
      </c>
      <c r="C893" s="1" t="str">
        <f aca="false">PESEL!AE894</f>
        <v>56110310302</v>
      </c>
      <c r="D893" s="4" t="n">
        <f aca="false">PESEL!AI894</f>
        <v>41561</v>
      </c>
      <c r="E893" s="5" t="n">
        <f aca="false">PESEL!AL894</f>
        <v>4809.56</v>
      </c>
      <c r="F893" s="5" t="n">
        <f aca="false">PESEL!AN894</f>
        <v>444.95</v>
      </c>
    </row>
    <row r="894" customFormat="false" ht="15" hidden="false" customHeight="false" outlineLevel="0" collapsed="false">
      <c r="A894" s="1" t="n">
        <v>893</v>
      </c>
      <c r="B894" s="1" t="str">
        <f aca="false">PESEL!AJ895</f>
        <v>Oktawia Kaźmierczak</v>
      </c>
      <c r="C894" s="1" t="str">
        <f aca="false">PESEL!AE895</f>
        <v>76101549966</v>
      </c>
      <c r="D894" s="4" t="n">
        <f aca="false">PESEL!AI895</f>
        <v>35662</v>
      </c>
      <c r="E894" s="5" t="n">
        <f aca="false">PESEL!AL895</f>
        <v>3457.28</v>
      </c>
      <c r="F894" s="5" t="n">
        <f aca="false">PESEL!AN895</f>
        <v>426.38</v>
      </c>
    </row>
    <row r="895" customFormat="false" ht="15" hidden="false" customHeight="false" outlineLevel="0" collapsed="false">
      <c r="A895" s="1" t="n">
        <v>894</v>
      </c>
      <c r="B895" s="1" t="str">
        <f aca="false">PESEL!AJ896</f>
        <v>Olaf Baranowski</v>
      </c>
      <c r="C895" s="1" t="str">
        <f aca="false">PESEL!AE896</f>
        <v>88021839577</v>
      </c>
      <c r="D895" s="4" t="n">
        <f aca="false">PESEL!AI896</f>
        <v>40680</v>
      </c>
      <c r="E895" s="5" t="n">
        <f aca="false">PESEL!AL896</f>
        <v>3329.53</v>
      </c>
      <c r="F895" s="5" t="n">
        <f aca="false">PESEL!AN896</f>
        <v>458.67</v>
      </c>
    </row>
    <row r="896" customFormat="false" ht="15" hidden="false" customHeight="false" outlineLevel="0" collapsed="false">
      <c r="A896" s="1" t="n">
        <v>895</v>
      </c>
      <c r="B896" s="1" t="str">
        <f aca="false">PESEL!AJ897</f>
        <v>Franciszka Woźniak</v>
      </c>
      <c r="C896" s="1" t="str">
        <f aca="false">PESEL!AE897</f>
        <v>75120571765</v>
      </c>
      <c r="D896" s="4" t="n">
        <f aca="false">PESEL!AI897</f>
        <v>36673</v>
      </c>
      <c r="E896" s="5" t="n">
        <f aca="false">PESEL!AL897</f>
        <v>3429.51</v>
      </c>
      <c r="F896" s="5" t="n">
        <f aca="false">PESEL!AN897</f>
        <v>305.81</v>
      </c>
    </row>
    <row r="897" customFormat="false" ht="15" hidden="false" customHeight="false" outlineLevel="0" collapsed="false">
      <c r="A897" s="1" t="n">
        <v>896</v>
      </c>
      <c r="B897" s="1" t="str">
        <f aca="false">PESEL!AJ898</f>
        <v>Antonina Michalak</v>
      </c>
      <c r="C897" s="1" t="str">
        <f aca="false">PESEL!AE898</f>
        <v>76031630282</v>
      </c>
      <c r="D897" s="4" t="n">
        <f aca="false">PESEL!AI898</f>
        <v>35969</v>
      </c>
      <c r="E897" s="5" t="n">
        <f aca="false">PESEL!AL898</f>
        <v>3489.76</v>
      </c>
      <c r="F897" s="5" t="n">
        <f aca="false">PESEL!AN898</f>
        <v>411.17</v>
      </c>
    </row>
    <row r="898" customFormat="false" ht="15" hidden="false" customHeight="false" outlineLevel="0" collapsed="false">
      <c r="A898" s="1" t="n">
        <v>897</v>
      </c>
      <c r="B898" s="1" t="str">
        <f aca="false">PESEL!AJ899</f>
        <v>Milena Urbańska</v>
      </c>
      <c r="C898" s="1" t="str">
        <f aca="false">PESEL!AE899</f>
        <v>81062698406</v>
      </c>
      <c r="D898" s="4" t="n">
        <f aca="false">PESEL!AI899</f>
        <v>44929</v>
      </c>
      <c r="E898" s="5" t="n">
        <f aca="false">PESEL!AL899</f>
        <v>4696.03</v>
      </c>
      <c r="F898" s="5" t="n">
        <f aca="false">PESEL!AN899</f>
        <v>418.29</v>
      </c>
    </row>
    <row r="899" customFormat="false" ht="15" hidden="false" customHeight="false" outlineLevel="0" collapsed="false">
      <c r="A899" s="1" t="n">
        <v>898</v>
      </c>
      <c r="B899" s="1" t="str">
        <f aca="false">PESEL!AJ900</f>
        <v>Adriana Szczepańska</v>
      </c>
      <c r="C899" s="1" t="str">
        <f aca="false">PESEL!AE900</f>
        <v>94072635925</v>
      </c>
      <c r="D899" s="4" t="n">
        <f aca="false">PESEL!AI900</f>
        <v>44688</v>
      </c>
      <c r="E899" s="5" t="n">
        <f aca="false">PESEL!AL900</f>
        <v>4513.16</v>
      </c>
      <c r="F899" s="5" t="n">
        <f aca="false">PESEL!AN900</f>
        <v>336.61</v>
      </c>
    </row>
    <row r="900" customFormat="false" ht="15" hidden="false" customHeight="false" outlineLevel="0" collapsed="false">
      <c r="A900" s="1" t="n">
        <v>899</v>
      </c>
      <c r="B900" s="1" t="str">
        <f aca="false">PESEL!AJ901</f>
        <v>Aneta Dąbrowska</v>
      </c>
      <c r="C900" s="1" t="str">
        <f aca="false">PESEL!AE901</f>
        <v>05210722245</v>
      </c>
      <c r="D900" s="4" t="n">
        <f aca="false">PESEL!AI901</f>
        <v>45832</v>
      </c>
      <c r="E900" s="5" t="n">
        <f aca="false">PESEL!AL901</f>
        <v>4964.35</v>
      </c>
      <c r="F900" s="5" t="n">
        <f aca="false">PESEL!AN901</f>
        <v>334.76</v>
      </c>
    </row>
    <row r="901" customFormat="false" ht="15" hidden="false" customHeight="false" outlineLevel="0" collapsed="false">
      <c r="A901" s="1" t="n">
        <v>900</v>
      </c>
      <c r="B901" s="1" t="str">
        <f aca="false">PESEL!AJ902</f>
        <v>Antoni Laskowska</v>
      </c>
      <c r="C901" s="1" t="str">
        <f aca="false">PESEL!AE902</f>
        <v>67081744159</v>
      </c>
      <c r="D901" s="4" t="n">
        <f aca="false">PESEL!AI902</f>
        <v>39045</v>
      </c>
      <c r="E901" s="5" t="n">
        <f aca="false">PESEL!AL902</f>
        <v>4273.47</v>
      </c>
      <c r="F901" s="5" t="n">
        <f aca="false">PESEL!AN902</f>
        <v>464.46</v>
      </c>
    </row>
    <row r="902" customFormat="false" ht="15" hidden="false" customHeight="false" outlineLevel="0" collapsed="false">
      <c r="A902" s="1" t="n">
        <v>901</v>
      </c>
      <c r="B902" s="1" t="str">
        <f aca="false">PESEL!AJ903</f>
        <v>Florian Pietrzak</v>
      </c>
      <c r="C902" s="1" t="str">
        <f aca="false">PESEL!AE903</f>
        <v>88101928434</v>
      </c>
      <c r="D902" s="4" t="n">
        <f aca="false">PESEL!AI903</f>
        <v>40249</v>
      </c>
      <c r="E902" s="5" t="n">
        <f aca="false">PESEL!AL903</f>
        <v>4247.65</v>
      </c>
      <c r="F902" s="5" t="n">
        <f aca="false">PESEL!AN903</f>
        <v>452.45</v>
      </c>
    </row>
    <row r="903" customFormat="false" ht="15" hidden="false" customHeight="false" outlineLevel="0" collapsed="false">
      <c r="A903" s="1" t="n">
        <v>902</v>
      </c>
      <c r="B903" s="1" t="str">
        <f aca="false">PESEL!AJ904</f>
        <v>Lara Laskowska</v>
      </c>
      <c r="C903" s="1" t="str">
        <f aca="false">PESEL!AE904</f>
        <v>70020334962</v>
      </c>
      <c r="D903" s="4" t="n">
        <f aca="false">PESEL!AI904</f>
        <v>35575</v>
      </c>
      <c r="E903" s="5" t="n">
        <f aca="false">PESEL!AL904</f>
        <v>3951.38</v>
      </c>
      <c r="F903" s="5" t="n">
        <f aca="false">PESEL!AN904</f>
        <v>408.72</v>
      </c>
    </row>
    <row r="904" customFormat="false" ht="15" hidden="false" customHeight="false" outlineLevel="0" collapsed="false">
      <c r="A904" s="1" t="n">
        <v>903</v>
      </c>
      <c r="B904" s="1" t="str">
        <f aca="false">PESEL!AJ905</f>
        <v>Andżelika Chmielewska</v>
      </c>
      <c r="C904" s="1" t="str">
        <f aca="false">PESEL!AE905</f>
        <v>63062742507</v>
      </c>
      <c r="D904" s="4" t="n">
        <f aca="false">PESEL!AI905</f>
        <v>34340</v>
      </c>
      <c r="E904" s="5" t="n">
        <f aca="false">PESEL!AL905</f>
        <v>4968.07</v>
      </c>
      <c r="F904" s="5" t="n">
        <f aca="false">PESEL!AN905</f>
        <v>324.77</v>
      </c>
    </row>
    <row r="905" customFormat="false" ht="15" hidden="false" customHeight="false" outlineLevel="0" collapsed="false">
      <c r="A905" s="1" t="n">
        <v>904</v>
      </c>
      <c r="B905" s="1" t="str">
        <f aca="false">PESEL!AJ906</f>
        <v>Kamila Urbańska</v>
      </c>
      <c r="C905" s="1" t="str">
        <f aca="false">PESEL!AE906</f>
        <v>93100848186</v>
      </c>
      <c r="D905" s="4" t="n">
        <f aca="false">PESEL!AI906</f>
        <v>43777</v>
      </c>
      <c r="E905" s="5" t="n">
        <f aca="false">PESEL!AL906</f>
        <v>3513.87</v>
      </c>
      <c r="F905" s="5" t="n">
        <f aca="false">PESEL!AN906</f>
        <v>485.22</v>
      </c>
    </row>
    <row r="906" customFormat="false" ht="15" hidden="false" customHeight="false" outlineLevel="0" collapsed="false">
      <c r="A906" s="1" t="n">
        <v>905</v>
      </c>
      <c r="B906" s="1" t="str">
        <f aca="false">PESEL!AJ907</f>
        <v>Ilona Pietrzak</v>
      </c>
      <c r="C906" s="1" t="str">
        <f aca="false">PESEL!AE907</f>
        <v>78112218082</v>
      </c>
      <c r="D906" s="4" t="n">
        <f aca="false">PESEL!AI907</f>
        <v>42675</v>
      </c>
      <c r="E906" s="5" t="n">
        <f aca="false">PESEL!AL907</f>
        <v>4150.66</v>
      </c>
      <c r="F906" s="5" t="n">
        <f aca="false">PESEL!AN907</f>
        <v>388.5</v>
      </c>
    </row>
    <row r="907" customFormat="false" ht="15" hidden="false" customHeight="false" outlineLevel="0" collapsed="false">
      <c r="A907" s="1" t="n">
        <v>906</v>
      </c>
      <c r="B907" s="1" t="str">
        <f aca="false">PESEL!AJ908</f>
        <v>Dagmara Krupa</v>
      </c>
      <c r="C907" s="1" t="str">
        <f aca="false">PESEL!AE908</f>
        <v>99102749784</v>
      </c>
      <c r="D907" s="4" t="n">
        <f aca="false">PESEL!AI908</f>
        <v>45223</v>
      </c>
      <c r="E907" s="5" t="n">
        <f aca="false">PESEL!AL908</f>
        <v>3232.73</v>
      </c>
      <c r="F907" s="5" t="n">
        <f aca="false">PESEL!AN908</f>
        <v>493.43</v>
      </c>
    </row>
    <row r="908" customFormat="false" ht="15" hidden="false" customHeight="false" outlineLevel="0" collapsed="false">
      <c r="A908" s="1" t="n">
        <v>907</v>
      </c>
      <c r="B908" s="1" t="str">
        <f aca="false">PESEL!AJ909</f>
        <v>Regina Sikorska</v>
      </c>
      <c r="C908" s="1" t="str">
        <f aca="false">PESEL!AE909</f>
        <v>79040839783</v>
      </c>
      <c r="D908" s="4" t="n">
        <f aca="false">PESEL!AI909</f>
        <v>43767</v>
      </c>
      <c r="E908" s="5" t="n">
        <f aca="false">PESEL!AL909</f>
        <v>4563.21</v>
      </c>
      <c r="F908" s="5" t="n">
        <f aca="false">PESEL!AN909</f>
        <v>328.4</v>
      </c>
    </row>
    <row r="909" customFormat="false" ht="15" hidden="false" customHeight="false" outlineLevel="0" collapsed="false">
      <c r="A909" s="1" t="n">
        <v>908</v>
      </c>
      <c r="B909" s="1" t="str">
        <f aca="false">PESEL!AJ910</f>
        <v>Hubert Jankowski</v>
      </c>
      <c r="C909" s="1" t="str">
        <f aca="false">PESEL!AE910</f>
        <v>99070122730</v>
      </c>
      <c r="D909" s="4" t="n">
        <f aca="false">PESEL!AI910</f>
        <v>45598</v>
      </c>
      <c r="E909" s="5" t="n">
        <f aca="false">PESEL!AL910</f>
        <v>3180.3</v>
      </c>
      <c r="F909" s="5" t="n">
        <f aca="false">PESEL!AN910</f>
        <v>492.02</v>
      </c>
    </row>
    <row r="910" customFormat="false" ht="15" hidden="false" customHeight="false" outlineLevel="0" collapsed="false">
      <c r="A910" s="1" t="n">
        <v>909</v>
      </c>
      <c r="B910" s="1" t="str">
        <f aca="false">PESEL!AJ911</f>
        <v>Arleta Błaszczyk</v>
      </c>
      <c r="C910" s="1" t="str">
        <f aca="false">PESEL!AE911</f>
        <v>74100196882</v>
      </c>
      <c r="D910" s="4" t="n">
        <f aca="false">PESEL!AI911</f>
        <v>40531</v>
      </c>
      <c r="E910" s="5" t="n">
        <f aca="false">PESEL!AL911</f>
        <v>3486.64</v>
      </c>
      <c r="F910" s="5" t="n">
        <f aca="false">PESEL!AN911</f>
        <v>341.99</v>
      </c>
    </row>
    <row r="911" customFormat="false" ht="15" hidden="false" customHeight="false" outlineLevel="0" collapsed="false">
      <c r="A911" s="1" t="n">
        <v>910</v>
      </c>
      <c r="B911" s="1" t="str">
        <f aca="false">PESEL!AJ912</f>
        <v>Matylda Przybylska</v>
      </c>
      <c r="C911" s="1" t="str">
        <f aca="false">PESEL!AE912</f>
        <v>93031932701</v>
      </c>
      <c r="D911" s="4" t="n">
        <f aca="false">PESEL!AI912</f>
        <v>45155</v>
      </c>
      <c r="E911" s="5" t="n">
        <f aca="false">PESEL!AL912</f>
        <v>3144.47</v>
      </c>
      <c r="F911" s="5" t="n">
        <f aca="false">PESEL!AN912</f>
        <v>430.49</v>
      </c>
    </row>
    <row r="912" customFormat="false" ht="15" hidden="false" customHeight="false" outlineLevel="0" collapsed="false">
      <c r="A912" s="1" t="n">
        <v>911</v>
      </c>
      <c r="B912" s="1" t="str">
        <f aca="false">PESEL!AJ913</f>
        <v>Andżelika Jakubowska</v>
      </c>
      <c r="C912" s="1" t="str">
        <f aca="false">PESEL!AE913</f>
        <v>83091741607</v>
      </c>
      <c r="D912" s="4" t="n">
        <f aca="false">PESEL!AI913</f>
        <v>42262</v>
      </c>
      <c r="E912" s="5" t="n">
        <f aca="false">PESEL!AL913</f>
        <v>4291.17</v>
      </c>
      <c r="F912" s="5" t="n">
        <f aca="false">PESEL!AN913</f>
        <v>367.17</v>
      </c>
    </row>
    <row r="913" customFormat="false" ht="15" hidden="false" customHeight="false" outlineLevel="0" collapsed="false">
      <c r="A913" s="1" t="n">
        <v>912</v>
      </c>
      <c r="B913" s="1" t="str">
        <f aca="false">PESEL!AJ914</f>
        <v>Lara Nowak</v>
      </c>
      <c r="C913" s="1" t="str">
        <f aca="false">PESEL!AE914</f>
        <v>02221917080</v>
      </c>
      <c r="D913" s="4" t="n">
        <f aca="false">PESEL!AI914</f>
        <v>45583</v>
      </c>
      <c r="E913" s="5" t="n">
        <f aca="false">PESEL!AL914</f>
        <v>3939.11</v>
      </c>
      <c r="F913" s="5" t="n">
        <f aca="false">PESEL!AN914</f>
        <v>498.17</v>
      </c>
    </row>
    <row r="914" customFormat="false" ht="15" hidden="false" customHeight="false" outlineLevel="0" collapsed="false">
      <c r="A914" s="1" t="n">
        <v>913</v>
      </c>
      <c r="B914" s="1" t="str">
        <f aca="false">PESEL!AJ915</f>
        <v>Anastazja Borkowska</v>
      </c>
      <c r="C914" s="1" t="str">
        <f aca="false">PESEL!AE915</f>
        <v>58111820945</v>
      </c>
      <c r="D914" s="4" t="n">
        <f aca="false">PESEL!AI915</f>
        <v>33572</v>
      </c>
      <c r="E914" s="5" t="n">
        <f aca="false">PESEL!AL915</f>
        <v>4386.51</v>
      </c>
      <c r="F914" s="5" t="n">
        <f aca="false">PESEL!AN915</f>
        <v>339.42</v>
      </c>
    </row>
    <row r="915" customFormat="false" ht="15" hidden="false" customHeight="false" outlineLevel="0" collapsed="false">
      <c r="A915" s="1" t="n">
        <v>914</v>
      </c>
      <c r="B915" s="1" t="str">
        <f aca="false">PESEL!AJ916</f>
        <v>Gniewomir Kucharski</v>
      </c>
      <c r="C915" s="1" t="str">
        <f aca="false">PESEL!AE916</f>
        <v>68101765998</v>
      </c>
      <c r="D915" s="4" t="n">
        <f aca="false">PESEL!AI916</f>
        <v>35241</v>
      </c>
      <c r="E915" s="5" t="n">
        <f aca="false">PESEL!AL916</f>
        <v>3904.69</v>
      </c>
      <c r="F915" s="5" t="n">
        <f aca="false">PESEL!AN916</f>
        <v>440.92</v>
      </c>
    </row>
    <row r="916" customFormat="false" ht="15" hidden="false" customHeight="false" outlineLevel="0" collapsed="false">
      <c r="A916" s="1" t="n">
        <v>915</v>
      </c>
      <c r="B916" s="1" t="str">
        <f aca="false">PESEL!AJ917</f>
        <v>Hubert Pawlak</v>
      </c>
      <c r="C916" s="1" t="str">
        <f aca="false">PESEL!AE917</f>
        <v>55031244514</v>
      </c>
      <c r="D916" s="4" t="n">
        <f aca="false">PESEL!AI917</f>
        <v>43140</v>
      </c>
      <c r="E916" s="5" t="n">
        <f aca="false">PESEL!AL917</f>
        <v>4666.61</v>
      </c>
      <c r="F916" s="5" t="n">
        <f aca="false">PESEL!AN917</f>
        <v>376.52</v>
      </c>
    </row>
    <row r="917" customFormat="false" ht="15" hidden="false" customHeight="false" outlineLevel="0" collapsed="false">
      <c r="A917" s="1" t="n">
        <v>916</v>
      </c>
      <c r="B917" s="1" t="str">
        <f aca="false">PESEL!AJ918</f>
        <v>Mirosława Adamska</v>
      </c>
      <c r="C917" s="1" t="str">
        <f aca="false">PESEL!AE918</f>
        <v>84070817782</v>
      </c>
      <c r="D917" s="4" t="n">
        <f aca="false">PESEL!AI918</f>
        <v>41595</v>
      </c>
      <c r="E917" s="5" t="n">
        <f aca="false">PESEL!AL918</f>
        <v>3738.97</v>
      </c>
      <c r="F917" s="5" t="n">
        <f aca="false">PESEL!AN918</f>
        <v>401.68</v>
      </c>
    </row>
    <row r="918" customFormat="false" ht="15" hidden="false" customHeight="false" outlineLevel="0" collapsed="false">
      <c r="A918" s="1" t="n">
        <v>917</v>
      </c>
      <c r="B918" s="1" t="str">
        <f aca="false">PESEL!AJ919</f>
        <v>Olaf Zakrzewska</v>
      </c>
      <c r="C918" s="1" t="str">
        <f aca="false">PESEL!AE919</f>
        <v>93102040616</v>
      </c>
      <c r="D918" s="4" t="n">
        <f aca="false">PESEL!AI919</f>
        <v>45679</v>
      </c>
      <c r="E918" s="5" t="n">
        <f aca="false">PESEL!AL919</f>
        <v>3524.43</v>
      </c>
      <c r="F918" s="5" t="n">
        <f aca="false">PESEL!AN919</f>
        <v>473.6</v>
      </c>
    </row>
    <row r="919" customFormat="false" ht="15" hidden="false" customHeight="false" outlineLevel="0" collapsed="false">
      <c r="A919" s="1" t="n">
        <v>918</v>
      </c>
      <c r="B919" s="1" t="str">
        <f aca="false">PESEL!AJ920</f>
        <v>Przemysław Mróz</v>
      </c>
      <c r="C919" s="1" t="str">
        <f aca="false">PESEL!AE920</f>
        <v>71040795333</v>
      </c>
      <c r="D919" s="4" t="n">
        <f aca="false">PESEL!AI920</f>
        <v>37235</v>
      </c>
      <c r="E919" s="5" t="n">
        <f aca="false">PESEL!AL920</f>
        <v>4928.95</v>
      </c>
      <c r="F919" s="5" t="n">
        <f aca="false">PESEL!AN920</f>
        <v>385.84</v>
      </c>
    </row>
    <row r="920" customFormat="false" ht="15" hidden="false" customHeight="false" outlineLevel="0" collapsed="false">
      <c r="A920" s="1" t="n">
        <v>919</v>
      </c>
      <c r="B920" s="1" t="str">
        <f aca="false">PESEL!AJ921</f>
        <v>Bernadetta Kucharska</v>
      </c>
      <c r="C920" s="1" t="str">
        <f aca="false">PESEL!AE921</f>
        <v>54100474085</v>
      </c>
      <c r="D920" s="4" t="n">
        <f aca="false">PESEL!AI921</f>
        <v>45648</v>
      </c>
      <c r="E920" s="5" t="n">
        <f aca="false">PESEL!AL921</f>
        <v>4127.47</v>
      </c>
      <c r="F920" s="5" t="n">
        <f aca="false">PESEL!AN921</f>
        <v>454.46</v>
      </c>
    </row>
    <row r="921" customFormat="false" ht="15" hidden="false" customHeight="false" outlineLevel="0" collapsed="false">
      <c r="A921" s="1" t="n">
        <v>920</v>
      </c>
      <c r="B921" s="1" t="str">
        <f aca="false">PESEL!AJ922</f>
        <v>Kazimierz Cieślak</v>
      </c>
      <c r="C921" s="1" t="str">
        <f aca="false">PESEL!AE922</f>
        <v>86022299011</v>
      </c>
      <c r="D921" s="4" t="n">
        <f aca="false">PESEL!AI922</f>
        <v>43489</v>
      </c>
      <c r="E921" s="5" t="n">
        <f aca="false">PESEL!AL922</f>
        <v>4212.68</v>
      </c>
      <c r="F921" s="5" t="n">
        <f aca="false">PESEL!AN922</f>
        <v>364.55</v>
      </c>
    </row>
    <row r="922" customFormat="false" ht="15" hidden="false" customHeight="false" outlineLevel="0" collapsed="false">
      <c r="A922" s="1" t="n">
        <v>921</v>
      </c>
      <c r="B922" s="1" t="str">
        <f aca="false">PESEL!AJ923</f>
        <v>Leonardo Ostrowski</v>
      </c>
      <c r="C922" s="1" t="str">
        <f aca="false">PESEL!AE923</f>
        <v>53080553854</v>
      </c>
      <c r="D922" s="4" t="n">
        <f aca="false">PESEL!AI923</f>
        <v>30889</v>
      </c>
      <c r="E922" s="5" t="n">
        <f aca="false">PESEL!AL923</f>
        <v>4163.48</v>
      </c>
      <c r="F922" s="5" t="n">
        <f aca="false">PESEL!AN923</f>
        <v>390.7</v>
      </c>
    </row>
    <row r="923" customFormat="false" ht="15" hidden="false" customHeight="false" outlineLevel="0" collapsed="false">
      <c r="A923" s="1" t="n">
        <v>922</v>
      </c>
      <c r="B923" s="1" t="str">
        <f aca="false">PESEL!AJ924</f>
        <v>Marcela Sobczak</v>
      </c>
      <c r="C923" s="1" t="str">
        <f aca="false">PESEL!AE924</f>
        <v>02260359469</v>
      </c>
      <c r="D923" s="4" t="n">
        <f aca="false">PESEL!AI924</f>
        <v>44768</v>
      </c>
      <c r="E923" s="5" t="n">
        <f aca="false">PESEL!AL924</f>
        <v>4944.82</v>
      </c>
      <c r="F923" s="5" t="n">
        <f aca="false">PESEL!AN924</f>
        <v>430.36</v>
      </c>
    </row>
    <row r="924" customFormat="false" ht="15" hidden="false" customHeight="false" outlineLevel="0" collapsed="false">
      <c r="A924" s="1" t="n">
        <v>923</v>
      </c>
      <c r="B924" s="1" t="str">
        <f aca="false">PESEL!AJ925</f>
        <v>Amalia Wojciechowska</v>
      </c>
      <c r="C924" s="1" t="str">
        <f aca="false">PESEL!AE925</f>
        <v>69050315087</v>
      </c>
      <c r="D924" s="4" t="n">
        <f aca="false">PESEL!AI925</f>
        <v>42865</v>
      </c>
      <c r="E924" s="5" t="n">
        <f aca="false">PESEL!AL925</f>
        <v>3941.12</v>
      </c>
      <c r="F924" s="5" t="n">
        <f aca="false">PESEL!AN925</f>
        <v>494.81</v>
      </c>
    </row>
    <row r="925" customFormat="false" ht="15" hidden="false" customHeight="false" outlineLevel="0" collapsed="false">
      <c r="A925" s="1" t="n">
        <v>924</v>
      </c>
      <c r="B925" s="1" t="str">
        <f aca="false">PESEL!AJ926</f>
        <v>Kamila Mazurek</v>
      </c>
      <c r="C925" s="1" t="str">
        <f aca="false">PESEL!AE926</f>
        <v>85022733008</v>
      </c>
      <c r="D925" s="4" t="n">
        <f aca="false">PESEL!AI926</f>
        <v>38286</v>
      </c>
      <c r="E925" s="5" t="n">
        <f aca="false">PESEL!AL926</f>
        <v>4207.43</v>
      </c>
      <c r="F925" s="5" t="n">
        <f aca="false">PESEL!AN926</f>
        <v>437.76</v>
      </c>
    </row>
    <row r="926" customFormat="false" ht="15" hidden="false" customHeight="false" outlineLevel="0" collapsed="false">
      <c r="A926" s="1" t="n">
        <v>925</v>
      </c>
      <c r="B926" s="1" t="str">
        <f aca="false">PESEL!AJ927</f>
        <v>Anastazja Makowska</v>
      </c>
      <c r="C926" s="1" t="str">
        <f aca="false">PESEL!AE927</f>
        <v>70063023944</v>
      </c>
      <c r="D926" s="4" t="n">
        <f aca="false">PESEL!AI927</f>
        <v>43329</v>
      </c>
      <c r="E926" s="5" t="n">
        <f aca="false">PESEL!AL927</f>
        <v>4813.77</v>
      </c>
      <c r="F926" s="5" t="n">
        <f aca="false">PESEL!AN927</f>
        <v>440.17</v>
      </c>
    </row>
    <row r="927" customFormat="false" ht="15" hidden="false" customHeight="false" outlineLevel="0" collapsed="false">
      <c r="A927" s="1" t="n">
        <v>926</v>
      </c>
      <c r="B927" s="1" t="str">
        <f aca="false">PESEL!AJ928</f>
        <v>Damian Mazur</v>
      </c>
      <c r="C927" s="1" t="str">
        <f aca="false">PESEL!AE928</f>
        <v>80083149333</v>
      </c>
      <c r="D927" s="4" t="n">
        <f aca="false">PESEL!AI928</f>
        <v>43012</v>
      </c>
      <c r="E927" s="5" t="n">
        <f aca="false">PESEL!AL928</f>
        <v>4266.57</v>
      </c>
      <c r="F927" s="5" t="n">
        <f aca="false">PESEL!AN928</f>
        <v>318.79</v>
      </c>
    </row>
    <row r="928" customFormat="false" ht="15" hidden="false" customHeight="false" outlineLevel="0" collapsed="false">
      <c r="A928" s="1" t="n">
        <v>927</v>
      </c>
      <c r="B928" s="1" t="str">
        <f aca="false">PESEL!AJ929</f>
        <v>Natan Szymczak</v>
      </c>
      <c r="C928" s="1" t="str">
        <f aca="false">PESEL!AE929</f>
        <v>84021297030</v>
      </c>
      <c r="D928" s="4" t="n">
        <f aca="false">PESEL!AI929</f>
        <v>40362</v>
      </c>
      <c r="E928" s="5" t="n">
        <f aca="false">PESEL!AL929</f>
        <v>4630.54</v>
      </c>
      <c r="F928" s="5" t="n">
        <f aca="false">PESEL!AN929</f>
        <v>386.62</v>
      </c>
    </row>
    <row r="929" customFormat="false" ht="15" hidden="false" customHeight="false" outlineLevel="0" collapsed="false">
      <c r="A929" s="1" t="n">
        <v>928</v>
      </c>
      <c r="B929" s="1" t="str">
        <f aca="false">PESEL!AJ930</f>
        <v>Bogumiła Krawczyk</v>
      </c>
      <c r="C929" s="1" t="str">
        <f aca="false">PESEL!AE930</f>
        <v>57080992929</v>
      </c>
      <c r="D929" s="4" t="n">
        <f aca="false">PESEL!AI930</f>
        <v>31325</v>
      </c>
      <c r="E929" s="5" t="n">
        <f aca="false">PESEL!AL930</f>
        <v>4756.76</v>
      </c>
      <c r="F929" s="5" t="n">
        <f aca="false">PESEL!AN930</f>
        <v>488.31</v>
      </c>
    </row>
    <row r="930" customFormat="false" ht="15" hidden="false" customHeight="false" outlineLevel="0" collapsed="false">
      <c r="A930" s="1" t="n">
        <v>929</v>
      </c>
      <c r="B930" s="1" t="str">
        <f aca="false">PESEL!AJ931</f>
        <v>Dorota Jasińska</v>
      </c>
      <c r="C930" s="1" t="str">
        <f aca="false">PESEL!AE931</f>
        <v>57061721906</v>
      </c>
      <c r="D930" s="4" t="n">
        <f aca="false">PESEL!AI931</f>
        <v>44654</v>
      </c>
      <c r="E930" s="5" t="n">
        <f aca="false">PESEL!AL931</f>
        <v>3566.78</v>
      </c>
      <c r="F930" s="5" t="n">
        <f aca="false">PESEL!AN931</f>
        <v>318.81</v>
      </c>
    </row>
    <row r="931" customFormat="false" ht="15" hidden="false" customHeight="false" outlineLevel="0" collapsed="false">
      <c r="A931" s="1" t="n">
        <v>930</v>
      </c>
      <c r="B931" s="1" t="str">
        <f aca="false">PESEL!AJ932</f>
        <v>Anita Mazurek</v>
      </c>
      <c r="C931" s="1" t="str">
        <f aca="false">PESEL!AE932</f>
        <v>89092525206</v>
      </c>
      <c r="D931" s="4" t="n">
        <f aca="false">PESEL!AI932</f>
        <v>45107</v>
      </c>
      <c r="E931" s="5" t="n">
        <f aca="false">PESEL!AL932</f>
        <v>4042.57</v>
      </c>
      <c r="F931" s="5" t="n">
        <f aca="false">PESEL!AN932</f>
        <v>367.45</v>
      </c>
    </row>
    <row r="932" customFormat="false" ht="15" hidden="false" customHeight="false" outlineLevel="0" collapsed="false">
      <c r="A932" s="1" t="n">
        <v>931</v>
      </c>
      <c r="B932" s="1" t="str">
        <f aca="false">PESEL!AJ933</f>
        <v>Dobromił Jankowski</v>
      </c>
      <c r="C932" s="1" t="str">
        <f aca="false">PESEL!AE933</f>
        <v>96102389336</v>
      </c>
      <c r="D932" s="4" t="n">
        <f aca="false">PESEL!AI933</f>
        <v>43788</v>
      </c>
      <c r="E932" s="5" t="n">
        <f aca="false">PESEL!AL933</f>
        <v>3482.31</v>
      </c>
      <c r="F932" s="5" t="n">
        <f aca="false">PESEL!AN933</f>
        <v>460.72</v>
      </c>
    </row>
    <row r="933" customFormat="false" ht="15" hidden="false" customHeight="false" outlineLevel="0" collapsed="false">
      <c r="A933" s="1" t="n">
        <v>932</v>
      </c>
      <c r="B933" s="1" t="str">
        <f aca="false">PESEL!AJ934</f>
        <v>Irena Lis</v>
      </c>
      <c r="C933" s="1" t="str">
        <f aca="false">PESEL!AE934</f>
        <v>75011544221</v>
      </c>
      <c r="D933" s="4" t="n">
        <f aca="false">PESEL!AI934</f>
        <v>40524</v>
      </c>
      <c r="E933" s="5" t="n">
        <f aca="false">PESEL!AL934</f>
        <v>4806.57</v>
      </c>
      <c r="F933" s="5" t="n">
        <f aca="false">PESEL!AN934</f>
        <v>384.32</v>
      </c>
    </row>
    <row r="934" customFormat="false" ht="15" hidden="false" customHeight="false" outlineLevel="0" collapsed="false">
      <c r="A934" s="1" t="n">
        <v>933</v>
      </c>
      <c r="B934" s="1" t="str">
        <f aca="false">PESEL!AJ935</f>
        <v>Krystyna Sadowska</v>
      </c>
      <c r="C934" s="1" t="str">
        <f aca="false">PESEL!AE935</f>
        <v>70062883543</v>
      </c>
      <c r="D934" s="4" t="n">
        <f aca="false">PESEL!AI935</f>
        <v>39765</v>
      </c>
      <c r="E934" s="5" t="n">
        <f aca="false">PESEL!AL935</f>
        <v>4168</v>
      </c>
      <c r="F934" s="5" t="n">
        <f aca="false">PESEL!AN935</f>
        <v>340.25</v>
      </c>
    </row>
    <row r="935" customFormat="false" ht="15" hidden="false" customHeight="false" outlineLevel="0" collapsed="false">
      <c r="A935" s="1" t="n">
        <v>934</v>
      </c>
      <c r="B935" s="1" t="str">
        <f aca="false">PESEL!AJ936</f>
        <v>Milena Wójcik</v>
      </c>
      <c r="C935" s="1" t="str">
        <f aca="false">PESEL!AE936</f>
        <v>68031132581</v>
      </c>
      <c r="D935" s="4" t="n">
        <f aca="false">PESEL!AI936</f>
        <v>35096</v>
      </c>
      <c r="E935" s="5" t="n">
        <f aca="false">PESEL!AL936</f>
        <v>4287.51</v>
      </c>
      <c r="F935" s="5" t="n">
        <f aca="false">PESEL!AN936</f>
        <v>381.28</v>
      </c>
    </row>
    <row r="936" customFormat="false" ht="15" hidden="false" customHeight="false" outlineLevel="0" collapsed="false">
      <c r="A936" s="1" t="n">
        <v>935</v>
      </c>
      <c r="B936" s="1" t="str">
        <f aca="false">PESEL!AJ937</f>
        <v>Natalia Pietrzak</v>
      </c>
      <c r="C936" s="1" t="str">
        <f aca="false">PESEL!AE937</f>
        <v>50102434243</v>
      </c>
      <c r="D936" s="4" t="n">
        <f aca="false">PESEL!AI937</f>
        <v>35536</v>
      </c>
      <c r="E936" s="5" t="n">
        <f aca="false">PESEL!AL937</f>
        <v>3699.3</v>
      </c>
      <c r="F936" s="5" t="n">
        <f aca="false">PESEL!AN937</f>
        <v>364.86</v>
      </c>
    </row>
    <row r="937" customFormat="false" ht="15" hidden="false" customHeight="false" outlineLevel="0" collapsed="false">
      <c r="A937" s="1" t="n">
        <v>936</v>
      </c>
      <c r="B937" s="1" t="str">
        <f aca="false">PESEL!AJ938</f>
        <v>Antoni Jaworski</v>
      </c>
      <c r="C937" s="1" t="str">
        <f aca="false">PESEL!AE938</f>
        <v>57052668135</v>
      </c>
      <c r="D937" s="4" t="n">
        <f aca="false">PESEL!AI938</f>
        <v>39610</v>
      </c>
      <c r="E937" s="5" t="n">
        <f aca="false">PESEL!AL938</f>
        <v>4007.23</v>
      </c>
      <c r="F937" s="5" t="n">
        <f aca="false">PESEL!AN938</f>
        <v>494.77</v>
      </c>
    </row>
    <row r="938" customFormat="false" ht="15" hidden="false" customHeight="false" outlineLevel="0" collapsed="false">
      <c r="A938" s="1" t="n">
        <v>937</v>
      </c>
      <c r="B938" s="1" t="str">
        <f aca="false">PESEL!AJ939</f>
        <v>Maja Mazurek</v>
      </c>
      <c r="C938" s="1" t="str">
        <f aca="false">PESEL!AE939</f>
        <v>59020394569</v>
      </c>
      <c r="D938" s="4" t="n">
        <f aca="false">PESEL!AI939</f>
        <v>42318</v>
      </c>
      <c r="E938" s="5" t="n">
        <f aca="false">PESEL!AL939</f>
        <v>4890.01</v>
      </c>
      <c r="F938" s="5" t="n">
        <f aca="false">PESEL!AN939</f>
        <v>361.01</v>
      </c>
    </row>
    <row r="939" customFormat="false" ht="15" hidden="false" customHeight="false" outlineLevel="0" collapsed="false">
      <c r="A939" s="1" t="n">
        <v>938</v>
      </c>
      <c r="B939" s="1" t="str">
        <f aca="false">PESEL!AJ940</f>
        <v>Julianna Maciejewska</v>
      </c>
      <c r="C939" s="1" t="str">
        <f aca="false">PESEL!AE940</f>
        <v>91072468625</v>
      </c>
      <c r="D939" s="4" t="n">
        <f aca="false">PESEL!AI940</f>
        <v>42277</v>
      </c>
      <c r="E939" s="5" t="n">
        <f aca="false">PESEL!AL940</f>
        <v>3512.77</v>
      </c>
      <c r="F939" s="5" t="n">
        <f aca="false">PESEL!AN940</f>
        <v>400.57</v>
      </c>
    </row>
    <row r="940" customFormat="false" ht="15" hidden="false" customHeight="false" outlineLevel="0" collapsed="false">
      <c r="A940" s="1" t="n">
        <v>939</v>
      </c>
      <c r="B940" s="1" t="str">
        <f aca="false">PESEL!AJ941</f>
        <v>Marek Rutkowski</v>
      </c>
      <c r="C940" s="1" t="str">
        <f aca="false">PESEL!AE941</f>
        <v>83031115079</v>
      </c>
      <c r="D940" s="4" t="n">
        <f aca="false">PESEL!AI941</f>
        <v>45295</v>
      </c>
      <c r="E940" s="5" t="n">
        <f aca="false">PESEL!AL941</f>
        <v>4760.18</v>
      </c>
      <c r="F940" s="5" t="n">
        <f aca="false">PESEL!AN941</f>
        <v>448.6</v>
      </c>
    </row>
    <row r="941" customFormat="false" ht="15" hidden="false" customHeight="false" outlineLevel="0" collapsed="false">
      <c r="A941" s="1" t="n">
        <v>940</v>
      </c>
      <c r="B941" s="1" t="str">
        <f aca="false">PESEL!AJ942</f>
        <v>Julian Michalak</v>
      </c>
      <c r="C941" s="1" t="str">
        <f aca="false">PESEL!AE942</f>
        <v>60052334933</v>
      </c>
      <c r="D941" s="4" t="n">
        <f aca="false">PESEL!AI942</f>
        <v>35756</v>
      </c>
      <c r="E941" s="5" t="n">
        <f aca="false">PESEL!AL942</f>
        <v>3884.73</v>
      </c>
      <c r="F941" s="5" t="n">
        <f aca="false">PESEL!AN942</f>
        <v>459.73</v>
      </c>
    </row>
    <row r="942" customFormat="false" ht="15" hidden="false" customHeight="false" outlineLevel="0" collapsed="false">
      <c r="A942" s="1" t="n">
        <v>941</v>
      </c>
      <c r="B942" s="1" t="str">
        <f aca="false">PESEL!AJ943</f>
        <v>Kacper Borkowski</v>
      </c>
      <c r="C942" s="1" t="str">
        <f aca="false">PESEL!AE943</f>
        <v>94083021797</v>
      </c>
      <c r="D942" s="4" t="n">
        <f aca="false">PESEL!AI943</f>
        <v>45373</v>
      </c>
      <c r="E942" s="5" t="n">
        <f aca="false">PESEL!AL943</f>
        <v>4269.08</v>
      </c>
      <c r="F942" s="5" t="n">
        <f aca="false">PESEL!AN943</f>
        <v>494.52</v>
      </c>
    </row>
    <row r="943" customFormat="false" ht="15" hidden="false" customHeight="false" outlineLevel="0" collapsed="false">
      <c r="A943" s="1" t="n">
        <v>942</v>
      </c>
      <c r="B943" s="1" t="str">
        <f aca="false">PESEL!AJ944</f>
        <v>Jadwiga Brzezińska</v>
      </c>
      <c r="C943" s="1" t="str">
        <f aca="false">PESEL!AE944</f>
        <v>82080782009</v>
      </c>
      <c r="D943" s="4" t="n">
        <f aca="false">PESEL!AI944</f>
        <v>37900</v>
      </c>
      <c r="E943" s="5" t="n">
        <f aca="false">PESEL!AL944</f>
        <v>3766.5</v>
      </c>
      <c r="F943" s="5" t="n">
        <f aca="false">PESEL!AN944</f>
        <v>483.97</v>
      </c>
    </row>
    <row r="944" customFormat="false" ht="15" hidden="false" customHeight="false" outlineLevel="0" collapsed="false">
      <c r="A944" s="1" t="n">
        <v>943</v>
      </c>
      <c r="B944" s="1" t="str">
        <f aca="false">PESEL!AJ945</f>
        <v>Artur Adamska</v>
      </c>
      <c r="C944" s="1" t="str">
        <f aca="false">PESEL!AE945</f>
        <v>90041376415</v>
      </c>
      <c r="D944" s="4" t="n">
        <f aca="false">PESEL!AI945</f>
        <v>40629</v>
      </c>
      <c r="E944" s="5" t="n">
        <f aca="false">PESEL!AL945</f>
        <v>4548.44</v>
      </c>
      <c r="F944" s="5" t="n">
        <f aca="false">PESEL!AN945</f>
        <v>439.21</v>
      </c>
    </row>
    <row r="945" customFormat="false" ht="15" hidden="false" customHeight="false" outlineLevel="0" collapsed="false">
      <c r="A945" s="1" t="n">
        <v>944</v>
      </c>
      <c r="B945" s="1" t="str">
        <f aca="false">PESEL!AJ946</f>
        <v>Anna Krajewska</v>
      </c>
      <c r="C945" s="1" t="str">
        <f aca="false">PESEL!AE946</f>
        <v>78041185909</v>
      </c>
      <c r="D945" s="4" t="n">
        <f aca="false">PESEL!AI946</f>
        <v>39276</v>
      </c>
      <c r="E945" s="5" t="n">
        <f aca="false">PESEL!AL946</f>
        <v>3703.2</v>
      </c>
      <c r="F945" s="5" t="n">
        <f aca="false">PESEL!AN946</f>
        <v>487.74</v>
      </c>
    </row>
    <row r="946" customFormat="false" ht="15" hidden="false" customHeight="false" outlineLevel="0" collapsed="false">
      <c r="A946" s="1" t="n">
        <v>945</v>
      </c>
      <c r="B946" s="1" t="str">
        <f aca="false">PESEL!AJ947</f>
        <v>Przemysław Szewczyk</v>
      </c>
      <c r="C946" s="1" t="str">
        <f aca="false">PESEL!AE947</f>
        <v>82030235199</v>
      </c>
      <c r="D946" s="4" t="n">
        <f aca="false">PESEL!AI947</f>
        <v>43413</v>
      </c>
      <c r="E946" s="5" t="n">
        <f aca="false">PESEL!AL947</f>
        <v>4767.69</v>
      </c>
      <c r="F946" s="5" t="n">
        <f aca="false">PESEL!AN947</f>
        <v>444.23</v>
      </c>
    </row>
    <row r="947" customFormat="false" ht="15" hidden="false" customHeight="false" outlineLevel="0" collapsed="false">
      <c r="A947" s="1" t="n">
        <v>946</v>
      </c>
      <c r="B947" s="1" t="str">
        <f aca="false">PESEL!AJ948</f>
        <v>Alfred Włodarczyk</v>
      </c>
      <c r="C947" s="1" t="str">
        <f aca="false">PESEL!AE948</f>
        <v>61052457332</v>
      </c>
      <c r="D947" s="4" t="n">
        <f aca="false">PESEL!AI948</f>
        <v>41706</v>
      </c>
      <c r="E947" s="5" t="n">
        <f aca="false">PESEL!AL948</f>
        <v>3896.87</v>
      </c>
      <c r="F947" s="5" t="n">
        <f aca="false">PESEL!AN948</f>
        <v>434.11</v>
      </c>
    </row>
    <row r="948" customFormat="false" ht="15" hidden="false" customHeight="false" outlineLevel="0" collapsed="false">
      <c r="A948" s="1" t="n">
        <v>947</v>
      </c>
      <c r="B948" s="1" t="str">
        <f aca="false">PESEL!AJ949</f>
        <v>Luiza Nowak</v>
      </c>
      <c r="C948" s="1" t="str">
        <f aca="false">PESEL!AE949</f>
        <v>90121822764</v>
      </c>
      <c r="D948" s="4" t="n">
        <f aca="false">PESEL!AI949</f>
        <v>43313</v>
      </c>
      <c r="E948" s="5" t="n">
        <f aca="false">PESEL!AL949</f>
        <v>4813.95</v>
      </c>
      <c r="F948" s="5" t="n">
        <f aca="false">PESEL!AN949</f>
        <v>489.85</v>
      </c>
    </row>
    <row r="949" customFormat="false" ht="15" hidden="false" customHeight="false" outlineLevel="0" collapsed="false">
      <c r="A949" s="1" t="n">
        <v>948</v>
      </c>
      <c r="B949" s="1" t="str">
        <f aca="false">PESEL!AJ950</f>
        <v>Marcel Pietrzak</v>
      </c>
      <c r="C949" s="1" t="str">
        <f aca="false">PESEL!AE950</f>
        <v>51021370210</v>
      </c>
      <c r="D949" s="4" t="n">
        <f aca="false">PESEL!AI950</f>
        <v>31095</v>
      </c>
      <c r="E949" s="5" t="n">
        <f aca="false">PESEL!AL950</f>
        <v>4331.46</v>
      </c>
      <c r="F949" s="5" t="n">
        <f aca="false">PESEL!AN950</f>
        <v>336.21</v>
      </c>
    </row>
    <row r="950" customFormat="false" ht="15" hidden="false" customHeight="false" outlineLevel="0" collapsed="false">
      <c r="A950" s="1" t="n">
        <v>949</v>
      </c>
      <c r="B950" s="1" t="str">
        <f aca="false">PESEL!AJ951</f>
        <v>Maria Ziółkowska</v>
      </c>
      <c r="C950" s="1" t="str">
        <f aca="false">PESEL!AE951</f>
        <v>71082319849</v>
      </c>
      <c r="D950" s="4" t="n">
        <f aca="false">PESEL!AI951</f>
        <v>41221</v>
      </c>
      <c r="E950" s="5" t="n">
        <f aca="false">PESEL!AL951</f>
        <v>4425.03</v>
      </c>
      <c r="F950" s="5" t="n">
        <f aca="false">PESEL!AN951</f>
        <v>387.13</v>
      </c>
    </row>
    <row r="951" customFormat="false" ht="15" hidden="false" customHeight="false" outlineLevel="0" collapsed="false">
      <c r="A951" s="1" t="n">
        <v>950</v>
      </c>
      <c r="B951" s="1" t="str">
        <f aca="false">PESEL!AJ952</f>
        <v>Irena Jaworska</v>
      </c>
      <c r="C951" s="1" t="str">
        <f aca="false">PESEL!AE952</f>
        <v>00280354509</v>
      </c>
      <c r="D951" s="4" t="n">
        <f aca="false">PESEL!AI952</f>
        <v>45146</v>
      </c>
      <c r="E951" s="5" t="n">
        <f aca="false">PESEL!AL952</f>
        <v>4849.78</v>
      </c>
      <c r="F951" s="5" t="n">
        <f aca="false">PESEL!AN952</f>
        <v>472.03</v>
      </c>
    </row>
    <row r="952" customFormat="false" ht="15" hidden="false" customHeight="false" outlineLevel="0" collapsed="false">
      <c r="A952" s="1" t="n">
        <v>951</v>
      </c>
      <c r="B952" s="1" t="str">
        <f aca="false">PESEL!AJ953</f>
        <v>Krzysztof Laskowska</v>
      </c>
      <c r="C952" s="1" t="str">
        <f aca="false">PESEL!AE953</f>
        <v>73022750671</v>
      </c>
      <c r="D952" s="4" t="n">
        <f aca="false">PESEL!AI953</f>
        <v>39115</v>
      </c>
      <c r="E952" s="5" t="n">
        <f aca="false">PESEL!AL953</f>
        <v>4528.42</v>
      </c>
      <c r="F952" s="5" t="n">
        <f aca="false">PESEL!AN953</f>
        <v>381.22</v>
      </c>
    </row>
    <row r="953" customFormat="false" ht="15" hidden="false" customHeight="false" outlineLevel="0" collapsed="false">
      <c r="A953" s="1" t="n">
        <v>952</v>
      </c>
      <c r="B953" s="1" t="str">
        <f aca="false">PESEL!AJ954</f>
        <v>Remigiusz Rutkowski</v>
      </c>
      <c r="C953" s="1" t="str">
        <f aca="false">PESEL!AE954</f>
        <v>74071690136</v>
      </c>
      <c r="D953" s="4" t="n">
        <f aca="false">PESEL!AI954</f>
        <v>41826</v>
      </c>
      <c r="E953" s="5" t="n">
        <f aca="false">PESEL!AL954</f>
        <v>4425.7</v>
      </c>
      <c r="F953" s="5" t="n">
        <f aca="false">PESEL!AN954</f>
        <v>431.46</v>
      </c>
    </row>
    <row r="954" customFormat="false" ht="15" hidden="false" customHeight="false" outlineLevel="0" collapsed="false">
      <c r="A954" s="1" t="n">
        <v>953</v>
      </c>
      <c r="B954" s="1" t="str">
        <f aca="false">PESEL!AJ955</f>
        <v>Eryk Wróblewski</v>
      </c>
      <c r="C954" s="1" t="str">
        <f aca="false">PESEL!AE955</f>
        <v>63042327797</v>
      </c>
      <c r="D954" s="4" t="n">
        <f aca="false">PESEL!AI955</f>
        <v>33441</v>
      </c>
      <c r="E954" s="5" t="n">
        <f aca="false">PESEL!AL955</f>
        <v>3558.3</v>
      </c>
      <c r="F954" s="5" t="n">
        <f aca="false">PESEL!AN955</f>
        <v>438.96</v>
      </c>
    </row>
    <row r="955" customFormat="false" ht="15" hidden="false" customHeight="false" outlineLevel="0" collapsed="false">
      <c r="A955" s="1" t="n">
        <v>954</v>
      </c>
      <c r="B955" s="1" t="str">
        <f aca="false">PESEL!AJ956</f>
        <v>Joanna Laskowska</v>
      </c>
      <c r="C955" s="1" t="str">
        <f aca="false">PESEL!AE956</f>
        <v>75122017421</v>
      </c>
      <c r="D955" s="4" t="n">
        <f aca="false">PESEL!AI956</f>
        <v>41171</v>
      </c>
      <c r="E955" s="5" t="n">
        <f aca="false">PESEL!AL956</f>
        <v>3814.84</v>
      </c>
      <c r="F955" s="5" t="n">
        <f aca="false">PESEL!AN956</f>
        <v>366.7</v>
      </c>
    </row>
    <row r="956" customFormat="false" ht="15" hidden="false" customHeight="false" outlineLevel="0" collapsed="false">
      <c r="A956" s="1" t="n">
        <v>955</v>
      </c>
      <c r="B956" s="1" t="str">
        <f aca="false">PESEL!AJ957</f>
        <v>Jacek Kalinowski</v>
      </c>
      <c r="C956" s="1" t="str">
        <f aca="false">PESEL!AE957</f>
        <v>04310753371</v>
      </c>
      <c r="D956" s="4" t="n">
        <f aca="false">PESEL!AI957</f>
        <v>45890</v>
      </c>
      <c r="E956" s="5" t="n">
        <f aca="false">PESEL!AL957</f>
        <v>4698.11</v>
      </c>
      <c r="F956" s="5" t="n">
        <f aca="false">PESEL!AN957</f>
        <v>358.07</v>
      </c>
    </row>
    <row r="957" customFormat="false" ht="15" hidden="false" customHeight="false" outlineLevel="0" collapsed="false">
      <c r="A957" s="1" t="n">
        <v>956</v>
      </c>
      <c r="B957" s="1" t="str">
        <f aca="false">PESEL!AJ958</f>
        <v>Grzegorz Kalinowski</v>
      </c>
      <c r="C957" s="1" t="str">
        <f aca="false">PESEL!AE958</f>
        <v>98081798855</v>
      </c>
      <c r="D957" s="4" t="n">
        <f aca="false">PESEL!AI958</f>
        <v>45322</v>
      </c>
      <c r="E957" s="5" t="n">
        <f aca="false">PESEL!AL958</f>
        <v>4241.49</v>
      </c>
      <c r="F957" s="5" t="n">
        <f aca="false">PESEL!AN958</f>
        <v>484.31</v>
      </c>
    </row>
    <row r="958" customFormat="false" ht="15" hidden="false" customHeight="false" outlineLevel="0" collapsed="false">
      <c r="A958" s="1" t="n">
        <v>957</v>
      </c>
      <c r="B958" s="1" t="str">
        <f aca="false">PESEL!AJ959</f>
        <v>Ludwik Kamiński</v>
      </c>
      <c r="C958" s="1" t="str">
        <f aca="false">PESEL!AE959</f>
        <v>55061276679</v>
      </c>
      <c r="D958" s="4" t="n">
        <f aca="false">PESEL!AI959</f>
        <v>41501</v>
      </c>
      <c r="E958" s="5" t="n">
        <f aca="false">PESEL!AL959</f>
        <v>4577.86</v>
      </c>
      <c r="F958" s="5" t="n">
        <f aca="false">PESEL!AN959</f>
        <v>432.18</v>
      </c>
    </row>
    <row r="959" customFormat="false" ht="15" hidden="false" customHeight="false" outlineLevel="0" collapsed="false">
      <c r="A959" s="1" t="n">
        <v>958</v>
      </c>
      <c r="B959" s="1" t="str">
        <f aca="false">PESEL!AJ960</f>
        <v>Cezary Dąbrowski</v>
      </c>
      <c r="C959" s="1" t="str">
        <f aca="false">PESEL!AE960</f>
        <v>85091922518</v>
      </c>
      <c r="D959" s="4" t="n">
        <f aca="false">PESEL!AI960</f>
        <v>43099</v>
      </c>
      <c r="E959" s="5" t="n">
        <f aca="false">PESEL!AL960</f>
        <v>3031.25</v>
      </c>
      <c r="F959" s="5" t="n">
        <f aca="false">PESEL!AN960</f>
        <v>425.88</v>
      </c>
    </row>
    <row r="960" customFormat="false" ht="15" hidden="false" customHeight="false" outlineLevel="0" collapsed="false">
      <c r="A960" s="1" t="n">
        <v>959</v>
      </c>
      <c r="B960" s="1" t="str">
        <f aca="false">PESEL!AJ961</f>
        <v>Balbina Kaźmierczak</v>
      </c>
      <c r="C960" s="1" t="str">
        <f aca="false">PESEL!AE961</f>
        <v>02241082429</v>
      </c>
      <c r="D960" s="4" t="n">
        <f aca="false">PESEL!AI961</f>
        <v>45309</v>
      </c>
      <c r="E960" s="5" t="n">
        <f aca="false">PESEL!AL961</f>
        <v>3196.17</v>
      </c>
      <c r="F960" s="5" t="n">
        <f aca="false">PESEL!AN961</f>
        <v>381.6</v>
      </c>
    </row>
    <row r="961" customFormat="false" ht="15" hidden="false" customHeight="false" outlineLevel="0" collapsed="false">
      <c r="A961" s="1" t="n">
        <v>960</v>
      </c>
      <c r="B961" s="1" t="str">
        <f aca="false">PESEL!AJ962</f>
        <v>Damian Witkowski</v>
      </c>
      <c r="C961" s="1" t="str">
        <f aca="false">PESEL!AE962</f>
        <v>02260879415</v>
      </c>
      <c r="D961" s="4" t="n">
        <f aca="false">PESEL!AI962</f>
        <v>44796</v>
      </c>
      <c r="E961" s="5" t="n">
        <f aca="false">PESEL!AL962</f>
        <v>3386.73</v>
      </c>
      <c r="F961" s="5" t="n">
        <f aca="false">PESEL!AN962</f>
        <v>457.71</v>
      </c>
    </row>
    <row r="962" customFormat="false" ht="15" hidden="false" customHeight="false" outlineLevel="0" collapsed="false">
      <c r="A962" s="1" t="n">
        <v>961</v>
      </c>
      <c r="B962" s="1" t="str">
        <f aca="false">PESEL!AJ963</f>
        <v>Julia Piotrowska</v>
      </c>
      <c r="C962" s="1" t="str">
        <f aca="false">PESEL!AE963</f>
        <v>80042483306</v>
      </c>
      <c r="D962" s="4" t="n">
        <f aca="false">PESEL!AI963</f>
        <v>42034</v>
      </c>
      <c r="E962" s="5" t="n">
        <f aca="false">PESEL!AL963</f>
        <v>3977.08</v>
      </c>
      <c r="F962" s="5" t="n">
        <f aca="false">PESEL!AN963</f>
        <v>438.21</v>
      </c>
    </row>
    <row r="963" customFormat="false" ht="15" hidden="false" customHeight="false" outlineLevel="0" collapsed="false">
      <c r="A963" s="1" t="n">
        <v>962</v>
      </c>
      <c r="B963" s="1" t="str">
        <f aca="false">PESEL!AJ964</f>
        <v>Dobromił Kaczmarczyk</v>
      </c>
      <c r="C963" s="1" t="str">
        <f aca="false">PESEL!AE964</f>
        <v>66051659075</v>
      </c>
      <c r="D963" s="4" t="n">
        <f aca="false">PESEL!AI964</f>
        <v>32811</v>
      </c>
      <c r="E963" s="5" t="n">
        <f aca="false">PESEL!AL964</f>
        <v>4066.49</v>
      </c>
      <c r="F963" s="5" t="n">
        <f aca="false">PESEL!AN964</f>
        <v>454.53</v>
      </c>
    </row>
    <row r="964" customFormat="false" ht="15" hidden="false" customHeight="false" outlineLevel="0" collapsed="false">
      <c r="A964" s="1" t="n">
        <v>963</v>
      </c>
      <c r="B964" s="1" t="str">
        <f aca="false">PESEL!AJ965</f>
        <v>Bartłomiej Wasilewska</v>
      </c>
      <c r="C964" s="1" t="str">
        <f aca="false">PESEL!AE965</f>
        <v>69111583491</v>
      </c>
      <c r="D964" s="4" t="n">
        <f aca="false">PESEL!AI965</f>
        <v>38688</v>
      </c>
      <c r="E964" s="5" t="n">
        <f aca="false">PESEL!AL965</f>
        <v>3177.06</v>
      </c>
      <c r="F964" s="5" t="n">
        <f aca="false">PESEL!AN965</f>
        <v>479.25</v>
      </c>
    </row>
    <row r="965" customFormat="false" ht="15" hidden="false" customHeight="false" outlineLevel="0" collapsed="false">
      <c r="A965" s="1" t="n">
        <v>964</v>
      </c>
      <c r="B965" s="1" t="str">
        <f aca="false">PESEL!AJ966</f>
        <v>Anita Jankowska</v>
      </c>
      <c r="C965" s="1" t="str">
        <f aca="false">PESEL!AE966</f>
        <v>83060515682</v>
      </c>
      <c r="D965" s="4" t="n">
        <f aca="false">PESEL!AI966</f>
        <v>41733</v>
      </c>
      <c r="E965" s="5" t="n">
        <f aca="false">PESEL!AL966</f>
        <v>3829.06</v>
      </c>
      <c r="F965" s="5" t="n">
        <f aca="false">PESEL!AN966</f>
        <v>442.51</v>
      </c>
    </row>
    <row r="966" customFormat="false" ht="15" hidden="false" customHeight="false" outlineLevel="0" collapsed="false">
      <c r="A966" s="1" t="n">
        <v>965</v>
      </c>
      <c r="B966" s="1" t="str">
        <f aca="false">PESEL!AJ967</f>
        <v>Izyda Dąbrowska</v>
      </c>
      <c r="C966" s="1" t="str">
        <f aca="false">PESEL!AE967</f>
        <v>96121983281</v>
      </c>
      <c r="D966" s="4" t="n">
        <f aca="false">PESEL!AI967</f>
        <v>45444</v>
      </c>
      <c r="E966" s="5" t="n">
        <f aca="false">PESEL!AL967</f>
        <v>4561.63</v>
      </c>
      <c r="F966" s="5" t="n">
        <f aca="false">PESEL!AN967</f>
        <v>365.02</v>
      </c>
    </row>
    <row r="967" customFormat="false" ht="15" hidden="false" customHeight="false" outlineLevel="0" collapsed="false">
      <c r="A967" s="1" t="n">
        <v>966</v>
      </c>
      <c r="B967" s="1" t="str">
        <f aca="false">PESEL!AJ968</f>
        <v>Beata Szczepańska</v>
      </c>
      <c r="C967" s="1" t="str">
        <f aca="false">PESEL!AE968</f>
        <v>71091379467</v>
      </c>
      <c r="D967" s="4" t="n">
        <f aca="false">PESEL!AI968</f>
        <v>38181</v>
      </c>
      <c r="E967" s="5" t="n">
        <f aca="false">PESEL!AL968</f>
        <v>3379.65</v>
      </c>
      <c r="F967" s="5" t="n">
        <f aca="false">PESEL!AN968</f>
        <v>487.05</v>
      </c>
    </row>
    <row r="968" customFormat="false" ht="15" hidden="false" customHeight="false" outlineLevel="0" collapsed="false">
      <c r="A968" s="1" t="n">
        <v>967</v>
      </c>
      <c r="B968" s="1" t="str">
        <f aca="false">PESEL!AJ969</f>
        <v>Aleksy Stępień</v>
      </c>
      <c r="C968" s="1" t="str">
        <f aca="false">PESEL!AE969</f>
        <v>62120168433</v>
      </c>
      <c r="D968" s="4" t="n">
        <f aca="false">PESEL!AI969</f>
        <v>42171</v>
      </c>
      <c r="E968" s="5" t="n">
        <f aca="false">PESEL!AL969</f>
        <v>3635.27</v>
      </c>
      <c r="F968" s="5" t="n">
        <f aca="false">PESEL!AN969</f>
        <v>372.89</v>
      </c>
    </row>
    <row r="969" customFormat="false" ht="15" hidden="false" customHeight="false" outlineLevel="0" collapsed="false">
      <c r="A969" s="1" t="n">
        <v>968</v>
      </c>
      <c r="B969" s="1" t="str">
        <f aca="false">PESEL!AJ970</f>
        <v>Oliwia Dąbrowska</v>
      </c>
      <c r="C969" s="1" t="str">
        <f aca="false">PESEL!AE970</f>
        <v>51020859141</v>
      </c>
      <c r="D969" s="4" t="n">
        <f aca="false">PESEL!AI970</f>
        <v>29131</v>
      </c>
      <c r="E969" s="5" t="n">
        <f aca="false">PESEL!AL970</f>
        <v>4468.79</v>
      </c>
      <c r="F969" s="5" t="n">
        <f aca="false">PESEL!AN970</f>
        <v>497.78</v>
      </c>
    </row>
    <row r="970" customFormat="false" ht="15" hidden="false" customHeight="false" outlineLevel="0" collapsed="false">
      <c r="A970" s="1" t="n">
        <v>969</v>
      </c>
      <c r="B970" s="1" t="str">
        <f aca="false">PESEL!AJ971</f>
        <v>Agata Rutkowska</v>
      </c>
      <c r="C970" s="1" t="str">
        <f aca="false">PESEL!AE971</f>
        <v>71022452500</v>
      </c>
      <c r="D970" s="4" t="n">
        <f aca="false">PESEL!AI971</f>
        <v>37263</v>
      </c>
      <c r="E970" s="5" t="n">
        <f aca="false">PESEL!AL971</f>
        <v>4978.63</v>
      </c>
      <c r="F970" s="5" t="n">
        <f aca="false">PESEL!AN971</f>
        <v>461.35</v>
      </c>
    </row>
    <row r="971" customFormat="false" ht="15" hidden="false" customHeight="false" outlineLevel="0" collapsed="false">
      <c r="A971" s="1" t="n">
        <v>970</v>
      </c>
      <c r="B971" s="1" t="str">
        <f aca="false">PESEL!AJ972</f>
        <v>Diego Mazurek</v>
      </c>
      <c r="C971" s="1" t="str">
        <f aca="false">PESEL!AE972</f>
        <v>78092998639</v>
      </c>
      <c r="D971" s="4" t="n">
        <f aca="false">PESEL!AI972</f>
        <v>44090</v>
      </c>
      <c r="E971" s="5" t="n">
        <f aca="false">PESEL!AL972</f>
        <v>3983.18</v>
      </c>
      <c r="F971" s="5" t="n">
        <f aca="false">PESEL!AN972</f>
        <v>399.61</v>
      </c>
    </row>
    <row r="972" customFormat="false" ht="15" hidden="false" customHeight="false" outlineLevel="0" collapsed="false">
      <c r="A972" s="1" t="n">
        <v>971</v>
      </c>
      <c r="B972" s="1" t="str">
        <f aca="false">PESEL!AJ973</f>
        <v>Bogusława Szymczak</v>
      </c>
      <c r="C972" s="1" t="str">
        <f aca="false">PESEL!AE973</f>
        <v>99061174926</v>
      </c>
      <c r="D972" s="4" t="n">
        <f aca="false">PESEL!AI973</f>
        <v>45348</v>
      </c>
      <c r="E972" s="5" t="n">
        <f aca="false">PESEL!AL973</f>
        <v>3671.04</v>
      </c>
      <c r="F972" s="5" t="n">
        <f aca="false">PESEL!AN973</f>
        <v>466.89</v>
      </c>
    </row>
    <row r="973" customFormat="false" ht="15" hidden="false" customHeight="false" outlineLevel="0" collapsed="false">
      <c r="A973" s="1" t="n">
        <v>972</v>
      </c>
      <c r="B973" s="1" t="str">
        <f aca="false">PESEL!AJ974</f>
        <v>Emilia Sikorska</v>
      </c>
      <c r="C973" s="1" t="str">
        <f aca="false">PESEL!AE974</f>
        <v>81072422482</v>
      </c>
      <c r="D973" s="4" t="n">
        <f aca="false">PESEL!AI974</f>
        <v>40713</v>
      </c>
      <c r="E973" s="5" t="n">
        <f aca="false">PESEL!AL974</f>
        <v>4591.84</v>
      </c>
      <c r="F973" s="5" t="n">
        <f aca="false">PESEL!AN974</f>
        <v>411.69</v>
      </c>
    </row>
    <row r="974" customFormat="false" ht="15" hidden="false" customHeight="false" outlineLevel="0" collapsed="false">
      <c r="A974" s="1" t="n">
        <v>973</v>
      </c>
      <c r="B974" s="1" t="str">
        <f aca="false">PESEL!AJ975</f>
        <v>Kazimierz Nowak</v>
      </c>
      <c r="C974" s="1" t="str">
        <f aca="false">PESEL!AE975</f>
        <v>81081061111</v>
      </c>
      <c r="D974" s="4" t="n">
        <f aca="false">PESEL!AI975</f>
        <v>43358</v>
      </c>
      <c r="E974" s="5" t="n">
        <f aca="false">PESEL!AL975</f>
        <v>4609.85</v>
      </c>
      <c r="F974" s="5" t="n">
        <f aca="false">PESEL!AN975</f>
        <v>458.78</v>
      </c>
    </row>
    <row r="975" customFormat="false" ht="15" hidden="false" customHeight="false" outlineLevel="0" collapsed="false">
      <c r="A975" s="1" t="n">
        <v>974</v>
      </c>
      <c r="B975" s="1" t="str">
        <f aca="false">PESEL!AJ976</f>
        <v>Jarosław Sadowska</v>
      </c>
      <c r="C975" s="1" t="str">
        <f aca="false">PESEL!AE976</f>
        <v>85111530134</v>
      </c>
      <c r="D975" s="4" t="n">
        <f aca="false">PESEL!AI976</f>
        <v>42944</v>
      </c>
      <c r="E975" s="5" t="n">
        <f aca="false">PESEL!AL976</f>
        <v>3014.34</v>
      </c>
      <c r="F975" s="5" t="n">
        <f aca="false">PESEL!AN976</f>
        <v>408.85</v>
      </c>
    </row>
    <row r="976" customFormat="false" ht="15" hidden="false" customHeight="false" outlineLevel="0" collapsed="false">
      <c r="A976" s="1" t="n">
        <v>975</v>
      </c>
      <c r="B976" s="1" t="str">
        <f aca="false">PESEL!AJ977</f>
        <v>Maria Kucharska</v>
      </c>
      <c r="C976" s="1" t="str">
        <f aca="false">PESEL!AE977</f>
        <v>62122664982</v>
      </c>
      <c r="D976" s="4" t="n">
        <f aca="false">PESEL!AI977</f>
        <v>36212</v>
      </c>
      <c r="E976" s="5" t="n">
        <f aca="false">PESEL!AL977</f>
        <v>3026</v>
      </c>
      <c r="F976" s="5" t="n">
        <f aca="false">PESEL!AN977</f>
        <v>377.1</v>
      </c>
    </row>
    <row r="977" customFormat="false" ht="15" hidden="false" customHeight="false" outlineLevel="0" collapsed="false">
      <c r="A977" s="1" t="n">
        <v>976</v>
      </c>
      <c r="B977" s="1" t="str">
        <f aca="false">PESEL!AJ978</f>
        <v>Nikola Baran</v>
      </c>
      <c r="C977" s="1" t="str">
        <f aca="false">PESEL!AE978</f>
        <v>88122466041</v>
      </c>
      <c r="D977" s="4" t="n">
        <f aca="false">PESEL!AI978</f>
        <v>44221</v>
      </c>
      <c r="E977" s="5" t="n">
        <f aca="false">PESEL!AL978</f>
        <v>4513.29</v>
      </c>
      <c r="F977" s="5" t="n">
        <f aca="false">PESEL!AN978</f>
        <v>439.53</v>
      </c>
    </row>
    <row r="978" customFormat="false" ht="15" hidden="false" customHeight="false" outlineLevel="0" collapsed="false">
      <c r="A978" s="1" t="n">
        <v>977</v>
      </c>
      <c r="B978" s="1" t="str">
        <f aca="false">PESEL!AJ979</f>
        <v>Nikola Lewandowska</v>
      </c>
      <c r="C978" s="1" t="str">
        <f aca="false">PESEL!AE979</f>
        <v>83112324303</v>
      </c>
      <c r="D978" s="4" t="n">
        <f aca="false">PESEL!AI979</f>
        <v>39928</v>
      </c>
      <c r="E978" s="5" t="n">
        <f aca="false">PESEL!AL979</f>
        <v>4889.95</v>
      </c>
      <c r="F978" s="5" t="n">
        <f aca="false">PESEL!AN979</f>
        <v>383.06</v>
      </c>
    </row>
    <row r="979" customFormat="false" ht="15" hidden="false" customHeight="false" outlineLevel="0" collapsed="false">
      <c r="A979" s="1" t="n">
        <v>978</v>
      </c>
      <c r="B979" s="1" t="str">
        <f aca="false">PESEL!AJ980</f>
        <v>Alfred Ostrowski</v>
      </c>
      <c r="C979" s="1" t="str">
        <f aca="false">PESEL!AE980</f>
        <v>60122565838</v>
      </c>
      <c r="D979" s="4" t="n">
        <f aca="false">PESEL!AI980</f>
        <v>42813</v>
      </c>
      <c r="E979" s="5" t="n">
        <f aca="false">PESEL!AL980</f>
        <v>4029.32</v>
      </c>
      <c r="F979" s="5" t="n">
        <f aca="false">PESEL!AN980</f>
        <v>363.06</v>
      </c>
    </row>
    <row r="980" customFormat="false" ht="15" hidden="false" customHeight="false" outlineLevel="0" collapsed="false">
      <c r="A980" s="1" t="n">
        <v>979</v>
      </c>
      <c r="B980" s="1" t="str">
        <f aca="false">PESEL!AJ981</f>
        <v>Joanna Szewczyk</v>
      </c>
      <c r="C980" s="1" t="str">
        <f aca="false">PESEL!AE981</f>
        <v>78042854549</v>
      </c>
      <c r="D980" s="4" t="n">
        <f aca="false">PESEL!AI981</f>
        <v>44612</v>
      </c>
      <c r="E980" s="5" t="n">
        <f aca="false">PESEL!AL981</f>
        <v>4450.78</v>
      </c>
      <c r="F980" s="5" t="n">
        <f aca="false">PESEL!AN981</f>
        <v>482.18</v>
      </c>
    </row>
    <row r="981" customFormat="false" ht="15" hidden="false" customHeight="false" outlineLevel="0" collapsed="false">
      <c r="A981" s="1" t="n">
        <v>980</v>
      </c>
      <c r="B981" s="1" t="str">
        <f aca="false">PESEL!AJ982</f>
        <v>Olgierd Walczak</v>
      </c>
      <c r="C981" s="1" t="str">
        <f aca="false">PESEL!AE982</f>
        <v>62080441496</v>
      </c>
      <c r="D981" s="4" t="n">
        <f aca="false">PESEL!AI982</f>
        <v>36659</v>
      </c>
      <c r="E981" s="5" t="n">
        <f aca="false">PESEL!AL982</f>
        <v>4725.02</v>
      </c>
      <c r="F981" s="5" t="n">
        <f aca="false">PESEL!AN982</f>
        <v>374.71</v>
      </c>
    </row>
    <row r="982" customFormat="false" ht="15" hidden="false" customHeight="false" outlineLevel="0" collapsed="false">
      <c r="A982" s="1" t="n">
        <v>981</v>
      </c>
      <c r="B982" s="1" t="str">
        <f aca="false">PESEL!AJ983</f>
        <v>Maksymilian Rutkowski</v>
      </c>
      <c r="C982" s="1" t="str">
        <f aca="false">PESEL!AE983</f>
        <v>93032786378</v>
      </c>
      <c r="D982" s="4" t="n">
        <f aca="false">PESEL!AI983</f>
        <v>44908</v>
      </c>
      <c r="E982" s="5" t="n">
        <f aca="false">PESEL!AL983</f>
        <v>3113.52</v>
      </c>
      <c r="F982" s="5" t="n">
        <f aca="false">PESEL!AN983</f>
        <v>365.69</v>
      </c>
    </row>
    <row r="983" customFormat="false" ht="15" hidden="false" customHeight="false" outlineLevel="0" collapsed="false">
      <c r="A983" s="1" t="n">
        <v>982</v>
      </c>
      <c r="B983" s="1" t="str">
        <f aca="false">PESEL!AJ984</f>
        <v>Diana Adamska</v>
      </c>
      <c r="C983" s="1" t="str">
        <f aca="false">PESEL!AE984</f>
        <v>89041726887</v>
      </c>
      <c r="D983" s="4" t="n">
        <f aca="false">PESEL!AI984</f>
        <v>43299</v>
      </c>
      <c r="E983" s="5" t="n">
        <f aca="false">PESEL!AL984</f>
        <v>3832.54</v>
      </c>
      <c r="F983" s="5" t="n">
        <f aca="false">PESEL!AN984</f>
        <v>432.27</v>
      </c>
    </row>
    <row r="984" customFormat="false" ht="15" hidden="false" customHeight="false" outlineLevel="0" collapsed="false">
      <c r="A984" s="1" t="n">
        <v>983</v>
      </c>
      <c r="B984" s="1" t="str">
        <f aca="false">PESEL!AJ985</f>
        <v>Klara Urbańska</v>
      </c>
      <c r="C984" s="1" t="str">
        <f aca="false">PESEL!AE985</f>
        <v>00260212049</v>
      </c>
      <c r="D984" s="4" t="n">
        <f aca="false">PESEL!AI985</f>
        <v>44326</v>
      </c>
      <c r="E984" s="5" t="n">
        <f aca="false">PESEL!AL985</f>
        <v>4466.23</v>
      </c>
      <c r="F984" s="5" t="n">
        <f aca="false">PESEL!AN985</f>
        <v>478.39</v>
      </c>
    </row>
    <row r="985" customFormat="false" ht="15" hidden="false" customHeight="false" outlineLevel="0" collapsed="false">
      <c r="A985" s="1" t="n">
        <v>984</v>
      </c>
      <c r="B985" s="1" t="str">
        <f aca="false">PESEL!AJ986</f>
        <v>Ilona Bąk</v>
      </c>
      <c r="C985" s="1" t="str">
        <f aca="false">PESEL!AE986</f>
        <v>78020895504</v>
      </c>
      <c r="D985" s="4" t="n">
        <f aca="false">PESEL!AI986</f>
        <v>41053</v>
      </c>
      <c r="E985" s="5" t="n">
        <f aca="false">PESEL!AL986</f>
        <v>3860.01</v>
      </c>
      <c r="F985" s="5" t="n">
        <f aca="false">PESEL!AN986</f>
        <v>409.43</v>
      </c>
    </row>
    <row r="986" customFormat="false" ht="15" hidden="false" customHeight="false" outlineLevel="0" collapsed="false">
      <c r="A986" s="1" t="n">
        <v>985</v>
      </c>
      <c r="B986" s="1" t="str">
        <f aca="false">PESEL!AJ987</f>
        <v>Bogusława Nowak</v>
      </c>
      <c r="C986" s="1" t="str">
        <f aca="false">PESEL!AE987</f>
        <v>60121737263</v>
      </c>
      <c r="D986" s="4" t="n">
        <f aca="false">PESEL!AI987</f>
        <v>35106</v>
      </c>
      <c r="E986" s="5" t="n">
        <f aca="false">PESEL!AL987</f>
        <v>3792.99</v>
      </c>
      <c r="F986" s="5" t="n">
        <f aca="false">PESEL!AN987</f>
        <v>487.24</v>
      </c>
    </row>
    <row r="987" customFormat="false" ht="15" hidden="false" customHeight="false" outlineLevel="0" collapsed="false">
      <c r="A987" s="1" t="n">
        <v>986</v>
      </c>
      <c r="B987" s="1" t="str">
        <f aca="false">PESEL!AJ988</f>
        <v>Diego Pietrzak</v>
      </c>
      <c r="C987" s="1" t="str">
        <f aca="false">PESEL!AE988</f>
        <v>51020871590</v>
      </c>
      <c r="D987" s="4" t="n">
        <f aca="false">PESEL!AI988</f>
        <v>45300</v>
      </c>
      <c r="E987" s="5" t="n">
        <f aca="false">PESEL!AL988</f>
        <v>4653.85</v>
      </c>
      <c r="F987" s="5" t="n">
        <f aca="false">PESEL!AN988</f>
        <v>303.37</v>
      </c>
    </row>
    <row r="988" customFormat="false" ht="15" hidden="false" customHeight="false" outlineLevel="0" collapsed="false">
      <c r="A988" s="1" t="n">
        <v>987</v>
      </c>
      <c r="B988" s="1" t="str">
        <f aca="false">PESEL!AJ989</f>
        <v>Lidia Sadowska</v>
      </c>
      <c r="C988" s="1" t="str">
        <f aca="false">PESEL!AE989</f>
        <v>61013170427</v>
      </c>
      <c r="D988" s="4" t="n">
        <f aca="false">PESEL!AI989</f>
        <v>43129</v>
      </c>
      <c r="E988" s="5" t="n">
        <f aca="false">PESEL!AL989</f>
        <v>4083.28</v>
      </c>
      <c r="F988" s="5" t="n">
        <f aca="false">PESEL!AN989</f>
        <v>419.15</v>
      </c>
    </row>
    <row r="989" customFormat="false" ht="15" hidden="false" customHeight="false" outlineLevel="0" collapsed="false">
      <c r="A989" s="1" t="n">
        <v>988</v>
      </c>
      <c r="B989" s="1" t="str">
        <f aca="false">PESEL!AJ990</f>
        <v>Miłosz Szymczak</v>
      </c>
      <c r="C989" s="1" t="str">
        <f aca="false">PESEL!AE990</f>
        <v>89030471930</v>
      </c>
      <c r="D989" s="4" t="n">
        <f aca="false">PESEL!AI990</f>
        <v>42640</v>
      </c>
      <c r="E989" s="5" t="n">
        <f aca="false">PESEL!AL990</f>
        <v>4785.33</v>
      </c>
      <c r="F989" s="5" t="n">
        <f aca="false">PESEL!AN990</f>
        <v>340.91</v>
      </c>
    </row>
    <row r="990" customFormat="false" ht="15" hidden="false" customHeight="false" outlineLevel="0" collapsed="false">
      <c r="A990" s="1" t="n">
        <v>989</v>
      </c>
      <c r="B990" s="1" t="str">
        <f aca="false">PESEL!AJ991</f>
        <v>Artur Rutkowski</v>
      </c>
      <c r="C990" s="1" t="str">
        <f aca="false">PESEL!AE991</f>
        <v>73082440239</v>
      </c>
      <c r="D990" s="4" t="n">
        <f aca="false">PESEL!AI991</f>
        <v>43702</v>
      </c>
      <c r="E990" s="5" t="n">
        <f aca="false">PESEL!AL991</f>
        <v>3629.1</v>
      </c>
      <c r="F990" s="5" t="n">
        <f aca="false">PESEL!AN991</f>
        <v>383.51</v>
      </c>
    </row>
    <row r="991" customFormat="false" ht="15" hidden="false" customHeight="false" outlineLevel="0" collapsed="false">
      <c r="A991" s="1" t="n">
        <v>990</v>
      </c>
      <c r="B991" s="1" t="str">
        <f aca="false">PESEL!AJ992</f>
        <v>Florian Kamiński</v>
      </c>
      <c r="C991" s="1" t="str">
        <f aca="false">PESEL!AE992</f>
        <v>62061166479</v>
      </c>
      <c r="D991" s="4" t="n">
        <f aca="false">PESEL!AI992</f>
        <v>43390</v>
      </c>
      <c r="E991" s="5" t="n">
        <f aca="false">PESEL!AL992</f>
        <v>3485.48</v>
      </c>
      <c r="F991" s="5" t="n">
        <f aca="false">PESEL!AN992</f>
        <v>486.65</v>
      </c>
    </row>
    <row r="992" customFormat="false" ht="15" hidden="false" customHeight="false" outlineLevel="0" collapsed="false">
      <c r="A992" s="1" t="n">
        <v>991</v>
      </c>
      <c r="B992" s="1" t="str">
        <f aca="false">PESEL!AJ993</f>
        <v>Adrianna Błaszczyk</v>
      </c>
      <c r="C992" s="1" t="str">
        <f aca="false">PESEL!AE993</f>
        <v>03320191687</v>
      </c>
      <c r="D992" s="4" t="n">
        <f aca="false">PESEL!AI993</f>
        <v>45109</v>
      </c>
      <c r="E992" s="5" t="n">
        <f aca="false">PESEL!AL993</f>
        <v>4040.98</v>
      </c>
      <c r="F992" s="5" t="n">
        <f aca="false">PESEL!AN993</f>
        <v>420.67</v>
      </c>
    </row>
    <row r="993" customFormat="false" ht="15" hidden="false" customHeight="false" outlineLevel="0" collapsed="false">
      <c r="A993" s="1" t="n">
        <v>992</v>
      </c>
      <c r="B993" s="1" t="str">
        <f aca="false">PESEL!AJ994</f>
        <v>Bruno Makowski</v>
      </c>
      <c r="C993" s="1" t="str">
        <f aca="false">PESEL!AE994</f>
        <v>52021099631</v>
      </c>
      <c r="D993" s="4" t="n">
        <f aca="false">PESEL!AI994</f>
        <v>44525</v>
      </c>
      <c r="E993" s="5" t="n">
        <f aca="false">PESEL!AL994</f>
        <v>3136.23</v>
      </c>
      <c r="F993" s="5" t="n">
        <f aca="false">PESEL!AN994</f>
        <v>379.59</v>
      </c>
    </row>
    <row r="994" customFormat="false" ht="15" hidden="false" customHeight="false" outlineLevel="0" collapsed="false">
      <c r="A994" s="1" t="n">
        <v>993</v>
      </c>
      <c r="B994" s="1" t="str">
        <f aca="false">PESEL!AJ995</f>
        <v>Marcelina Kalinowska</v>
      </c>
      <c r="C994" s="1" t="str">
        <f aca="false">PESEL!AE995</f>
        <v>80081528923</v>
      </c>
      <c r="D994" s="4" t="n">
        <f aca="false">PESEL!AI995</f>
        <v>43518</v>
      </c>
      <c r="E994" s="5" t="n">
        <f aca="false">PESEL!AL995</f>
        <v>3157.96</v>
      </c>
      <c r="F994" s="5" t="n">
        <f aca="false">PESEL!AN995</f>
        <v>445.87</v>
      </c>
    </row>
    <row r="995" customFormat="false" ht="15" hidden="false" customHeight="false" outlineLevel="0" collapsed="false">
      <c r="A995" s="1" t="n">
        <v>994</v>
      </c>
      <c r="B995" s="1" t="str">
        <f aca="false">PESEL!AJ996</f>
        <v>Izabela Jakubowska</v>
      </c>
      <c r="C995" s="1" t="str">
        <f aca="false">PESEL!AE996</f>
        <v>50123184149</v>
      </c>
      <c r="D995" s="4" t="n">
        <f aca="false">PESEL!AI996</f>
        <v>29353</v>
      </c>
      <c r="E995" s="5" t="n">
        <f aca="false">PESEL!AL996</f>
        <v>3392.04</v>
      </c>
      <c r="F995" s="5" t="n">
        <f aca="false">PESEL!AN996</f>
        <v>439.73</v>
      </c>
    </row>
    <row r="996" customFormat="false" ht="15" hidden="false" customHeight="false" outlineLevel="0" collapsed="false">
      <c r="A996" s="1" t="n">
        <v>995</v>
      </c>
      <c r="B996" s="1" t="str">
        <f aca="false">PESEL!AJ997</f>
        <v>Marian Głowacka</v>
      </c>
      <c r="C996" s="1" t="str">
        <f aca="false">PESEL!AE997</f>
        <v>77070118397</v>
      </c>
      <c r="D996" s="4" t="n">
        <f aca="false">PESEL!AI997</f>
        <v>36543</v>
      </c>
      <c r="E996" s="5" t="n">
        <f aca="false">PESEL!AL997</f>
        <v>4127.17</v>
      </c>
      <c r="F996" s="5" t="n">
        <f aca="false">PESEL!AN997</f>
        <v>314.8</v>
      </c>
    </row>
    <row r="997" customFormat="false" ht="15" hidden="false" customHeight="false" outlineLevel="0" collapsed="false">
      <c r="A997" s="1" t="n">
        <v>996</v>
      </c>
      <c r="B997" s="1" t="str">
        <f aca="false">PESEL!AJ998</f>
        <v>Kazimierz Wójcik</v>
      </c>
      <c r="C997" s="1" t="str">
        <f aca="false">PESEL!AE998</f>
        <v>51021318593</v>
      </c>
      <c r="D997" s="4" t="n">
        <f aca="false">PESEL!AI998</f>
        <v>32518</v>
      </c>
      <c r="E997" s="5" t="n">
        <f aca="false">PESEL!AL998</f>
        <v>3605.05</v>
      </c>
      <c r="F997" s="5" t="n">
        <f aca="false">PESEL!AN998</f>
        <v>315.63</v>
      </c>
    </row>
    <row r="998" customFormat="false" ht="15" hidden="false" customHeight="false" outlineLevel="0" collapsed="false">
      <c r="A998" s="1" t="n">
        <v>997</v>
      </c>
      <c r="B998" s="1" t="str">
        <f aca="false">PESEL!AJ999</f>
        <v>Emilia Krupa</v>
      </c>
      <c r="C998" s="1" t="str">
        <f aca="false">PESEL!AE999</f>
        <v>97051074047</v>
      </c>
      <c r="D998" s="4" t="n">
        <f aca="false">PESEL!AI999</f>
        <v>45109</v>
      </c>
      <c r="E998" s="5" t="n">
        <f aca="false">PESEL!AL999</f>
        <v>3135.99</v>
      </c>
      <c r="F998" s="5" t="n">
        <f aca="false">PESEL!AN999</f>
        <v>346.93</v>
      </c>
    </row>
    <row r="999" customFormat="false" ht="15" hidden="false" customHeight="false" outlineLevel="0" collapsed="false">
      <c r="A999" s="1" t="n">
        <v>998</v>
      </c>
      <c r="B999" s="1" t="str">
        <f aca="false">PESEL!AJ1000</f>
        <v>Alex Borkowski</v>
      </c>
      <c r="C999" s="1" t="str">
        <f aca="false">PESEL!AE1000</f>
        <v>60051139997</v>
      </c>
      <c r="D999" s="4" t="n">
        <f aca="false">PESEL!AI1000</f>
        <v>40716</v>
      </c>
      <c r="E999" s="5" t="n">
        <f aca="false">PESEL!AL1000</f>
        <v>4605.27</v>
      </c>
      <c r="F999" s="5" t="n">
        <f aca="false">PESEL!AN1000</f>
        <v>315.54</v>
      </c>
    </row>
    <row r="1000" customFormat="false" ht="15" hidden="false" customHeight="false" outlineLevel="0" collapsed="false">
      <c r="A1000" s="1" t="n">
        <v>999</v>
      </c>
      <c r="B1000" s="1" t="str">
        <f aca="false">PESEL!AJ1001</f>
        <v>Anastazja Malinowska</v>
      </c>
      <c r="C1000" s="1" t="str">
        <f aca="false">PESEL!AE1001</f>
        <v>84083082124</v>
      </c>
      <c r="D1000" s="4" t="n">
        <f aca="false">PESEL!AI1001</f>
        <v>39884</v>
      </c>
      <c r="E1000" s="5" t="n">
        <f aca="false">PESEL!AL1001</f>
        <v>3143.43</v>
      </c>
      <c r="F1000" s="5" t="n">
        <f aca="false">PESEL!AN1001</f>
        <v>430.35</v>
      </c>
    </row>
    <row r="1001" customFormat="false" ht="15" hidden="false" customHeight="false" outlineLevel="0" collapsed="false">
      <c r="A1001" s="1" t="n">
        <v>1000</v>
      </c>
      <c r="B1001" s="1" t="str">
        <f aca="false">PESEL!AJ1002</f>
        <v>Allan Wysocki</v>
      </c>
      <c r="C1001" s="1" t="str">
        <f aca="false">PESEL!AE1002</f>
        <v>55042211871</v>
      </c>
      <c r="D1001" s="4" t="n">
        <f aca="false">PESEL!AI1002</f>
        <v>39241</v>
      </c>
      <c r="E1001" s="5" t="n">
        <f aca="false">PESEL!AL1002</f>
        <v>4295.51</v>
      </c>
      <c r="F1001" s="5" t="n">
        <f aca="false">PESEL!AN1002</f>
        <v>499.76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LibreOffice/7.5.2.2$Linux_X86_64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Paweł Malinowski</dc:creator>
  <dc:description/>
  <dc:language>en-US</dc:language>
  <cp:lastModifiedBy/>
  <dcterms:modified xsi:type="dcterms:W3CDTF">2025-09-01T22:59:05Z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