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solowiej\Desktop\Druki 26-27\na stronę 26-27\"/>
    </mc:Choice>
  </mc:AlternateContent>
  <xr:revisionPtr revIDLastSave="0" documentId="13_ncr:1_{847FA404-1A29-4008-ACAE-F8D84037FD82}" xr6:coauthVersionLast="36" xr6:coauthVersionMax="47" xr10:uidLastSave="{00000000-0000-0000-0000-000000000000}"/>
  <bookViews>
    <workbookView xWindow="0" yWindow="0" windowWidth="30720" windowHeight="13260" xr2:uid="{00000000-000D-0000-FFFF-FFFF00000000}"/>
  </bookViews>
  <sheets>
    <sheet name="Pensum" sheetId="1" r:id="rId1"/>
    <sheet name="legenda" sheetId="2" r:id="rId2"/>
  </sheets>
  <definedNames>
    <definedName name="_xlnm._FilterDatabase" localSheetId="0" hidden="1">Pensum!$A$4:$AC$50</definedName>
    <definedName name="_xlnm.Print_Area" localSheetId="0">Pensum!$A$2:$AC$61</definedName>
  </definedNames>
  <calcPr calcId="191029"/>
</workbook>
</file>

<file path=xl/calcChain.xml><?xml version="1.0" encoding="utf-8"?>
<calcChain xmlns="http://schemas.openxmlformats.org/spreadsheetml/2006/main">
  <c r="AB27" i="1" l="1"/>
  <c r="Z27" i="1"/>
  <c r="X27" i="1"/>
  <c r="AC27" i="1" s="1"/>
  <c r="AB30" i="1"/>
  <c r="Z30" i="1"/>
  <c r="X30" i="1"/>
  <c r="AC30" i="1" s="1"/>
  <c r="AB10" i="1"/>
  <c r="Z10" i="1"/>
  <c r="X10" i="1"/>
  <c r="AC10" i="1" s="1"/>
  <c r="X9" i="1"/>
  <c r="X11" i="1"/>
  <c r="X12" i="1"/>
  <c r="X13" i="1"/>
  <c r="X14" i="1"/>
  <c r="X15" i="1"/>
  <c r="X16" i="1"/>
  <c r="X17" i="1"/>
  <c r="X18" i="1"/>
  <c r="X19" i="1"/>
  <c r="X21" i="1"/>
  <c r="X22" i="1"/>
  <c r="X23" i="1"/>
  <c r="X24" i="1"/>
  <c r="X26" i="1"/>
  <c r="X28" i="1"/>
  <c r="X29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Z9" i="1"/>
  <c r="Z11" i="1"/>
  <c r="Z12" i="1"/>
  <c r="Z13" i="1"/>
  <c r="Z14" i="1"/>
  <c r="Z15" i="1"/>
  <c r="Z16" i="1"/>
  <c r="Z17" i="1"/>
  <c r="Z18" i="1"/>
  <c r="Z19" i="1"/>
  <c r="Z21" i="1"/>
  <c r="Z22" i="1"/>
  <c r="Z23" i="1"/>
  <c r="Z24" i="1"/>
  <c r="Z26" i="1"/>
  <c r="Z28" i="1"/>
  <c r="Z29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AB9" i="1"/>
  <c r="AB11" i="1"/>
  <c r="AB12" i="1"/>
  <c r="AB13" i="1"/>
  <c r="AB14" i="1"/>
  <c r="AB15" i="1"/>
  <c r="AB16" i="1"/>
  <c r="AB17" i="1"/>
  <c r="AB18" i="1"/>
  <c r="AB19" i="1"/>
  <c r="AB21" i="1"/>
  <c r="AB22" i="1"/>
  <c r="AB23" i="1"/>
  <c r="AB24" i="1"/>
  <c r="AB26" i="1"/>
  <c r="AB28" i="1"/>
  <c r="AB29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44" i="1"/>
  <c r="AB8" i="1"/>
  <c r="AC32" i="1" l="1"/>
  <c r="AC43" i="1"/>
  <c r="AC54" i="1"/>
  <c r="AA49" i="1"/>
  <c r="AA48" i="1"/>
  <c r="Y49" i="1"/>
  <c r="AC49" i="1" s="1"/>
  <c r="Y48" i="1"/>
  <c r="G45" i="1"/>
  <c r="Z8" i="1"/>
  <c r="X8" i="1"/>
  <c r="AC48" i="1" l="1"/>
  <c r="X45" i="1"/>
  <c r="Z45" i="1"/>
  <c r="AC8" i="1"/>
  <c r="AC44" i="1"/>
  <c r="AC31" i="1"/>
  <c r="AC17" i="1" l="1"/>
  <c r="AC15" i="1"/>
  <c r="AC16" i="1"/>
  <c r="AC11" i="1"/>
  <c r="AC12" i="1"/>
  <c r="AC13" i="1" l="1"/>
  <c r="AC14" i="1"/>
  <c r="AC18" i="1"/>
  <c r="AC19" i="1"/>
  <c r="AC21" i="1"/>
  <c r="AC22" i="1"/>
  <c r="AC23" i="1"/>
  <c r="AC24" i="1"/>
  <c r="AC26" i="1"/>
  <c r="AC28" i="1"/>
  <c r="AC29" i="1"/>
  <c r="AC33" i="1"/>
  <c r="AC34" i="1"/>
  <c r="AC35" i="1"/>
  <c r="AC36" i="1"/>
  <c r="AC37" i="1"/>
  <c r="AC38" i="1"/>
  <c r="AC39" i="1"/>
  <c r="AC40" i="1"/>
  <c r="AC41" i="1"/>
  <c r="AC42" i="1"/>
  <c r="AC9" i="1" l="1"/>
  <c r="AC45" i="1" s="1"/>
  <c r="AC51" i="1" s="1"/>
  <c r="AC53" i="1" s="1"/>
  <c r="AC59" i="1" s="1"/>
  <c r="AB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Emilia</author>
  </authors>
  <commentList>
    <comment ref="E15" authorId="0" shapeId="0" xr:uid="{00000000-0006-0000-0000-000001000000}">
      <text>
        <r>
          <rPr>
            <b/>
            <sz val="7"/>
            <color indexed="81"/>
            <rFont val="Tahoma"/>
            <family val="2"/>
            <charset val="238"/>
          </rPr>
          <t>Emilia:</t>
        </r>
        <r>
          <rPr>
            <sz val="7"/>
            <color indexed="81"/>
            <rFont val="Tahoma"/>
            <family val="2"/>
            <charset val="238"/>
          </rPr>
          <t xml:space="preserve">
wykłady prowadzone współnie na studiach st i nst (kierunek lekarski i lekarsko-denstystyczny) zaliczane są do studiów st, w tym przypadku należy wpisać liczbę studentów st i nst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E17" authorId="0" shapeId="0" xr:uid="{00000000-0006-0000-0000-000002000000}">
      <text>
        <r>
          <rPr>
            <b/>
            <sz val="7"/>
            <color indexed="81"/>
            <rFont val="Tahoma"/>
            <family val="2"/>
            <charset val="238"/>
          </rPr>
          <t>Emilia:</t>
        </r>
        <r>
          <rPr>
            <sz val="7"/>
            <color indexed="81"/>
            <rFont val="Tahoma"/>
            <family val="2"/>
            <charset val="238"/>
          </rPr>
          <t xml:space="preserve">
wykłady prowadzone współnie na studiach st i nst (kierunek lekarski i lekarsko-denstystyczny) zaliczane są do studiów st, w tym przypadku należy wpisać liczbę studentów st i nst</t>
        </r>
      </text>
    </comment>
  </commentList>
</comments>
</file>

<file path=xl/sharedStrings.xml><?xml version="1.0" encoding="utf-8"?>
<sst xmlns="http://schemas.openxmlformats.org/spreadsheetml/2006/main" count="357" uniqueCount="313">
  <si>
    <t>przedmiot</t>
  </si>
  <si>
    <t>wykłady</t>
  </si>
  <si>
    <t>ćwiczenia</t>
  </si>
  <si>
    <t>seminaria</t>
  </si>
  <si>
    <t>obciążenie dydaktyczne:</t>
  </si>
  <si>
    <t>obowiązujące pensum:</t>
  </si>
  <si>
    <t>liczba prac</t>
  </si>
  <si>
    <t>zajęcia praktyczne</t>
  </si>
  <si>
    <t>godz./pr.</t>
  </si>
  <si>
    <t>rok studiów</t>
  </si>
  <si>
    <t>liczba godzin według programu</t>
  </si>
  <si>
    <t>rok akademicki</t>
  </si>
  <si>
    <t xml:space="preserve">liczba godzin pozostających do dyspozycji jednostki dydaktycznej </t>
  </si>
  <si>
    <t>PRACA  LICENCJACKA</t>
  </si>
  <si>
    <t>liczba studentów danego roku na studiach:</t>
  </si>
  <si>
    <t xml:space="preserve">Wydział Nauk o Zdrowiu </t>
  </si>
  <si>
    <t>liczba godzin ze studiów anglojęzycznych:</t>
  </si>
  <si>
    <t>PRACA MAGISTERSKA</t>
  </si>
  <si>
    <t>semestr</t>
  </si>
  <si>
    <t xml:space="preserve">    w tym:</t>
  </si>
  <si>
    <t>12      –os</t>
  </si>
  <si>
    <t>18    –os</t>
  </si>
  <si>
    <t>12    –os</t>
  </si>
  <si>
    <t>Ogółem liczba wykonywanych godzin</t>
  </si>
  <si>
    <t xml:space="preserve">podpis i pieczęć </t>
  </si>
  <si>
    <t>kierownika jednostki UMB</t>
  </si>
  <si>
    <t>stacjonarnych, st. anglojęzycznych</t>
  </si>
  <si>
    <t>niestacjonanrych</t>
  </si>
  <si>
    <t>s.  Nst</t>
  </si>
  <si>
    <t>s.  St</t>
  </si>
  <si>
    <t>s. st. - stacjonarne</t>
  </si>
  <si>
    <t>liczba godzin ze studiów stacjonarnych:</t>
  </si>
  <si>
    <t>liczba godzin ze studiów niestacjonarnych:</t>
  </si>
  <si>
    <t>podpis i pieczęć</t>
  </si>
  <si>
    <t>Prorektora ds. Kształcenia UMB</t>
  </si>
  <si>
    <t>różnica:</t>
  </si>
  <si>
    <t>36    –os</t>
  </si>
  <si>
    <t xml:space="preserve">Wydział Lekarski z Oddziałem Stomatologii i Oddziałem Nauczania w Języku Angielskim
 </t>
  </si>
  <si>
    <t>Wydział Farmaceutyczny z Oddziałem Medycyny Laboratoryjnej</t>
  </si>
  <si>
    <t xml:space="preserve">*** liczba godzin w ramach umowy zlecenie w br. akademickim </t>
  </si>
  <si>
    <t xml:space="preserve">Położnictwo  LIC.  st.  </t>
  </si>
  <si>
    <t xml:space="preserve">Techniki Dentystyczne   LIC.  st.  </t>
  </si>
  <si>
    <t xml:space="preserve">Biostatystyka UZ. MGR  st.  </t>
  </si>
  <si>
    <t xml:space="preserve">Dietetyka  UZ. MGR  st.  </t>
  </si>
  <si>
    <t xml:space="preserve">Elektroradiologia UZ. MGR  st.  </t>
  </si>
  <si>
    <t>Farmacja  MGR st.</t>
  </si>
  <si>
    <t xml:space="preserve">Fizjoterapia  MGR nst.  </t>
  </si>
  <si>
    <t>Fizjoterapia  MGR st.</t>
  </si>
  <si>
    <t xml:space="preserve">Kosmetologia UZ. MGR  st.  </t>
  </si>
  <si>
    <t xml:space="preserve">Logopedia z Fonoaudiologią UZ. MGR  st.  </t>
  </si>
  <si>
    <t xml:space="preserve">Pielęgniarstwo UZ. MGR  st.  </t>
  </si>
  <si>
    <t xml:space="preserve">Położnictwo UZ. MGR  st.  </t>
  </si>
  <si>
    <t xml:space="preserve">Zdrowie Publiczne UZ. MGR  st.  </t>
  </si>
  <si>
    <t xml:space="preserve">Analityka Medyczna MGR  st. </t>
  </si>
  <si>
    <t xml:space="preserve">Higiena Stomatologiczna  LIC. st.  </t>
  </si>
  <si>
    <t xml:space="preserve">Pielęgniarstwo  LIC. st. </t>
  </si>
  <si>
    <t>Kierunki studiów - prace licencjackie:</t>
  </si>
  <si>
    <t>Kierunki studiów - prace magisterskie:</t>
  </si>
  <si>
    <t>Biostatystyka kliniczna LIC.st</t>
  </si>
  <si>
    <t>Higiena Stomatologiczna LIC s. st. - I° / WL.HS.</t>
  </si>
  <si>
    <t>Techniki Dentystyczne LIC s. st. - I° / WL.TD.</t>
  </si>
  <si>
    <t>Biostatystyka Kliniczna UZ. MGR s. st. - II° / WL.BK.M.</t>
  </si>
  <si>
    <t>Biostatystyka Kliniczna UZ. MGR s. st. - II° - sp. Bioinformatyka / WL.BK.M.</t>
  </si>
  <si>
    <t>Biostatystyka Kliniczna UZ. MGR s. st. - II° - sp. Biostatystyka / WL.BK.M.</t>
  </si>
  <si>
    <t>Biostatystyka Kliniczna LIC s. st. - I° / WL.BK.</t>
  </si>
  <si>
    <r>
      <t xml:space="preserve">6 </t>
    </r>
    <r>
      <rPr>
        <sz val="8"/>
        <rFont val="Calibri"/>
        <family val="2"/>
        <charset val="238"/>
        <scheme val="minor"/>
      </rPr>
      <t xml:space="preserve">     –os</t>
    </r>
  </si>
  <si>
    <r>
      <t>36</t>
    </r>
    <r>
      <rPr>
        <sz val="8"/>
        <rFont val="Calibri"/>
        <family val="2"/>
        <charset val="238"/>
        <scheme val="minor"/>
      </rPr>
      <t xml:space="preserve">    –os</t>
    </r>
  </si>
  <si>
    <t>Lekarsko-Dentystyczny s. st. - J / WL.LD.JS.</t>
  </si>
  <si>
    <t>Lekarski s. st. - J / WL.LE.JS.</t>
  </si>
  <si>
    <t>Lekarski  s. nst. - J / WL.LE.JN.</t>
  </si>
  <si>
    <t>Lekarsko-Dentystyczny s. nst. - J / WL.LD.JN.</t>
  </si>
  <si>
    <t>Lekarski - anglojęzyczny - J / ED.LE.J.</t>
  </si>
  <si>
    <t>Kosmetologia LIC s. st. - I° / WF.KO.L.</t>
  </si>
  <si>
    <t>Kosmetologia UZ. MGR s. st. - II° / WF.KO.M.</t>
  </si>
  <si>
    <t>Farmacja MGR s. st. - J / WF.FA.J</t>
  </si>
  <si>
    <t>Analityka Medyczna MGR s. st. - J / WF.AM.J.</t>
  </si>
  <si>
    <t>Pielęgniarstwo LIC s. st. - I° / WZ.PI.LS.</t>
  </si>
  <si>
    <t>Pielęgniarstwo UZ. MGR s. st. - II° / WZ.PI.MS.</t>
  </si>
  <si>
    <t>Położnictwo LIC s. st. - I° / WZ.PZ.LS.</t>
  </si>
  <si>
    <t>Położnictwo UZ. MGR s. st. - II° / WZ.PZ.MS.</t>
  </si>
  <si>
    <t>Ratownictwo Medyczne LIC  s. st. - I° / WZ.RM.LS.</t>
  </si>
  <si>
    <t>Zdrowie Publiczne i Epidemiologia LIC s. st. - I° / WZ.ZE.LS.</t>
  </si>
  <si>
    <t>Dietetyka LIC s. st. - I° / WZ.DT.LS.</t>
  </si>
  <si>
    <t>Dietetyka UZ. MGR  s. st. - II° / WZ.DT.MS.</t>
  </si>
  <si>
    <t>Elektroradiologia LIC s. st. - I° / WZ.ER.LS.</t>
  </si>
  <si>
    <t>Elektroradiologia UZ. MGR s. st. - II° / WZ.ER.MS.</t>
  </si>
  <si>
    <t>Fizjoterapia MGR s. st. - J / WZ.FT.JS.</t>
  </si>
  <si>
    <t>Logopedia z Fonoaudiologią LIC s. st. - I° / WZ.LP.LS.</t>
  </si>
  <si>
    <t>Logopedia z Fonoaudiologią UZ. MGR s. st. - II° / WZ.LP.MS.</t>
  </si>
  <si>
    <t>Szkoła Doktorska - DR / SD.</t>
  </si>
  <si>
    <t xml:space="preserve">Liczba godz. ćwiczeń </t>
  </si>
  <si>
    <t>Liczba grup ćwiczeniowych</t>
  </si>
  <si>
    <t xml:space="preserve">Liczba grup zajęć praktycznych </t>
  </si>
  <si>
    <t xml:space="preserve">Liczba godz. zajęć praktycznych </t>
  </si>
  <si>
    <t>Liczba grup seminaryjnych</t>
  </si>
  <si>
    <t xml:space="preserve">Liczba godz. seminaryjnych </t>
  </si>
  <si>
    <t>s. st. -niestacjonarne</t>
  </si>
  <si>
    <t>liczba godz/prace</t>
  </si>
  <si>
    <t>I Klinika Chirurgii Ogólnej i Endokrynologicznej</t>
  </si>
  <si>
    <t>I Klinika Chorób Płuc, Raka Płuca i Chorób Wewnętrznych</t>
  </si>
  <si>
    <t>I Klinika Nefrologii, Transplantologii i Chorób Wewnętrznych  z Ośrodkiem Dializ</t>
  </si>
  <si>
    <t>II Klinika Chirurgii Ogólnej i Gastroenterologicznej</t>
  </si>
  <si>
    <t>II Klinika Chorób Płuc, Raka Płuca i Chorób Wewnętrznych</t>
  </si>
  <si>
    <t>II Klinika Nefrologii, Hipertensjologii i Chorób Wewnętrznych z Ośrodkiem Dializ</t>
  </si>
  <si>
    <t>Klinika Alergologii i Chorób Wewnętrznych i Z-d Alergologii i Immunologii Doświadczalnej</t>
  </si>
  <si>
    <t>Klinika Anestezjologii i Intensywnej Terapii</t>
  </si>
  <si>
    <t>Klinika Anestezjologii i Intensywnej Terapii Dzieci i Młodzieży z Pododdziałem Pooperacyjnym i Leczenia Bólu</t>
  </si>
  <si>
    <t>Klinika Chirurgii i Urologii Dziecięcej</t>
  </si>
  <si>
    <t>Klinika Chirurgii Klatki Piersiowej</t>
  </si>
  <si>
    <t>Klinika Chirurgii Naczyń i Transplantacji</t>
  </si>
  <si>
    <t>Klinika Chirurgii Szczękowo-Twarzowej i Plastycznej</t>
  </si>
  <si>
    <t>Klinika Chorób Wewnętrznych i Chorób Metabolicznych</t>
  </si>
  <si>
    <t>Klinika Chorób Zakaźnych i Hepatologii</t>
  </si>
  <si>
    <t>Klinika Chorób Zakaźnych i Neuroinfekcji</t>
  </si>
  <si>
    <t>Klinika Dermatologii i Wenerologii</t>
  </si>
  <si>
    <t>Klinika Endokrynologii, Diabetologii i Chorób Wewnętrznych</t>
  </si>
  <si>
    <t>Klinika Gastroenterologii i Chorób Wewnętrznych</t>
  </si>
  <si>
    <t>Klinika Geriatrii</t>
  </si>
  <si>
    <t>Klinika Ginekologii Onkologicznej z Chemioterapią</t>
  </si>
  <si>
    <t>Klinika Ginekologii i Ginekologii Onkologicznej</t>
  </si>
  <si>
    <t>Klinika Hematologii, Chorób Wewnętrznych i Angiologii z Pododdziałem Transplantacji Komórek Kriotwórczych</t>
  </si>
  <si>
    <t>Klinika Intensywnej Terapii Kardiologicznej</t>
  </si>
  <si>
    <t>Klinika Kardiochirurgii</t>
  </si>
  <si>
    <t>Klinika Kardiologii i Chorób Wewnętrznych z Oddziałem Intensywnego Nadzoru Kardiologicznego</t>
  </si>
  <si>
    <t>Klinika Kardiologii Inwazyjnej, Chorób Wewnętrznych i OIOK z Pracownią Hemodynamiki</t>
  </si>
  <si>
    <t>Klinika Kardiologii, Lipidologii i Chorób Wewnętrznych z Oddziałem Intensywnego Nadzoru Kardiologicznego</t>
  </si>
  <si>
    <t>Klinika Medycyny Paliatywnej</t>
  </si>
  <si>
    <t>Klinika Medycyny Ratunkowej</t>
  </si>
  <si>
    <t>Klinika Medycyny Ratunkowej Dzieci</t>
  </si>
  <si>
    <t>Klinika Neonatologii i Intensywnej Terapii Noworodka</t>
  </si>
  <si>
    <t>Klinika Neurologii</t>
  </si>
  <si>
    <t>Klinika Obserwacyjno-Zakaźna Dzieci</t>
  </si>
  <si>
    <t xml:space="preserve">Klinika Okulistyki </t>
  </si>
  <si>
    <t>Klinika Okulistyki Dziecięcej z Ośrodkiem Leczenia Zeza</t>
  </si>
  <si>
    <t>Klinika Onkologii</t>
  </si>
  <si>
    <t>Klinika Ortopedii i Traumatologii Dziecięcej</t>
  </si>
  <si>
    <t>Klinika Otolaryngologii</t>
  </si>
  <si>
    <t>Klinika Otolaryngologii Dziecięcej</t>
  </si>
  <si>
    <t>Klinika Pediatrii i Nefrologii</t>
  </si>
  <si>
    <t>Klinika Pediatrii, Endokrynologii, Diabetologii z Pododdziałem Kardiologii</t>
  </si>
  <si>
    <t>Klinika Pediatrii, Gastroenterologii, Hepatologii, Żywienia, Alergologii i Pulmonologii</t>
  </si>
  <si>
    <t>Klinika Pediatrii, Onkologii i Hematologii</t>
  </si>
  <si>
    <t>Klinika Pediatrii, Reumatologii, Immunologii i Chorób Metabolicznych Kości</t>
  </si>
  <si>
    <t>Klinika Perinatologii</t>
  </si>
  <si>
    <t>Klinika Psychiatrii i Klinika Psychiatrii Dzieci i Młodzieży</t>
  </si>
  <si>
    <t>Klinika Rehabilitacji</t>
  </si>
  <si>
    <t>Klinika Reumatologii i Chorób Wewnętrznych</t>
  </si>
  <si>
    <t>Klinika Rozrodczości i Endokrynologii Ginekologicznej</t>
  </si>
  <si>
    <t>Samodzielna Pracownia Historii Medycyny i Farmacji</t>
  </si>
  <si>
    <t>Samodzielna Pracownia Kosmetologii</t>
  </si>
  <si>
    <t>Samodzielna Pracownia Laboratorium Obrazowania Molekularnego</t>
  </si>
  <si>
    <t>Samodzielna Pracownia Rehabilitacji Narządu Wzroku</t>
  </si>
  <si>
    <t>Samodzielna Pracownia Stomatologii Doświadczalnej</t>
  </si>
  <si>
    <t>Samodzielna Pracownia Gerostomatologii</t>
  </si>
  <si>
    <t>Studium Języków Obcych</t>
  </si>
  <si>
    <t>Studium Wychowania Fizycznego i Sportu</t>
  </si>
  <si>
    <t>Zakład Alergologii i Immunologii Doświadczalnej</t>
  </si>
  <si>
    <t>Zakład Analizy i Bioanalizy Leków</t>
  </si>
  <si>
    <t>Zakład Anatomii Prawidłowej Człowieka</t>
  </si>
  <si>
    <t>Zakład Anestezjologii i Intensywnej Terapii</t>
  </si>
  <si>
    <t>Zakład Biochemii Farmaceutycznej</t>
  </si>
  <si>
    <t>Zakład Biochemii Lekarskiej</t>
  </si>
  <si>
    <t xml:space="preserve">Zakład Biofarmacji i Radiofarmacji </t>
  </si>
  <si>
    <t>Zakład Biologii Medycznej</t>
  </si>
  <si>
    <t>Zakład Biostatystyki i Informatyki Medycznej</t>
  </si>
  <si>
    <t>Zakład Biostatystyki i Informatyki Medycznej - Hasselt University</t>
  </si>
  <si>
    <t>Zakład Biotechnologii</t>
  </si>
  <si>
    <t>Zakład Biotechnologii Żywności</t>
  </si>
  <si>
    <t>Zakład Bromatologii</t>
  </si>
  <si>
    <t>Zakład Chemii Fizycznej</t>
  </si>
  <si>
    <t>Zakład Chemii Leków</t>
  </si>
  <si>
    <t xml:space="preserve">Zakład Chemii Medycznej </t>
  </si>
  <si>
    <t>Zakład Chemii Nieorganicznej i Analitycznej</t>
  </si>
  <si>
    <t>Zakład Chemii Organicznej</t>
  </si>
  <si>
    <t>Zakład Chirurgii Stomatologicznej</t>
  </si>
  <si>
    <t>Zakład Chorób Przyzębia i Błony Śluzowej Jamy Ustnej</t>
  </si>
  <si>
    <t>Zakład Diagnostyki Biochemicznej</t>
  </si>
  <si>
    <t>Zakład Diagnostyki Chorób Neurozwyrodnieniowych</t>
  </si>
  <si>
    <t>Zakład Diagnostyki Hematologicznej</t>
  </si>
  <si>
    <t>Zakład Diagnostyki Mikrobiologicznej i Immunologii Infekcyjnej</t>
  </si>
  <si>
    <t>Zakład Dietetyki i Żywienia Klinicznego</t>
  </si>
  <si>
    <t>Zakład Endokrynologii Ginekologicznej i Ginekologii Wieku Rozwojowego</t>
  </si>
  <si>
    <t>Zakład Farmacji Klinicznej</t>
  </si>
  <si>
    <t>Zakład Farmacji Stosowanej</t>
  </si>
  <si>
    <t>Zakład Farmakodynamiki</t>
  </si>
  <si>
    <t>Zakład Farmakologii</t>
  </si>
  <si>
    <t>Zakład Farmakologii Doświadczalnej</t>
  </si>
  <si>
    <t>Zakład Farmakologii Klinicznej</t>
  </si>
  <si>
    <t>Zakład Farmakoterapii Monitorowanej</t>
  </si>
  <si>
    <t>Zakład Fizjologii</t>
  </si>
  <si>
    <t>Zakład Fizjologii i Patofizjologii Doświadczalnej</t>
  </si>
  <si>
    <t xml:space="preserve">Zakład Fonoaudiologii Klinicznej i Logopedii </t>
  </si>
  <si>
    <t>Zakład Genetyki Klinicznej</t>
  </si>
  <si>
    <t>Zakład Ginekologii i Położnictwa Praktycznego</t>
  </si>
  <si>
    <t>Zakład Higieny, Epidemiologii i Zaburzeń Metabolicznych</t>
  </si>
  <si>
    <t>Zakład Histologii i Cytofizjologii</t>
  </si>
  <si>
    <t>Zakład Histologii i Embriologii</t>
  </si>
  <si>
    <t>Zakład Immunologii</t>
  </si>
  <si>
    <t>Zakład Immunologii Klinicznej</t>
  </si>
  <si>
    <t>Zakład Klinicznej Biologii Molekularnej</t>
  </si>
  <si>
    <t>Zakład Kosmetologii Specjalistycznej</t>
  </si>
  <si>
    <t>Zakład Laboratoryjnej Diagnostyki Klinicznej</t>
  </si>
  <si>
    <t>Zakład Laboratoryjnej Diagnostyki Pediatrycznej</t>
  </si>
  <si>
    <t>Zakład Medycyny Estetycznej</t>
  </si>
  <si>
    <t>Zakład Medycyny Klinicznej</t>
  </si>
  <si>
    <t>Zakład Medycyny Nuklearnej</t>
  </si>
  <si>
    <t>Zakład Medycyny Populacyjnej i Prewencji Chorób Cywilizacyjnych</t>
  </si>
  <si>
    <t>Zakład Medycyny Regeneracyjnej i Immunoregulacji</t>
  </si>
  <si>
    <t>Zakład Medycyny Rodzinnej</t>
  </si>
  <si>
    <t>Zakład Medycyny Sądowej</t>
  </si>
  <si>
    <t>Zakład Medycyny Wieku Rozwojowego i Pielęgniarstwa Pediatrycznego</t>
  </si>
  <si>
    <t>Zakład Mikrobiologii Lekarskiej i Inżynierii Nanobiomedycznej</t>
  </si>
  <si>
    <t>Zakład Ortodoncji</t>
  </si>
  <si>
    <t>Zakład Patologii Ogólnej i Doświadczalnej</t>
  </si>
  <si>
    <t>Zakład Patomorfologii Lekarskiej</t>
  </si>
  <si>
    <t>Zakład Patomorfologii Ogólnej</t>
  </si>
  <si>
    <t>Zakład Pielęgniarstwa Chirurgicznego</t>
  </si>
  <si>
    <t>Zakład Podstawowej Opieki Zdrowotnej</t>
  </si>
  <si>
    <t>Zakład Położnictwa, Ginekologii i Opieki Położniczo-Ginekologicznej</t>
  </si>
  <si>
    <t>Zakład Prawa Medycznego i Deontologii Lekarskiej</t>
  </si>
  <si>
    <t>Zakład Propedeutyki Stomatologii</t>
  </si>
  <si>
    <t>Zakład Protetyki Stomatologicznej</t>
  </si>
  <si>
    <t>Zakład Psychologii i Filozofii</t>
  </si>
  <si>
    <t>Zakład Radiologii</t>
  </si>
  <si>
    <t>Zakład Radiologii Dziecięcej</t>
  </si>
  <si>
    <t>Zakład Stomatologii Dziecięcej</t>
  </si>
  <si>
    <t>Zakład Stomatologii Zachowawczej i Samodzielna Pracownia Stomatologii Doświadczalnej</t>
  </si>
  <si>
    <t>Zakład Stomatologii Zintegrowanej</t>
  </si>
  <si>
    <t>Zakład Symulacji Medycznych</t>
  </si>
  <si>
    <t>Zakład Syntezy i Technologii Środków Leczniczych</t>
  </si>
  <si>
    <t>Zakład Technik Dentystycznych</t>
  </si>
  <si>
    <t>Zakład Toksykologii</t>
  </si>
  <si>
    <t>Zakład Zdrowia Publicznego</t>
  </si>
  <si>
    <t>Zakład Zintegrowanej Opieki Medycznej</t>
  </si>
  <si>
    <t>24    –os</t>
  </si>
  <si>
    <t>Ratownictwo Medyczne UZ.MGR  s. st. - II° / WZ.RM.MS.</t>
  </si>
  <si>
    <t xml:space="preserve">Kierunek studiów </t>
  </si>
  <si>
    <t>tel.do kontaktu</t>
  </si>
  <si>
    <t>Szkoła Doktorska - międzynarodowa- DR/SD.IP.</t>
  </si>
  <si>
    <t>kierunek studiów / numer katalogowy</t>
  </si>
  <si>
    <t>Klinika Alergologii i Chorób Wewnętrznych</t>
  </si>
  <si>
    <t>Klinika Kardiologii i Chorób Wewnętrznych z OINK i Klinika Intensywnej Terapii Kardiologicznej</t>
  </si>
  <si>
    <t>Klinika Neurochirurgii i Zakład Neurologii Inwazyjnej</t>
  </si>
  <si>
    <t>Klinika Neurochirurgii</t>
  </si>
  <si>
    <t>Klinika Neurologii i Pediatrii</t>
  </si>
  <si>
    <t>Klinika Rehabilitacji Dziecięcej</t>
  </si>
  <si>
    <t>Klinika Psychiatrii</t>
  </si>
  <si>
    <t>Klinika Psychiatrii Dzieci i Młodzieży</t>
  </si>
  <si>
    <t>Zakład Biologii i Farmakognozji</t>
  </si>
  <si>
    <t>Zakład Fizjopatologii Oddychania</t>
  </si>
  <si>
    <t>Zakład Neurologii Inwazyjnej</t>
  </si>
  <si>
    <t>Zakład Stomatologii Zachowawczej</t>
  </si>
  <si>
    <t>I</t>
  </si>
  <si>
    <t>II</t>
  </si>
  <si>
    <t>III</t>
  </si>
  <si>
    <t>IV</t>
  </si>
  <si>
    <t>V</t>
  </si>
  <si>
    <t>VI</t>
  </si>
  <si>
    <t>I/II</t>
  </si>
  <si>
    <t>II/III</t>
  </si>
  <si>
    <t>IV/V</t>
  </si>
  <si>
    <t>V/VI</t>
  </si>
  <si>
    <t>VI/VII</t>
  </si>
  <si>
    <t>VII</t>
  </si>
  <si>
    <t>VII/VIII</t>
  </si>
  <si>
    <t>VIII</t>
  </si>
  <si>
    <t>III/IV</t>
  </si>
  <si>
    <t>VIII/IX</t>
  </si>
  <si>
    <t>IX</t>
  </si>
  <si>
    <t>IX/X</t>
  </si>
  <si>
    <t>X</t>
  </si>
  <si>
    <t>X/XI</t>
  </si>
  <si>
    <t>XI</t>
  </si>
  <si>
    <t>XI/XII</t>
  </si>
  <si>
    <t>XII</t>
  </si>
  <si>
    <t>rok akademicki 2026/2027</t>
  </si>
  <si>
    <t>Zakład Biofizyki Medycznej</t>
  </si>
  <si>
    <t>Zdrowie Publiczne UZ. MGR  s. st. - II° / WZ.ZP.MS.</t>
  </si>
  <si>
    <t>Klinika Urologii i Urologii Onkologicznej</t>
  </si>
  <si>
    <t>Klinika Chirurgii Małoinwazyjnej</t>
  </si>
  <si>
    <t>Klinika Hipertensjologii, Gastroenterologii i Chorób Wewnętrznych</t>
  </si>
  <si>
    <t>Klinika Ortopedii, Traumatologii i Chirurgii Ręki</t>
  </si>
  <si>
    <t>Samodzielna Pracownia Nanomedycyny</t>
  </si>
  <si>
    <t>Zakład Bioinformatyki Klinicznej</t>
  </si>
  <si>
    <t>Zakład Fizjoterapii Funkcjonalnej</t>
  </si>
  <si>
    <t>Zakład Fizjoterapii Klinicznej</t>
  </si>
  <si>
    <t>Zakład Fizjoterapii Spersonalizowanej Narządu Ruchu</t>
  </si>
  <si>
    <t>Zakład Genomiki Populacyjnej</t>
  </si>
  <si>
    <t>Zakład Higieny, Epidemiologii i Zdrowia Środowiskowego</t>
  </si>
  <si>
    <t>Zakład Psychologii i Komunikacji Społecznej</t>
  </si>
  <si>
    <t>rok akademicki 2027/2028</t>
  </si>
  <si>
    <t>rok akademicki 2028/2029</t>
  </si>
  <si>
    <t>Psychologia MGR s.st.- J / WZ.</t>
  </si>
  <si>
    <t>Bioinformatyka Medyczna LIC.s.st. - I° /WL.BM.</t>
  </si>
  <si>
    <t>Pielęgniarstwo UZ. MGR s. nst. - II° / WZ.PI.MN.</t>
  </si>
  <si>
    <t xml:space="preserve">Pielęgniarstwo UZ. MGR  nst.  </t>
  </si>
  <si>
    <t>4      –os</t>
  </si>
  <si>
    <t>5       –os</t>
  </si>
  <si>
    <t>8      –os</t>
  </si>
  <si>
    <t>16    –os</t>
  </si>
  <si>
    <r>
      <t>4</t>
    </r>
    <r>
      <rPr>
        <sz val="8"/>
        <color rgb="FFFF0000"/>
        <rFont val="Calibri"/>
        <family val="2"/>
        <charset val="238"/>
        <scheme val="minor"/>
      </rPr>
      <t xml:space="preserve">   </t>
    </r>
    <r>
      <rPr>
        <sz val="8"/>
        <rFont val="Calibri"/>
        <family val="2"/>
        <charset val="238"/>
        <scheme val="minor"/>
      </rPr>
      <t xml:space="preserve"> –os</t>
    </r>
  </si>
  <si>
    <t>8   –os</t>
  </si>
  <si>
    <t>35    –os</t>
  </si>
  <si>
    <t>Zakład Epigenomiki Klinicznej</t>
  </si>
  <si>
    <t>Psychologia MGR s.st.- J / WZ.PS.JS.</t>
  </si>
  <si>
    <t>Psychologia MGR s.st.</t>
  </si>
  <si>
    <t>Bioinformatyka Medyczna LIC.s.st.</t>
  </si>
  <si>
    <t>Biostatystyka Kliniczna LIC s. st.</t>
  </si>
  <si>
    <t xml:space="preserve">Biostatystyka Kliniczna UZ. MGR s. st. </t>
  </si>
  <si>
    <t xml:space="preserve">Biostatystyka Kliniczna UZ. MGR s. st. - II° - sp. Bioinformatyka </t>
  </si>
  <si>
    <t xml:space="preserve">Biostatystyka Kliniczna UZ. MGR s. st. - II° - sp. Biostatystyka </t>
  </si>
  <si>
    <t>Planowane Pensum Dydaktyczne Jednostki</t>
  </si>
  <si>
    <t>wzór 4 do Procedury planowania i rozliczania dydaktyki w UMB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</si>
</sst>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6"/>
      <color indexed="17"/>
      <name val="Calibri"/>
      <family val="2"/>
      <charset val="238"/>
      <scheme val="minor"/>
    </font>
    <font>
      <sz val="8"/>
      <color rgb="FF008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sz val="9"/>
      <color indexed="10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indexed="12"/>
      <name val="Calibri"/>
      <family val="2"/>
      <charset val="238"/>
      <scheme val="minor"/>
    </font>
    <font>
      <sz val="8"/>
      <color indexed="12"/>
      <name val="Calibri"/>
      <family val="2"/>
      <charset val="238"/>
      <scheme val="minor"/>
    </font>
    <font>
      <b/>
      <sz val="8"/>
      <color indexed="17"/>
      <name val="Calibri"/>
      <family val="2"/>
      <charset val="238"/>
      <scheme val="minor"/>
    </font>
    <font>
      <sz val="8"/>
      <color indexed="17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6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color indexed="10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7"/>
      <color indexed="81"/>
      <name val="Tahoma"/>
      <family val="2"/>
      <charset val="238"/>
    </font>
    <font>
      <sz val="7"/>
      <color indexed="81"/>
      <name val="Tahoma"/>
      <family val="2"/>
      <charset val="238"/>
    </font>
    <font>
      <sz val="11"/>
      <color rgb="FF008000"/>
      <name val="Calibri"/>
      <family val="2"/>
      <charset val="238"/>
      <scheme val="minor"/>
    </font>
    <font>
      <sz val="11"/>
      <color indexed="12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8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DFFDD"/>
        <bgColor indexed="64"/>
      </patternFill>
    </fill>
    <fill>
      <patternFill patternType="solid">
        <fgColor rgb="FFDDFFFF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DEE"/>
        <bgColor indexed="64"/>
      </patternFill>
    </fill>
    <fill>
      <patternFill patternType="solid">
        <fgColor rgb="FFDDFFDD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hair">
        <color indexed="64"/>
      </diagonal>
    </border>
    <border diagonalUp="1" diagonalDown="1">
      <left/>
      <right style="thin">
        <color indexed="64"/>
      </right>
      <top/>
      <bottom/>
      <diagonal style="hair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3">
    <xf numFmtId="0" fontId="0" fillId="0" borderId="0" xfId="0"/>
    <xf numFmtId="0" fontId="5" fillId="0" borderId="9" xfId="2" applyFont="1" applyBorder="1" applyAlignment="1">
      <alignment horizontal="center"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10" fillId="0" borderId="0" xfId="2" applyFont="1"/>
    <xf numFmtId="0" fontId="10" fillId="0" borderId="0" xfId="0" applyFont="1"/>
    <xf numFmtId="0" fontId="14" fillId="0" borderId="3" xfId="2" applyFont="1" applyBorder="1" applyAlignment="1">
      <alignment horizontal="left" vertical="center" textRotation="90" wrapText="1"/>
    </xf>
    <xf numFmtId="0" fontId="14" fillId="0" borderId="3" xfId="2" applyFont="1" applyBorder="1" applyAlignment="1">
      <alignment horizontal="center" vertical="center" textRotation="90" wrapText="1"/>
    </xf>
    <xf numFmtId="0" fontId="12" fillId="0" borderId="3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left" vertical="center" wrapText="1"/>
    </xf>
    <xf numFmtId="0" fontId="12" fillId="0" borderId="3" xfId="2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13" fillId="0" borderId="2" xfId="0" applyFont="1" applyBorder="1" applyAlignment="1">
      <alignment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7" fillId="7" borderId="24" xfId="2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5" borderId="2" xfId="2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right" wrapText="1"/>
    </xf>
    <xf numFmtId="0" fontId="7" fillId="0" borderId="2" xfId="2" applyFont="1" applyBorder="1" applyAlignment="1">
      <alignment horizontal="right" vertical="center" wrapText="1"/>
    </xf>
    <xf numFmtId="0" fontId="12" fillId="0" borderId="0" xfId="0" applyFont="1"/>
    <xf numFmtId="0" fontId="12" fillId="0" borderId="5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17" fillId="0" borderId="15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7" fillId="0" borderId="17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8" fillId="0" borderId="18" xfId="2" applyFont="1" applyBorder="1" applyAlignment="1">
      <alignment horizontal="left" vertical="center" wrapText="1"/>
    </xf>
    <xf numFmtId="0" fontId="18" fillId="0" borderId="14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18" fillId="0" borderId="19" xfId="2" applyFont="1" applyBorder="1" applyAlignment="1">
      <alignment horizontal="left" vertical="center" wrapText="1"/>
    </xf>
    <xf numFmtId="0" fontId="18" fillId="0" borderId="4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9" fillId="0" borderId="19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 wrapText="1"/>
    </xf>
    <xf numFmtId="0" fontId="20" fillId="0" borderId="1" xfId="2" applyFont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19" fillId="0" borderId="2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21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vertical="top" wrapText="1"/>
    </xf>
    <xf numFmtId="0" fontId="8" fillId="0" borderId="5" xfId="2" applyFont="1" applyBorder="1" applyAlignment="1">
      <alignment vertical="top" wrapText="1"/>
    </xf>
    <xf numFmtId="0" fontId="8" fillId="0" borderId="2" xfId="2" applyFont="1" applyBorder="1" applyAlignment="1">
      <alignment horizontal="center" vertical="top" wrapText="1"/>
    </xf>
    <xf numFmtId="0" fontId="7" fillId="0" borderId="3" xfId="2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9" fillId="0" borderId="3" xfId="2" applyFont="1" applyBorder="1" applyAlignment="1">
      <alignment horizontal="center" vertical="top" wrapText="1"/>
    </xf>
    <xf numFmtId="0" fontId="7" fillId="0" borderId="2" xfId="2" applyFont="1" applyBorder="1" applyAlignment="1">
      <alignment vertical="top" wrapText="1"/>
    </xf>
    <xf numFmtId="0" fontId="8" fillId="0" borderId="3" xfId="2" applyFont="1" applyBorder="1" applyAlignment="1">
      <alignment vertical="top" wrapText="1"/>
    </xf>
    <xf numFmtId="0" fontId="8" fillId="0" borderId="3" xfId="2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2" fillId="0" borderId="8" xfId="2" applyFont="1" applyBorder="1" applyAlignment="1">
      <alignment vertical="top" wrapText="1"/>
    </xf>
    <xf numFmtId="0" fontId="17" fillId="0" borderId="8" xfId="2" applyFont="1" applyBorder="1" applyAlignment="1">
      <alignment horizontal="center" vertical="top" wrapText="1"/>
    </xf>
    <xf numFmtId="0" fontId="12" fillId="0" borderId="9" xfId="0" applyFont="1" applyBorder="1"/>
    <xf numFmtId="0" fontId="11" fillId="0" borderId="0" xfId="0" applyFont="1"/>
    <xf numFmtId="0" fontId="10" fillId="0" borderId="10" xfId="0" applyFont="1" applyBorder="1" applyAlignment="1">
      <alignment horizontal="center"/>
    </xf>
    <xf numFmtId="0" fontId="12" fillId="0" borderId="16" xfId="0" applyFont="1" applyBorder="1"/>
    <xf numFmtId="0" fontId="10" fillId="0" borderId="11" xfId="0" applyFont="1" applyBorder="1" applyAlignment="1">
      <alignment horizontal="center"/>
    </xf>
    <xf numFmtId="0" fontId="23" fillId="0" borderId="20" xfId="0" applyFont="1" applyBorder="1" applyAlignment="1">
      <alignment horizontal="center" vertical="top"/>
    </xf>
    <xf numFmtId="0" fontId="23" fillId="0" borderId="20" xfId="0" applyFont="1" applyBorder="1"/>
    <xf numFmtId="0" fontId="24" fillId="0" borderId="20" xfId="0" applyFont="1" applyBorder="1"/>
    <xf numFmtId="0" fontId="23" fillId="0" borderId="20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23" fillId="0" borderId="0" xfId="0" applyFont="1" applyAlignment="1">
      <alignment horizontal="center" vertical="top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12" fillId="0" borderId="9" xfId="0" applyFont="1" applyBorder="1" applyAlignment="1">
      <alignment horizontal="center"/>
    </xf>
    <xf numFmtId="0" fontId="9" fillId="0" borderId="0" xfId="0" applyFont="1"/>
    <xf numFmtId="0" fontId="12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7" fillId="7" borderId="38" xfId="2" applyFont="1" applyFill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wrapText="1"/>
    </xf>
    <xf numFmtId="0" fontId="12" fillId="2" borderId="5" xfId="2" applyFont="1" applyFill="1" applyBorder="1" applyAlignment="1">
      <alignment horizontal="center" vertical="center" wrapText="1"/>
    </xf>
    <xf numFmtId="0" fontId="7" fillId="2" borderId="38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horizontal="center" vertical="center" wrapText="1"/>
    </xf>
    <xf numFmtId="0" fontId="12" fillId="3" borderId="5" xfId="2" applyFont="1" applyFill="1" applyBorder="1" applyAlignment="1">
      <alignment horizontal="center" vertical="center" wrapText="1"/>
    </xf>
    <xf numFmtId="0" fontId="7" fillId="3" borderId="24" xfId="2" applyFont="1" applyFill="1" applyBorder="1" applyAlignment="1">
      <alignment horizontal="center" vertical="center" wrapText="1"/>
    </xf>
    <xf numFmtId="0" fontId="7" fillId="3" borderId="3" xfId="2" applyFont="1" applyFill="1" applyBorder="1" applyAlignment="1">
      <alignment horizontal="center" vertical="center" wrapText="1"/>
    </xf>
    <xf numFmtId="0" fontId="5" fillId="4" borderId="22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12" fillId="0" borderId="7" xfId="2" applyFont="1" applyBorder="1" applyAlignment="1">
      <alignment vertical="top" wrapText="1"/>
    </xf>
    <xf numFmtId="0" fontId="15" fillId="0" borderId="25" xfId="2" applyFont="1" applyBorder="1" applyAlignment="1">
      <alignment horizontal="left" vertical="center" wrapText="1"/>
    </xf>
    <xf numFmtId="0" fontId="8" fillId="0" borderId="15" xfId="2" applyFont="1" applyBorder="1" applyAlignment="1">
      <alignment vertical="top" wrapText="1"/>
    </xf>
    <xf numFmtId="0" fontId="8" fillId="0" borderId="15" xfId="2" applyFont="1" applyBorder="1" applyAlignment="1">
      <alignment horizontal="center" vertical="top" wrapText="1"/>
    </xf>
    <xf numFmtId="0" fontId="12" fillId="0" borderId="25" xfId="2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wrapText="1"/>
    </xf>
    <xf numFmtId="0" fontId="11" fillId="0" borderId="1" xfId="2" applyFont="1" applyBorder="1" applyAlignment="1">
      <alignment horizontal="left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0" fontId="32" fillId="0" borderId="14" xfId="2" applyFont="1" applyBorder="1" applyAlignment="1">
      <alignment vertical="top" wrapText="1"/>
    </xf>
    <xf numFmtId="0" fontId="32" fillId="0" borderId="26" xfId="2" applyFont="1" applyBorder="1" applyAlignment="1">
      <alignment vertical="top" wrapText="1"/>
    </xf>
    <xf numFmtId="0" fontId="14" fillId="0" borderId="0" xfId="0" applyFont="1"/>
    <xf numFmtId="0" fontId="10" fillId="0" borderId="2" xfId="2" applyFont="1" applyBorder="1" applyAlignment="1">
      <alignment horizontal="left" vertical="center" wrapText="1"/>
    </xf>
    <xf numFmtId="0" fontId="10" fillId="8" borderId="2" xfId="2" applyFont="1" applyFill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 wrapText="1"/>
    </xf>
    <xf numFmtId="0" fontId="10" fillId="2" borderId="1" xfId="2" applyFont="1" applyFill="1" applyBorder="1" applyAlignment="1">
      <alignment horizontal="left" vertical="center" wrapText="1"/>
    </xf>
    <xf numFmtId="0" fontId="10" fillId="3" borderId="15" xfId="2" applyFont="1" applyFill="1" applyBorder="1" applyAlignment="1">
      <alignment horizontal="left" vertical="center" wrapText="1"/>
    </xf>
    <xf numFmtId="0" fontId="10" fillId="0" borderId="15" xfId="2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10" fillId="6" borderId="1" xfId="2" applyFont="1" applyFill="1" applyBorder="1" applyAlignment="1">
      <alignment horizontal="left" vertical="center" wrapText="1"/>
    </xf>
    <xf numFmtId="0" fontId="10" fillId="0" borderId="0" xfId="2" applyFont="1" applyAlignment="1">
      <alignment horizontal="left" vertical="top"/>
    </xf>
    <xf numFmtId="0" fontId="10" fillId="0" borderId="2" xfId="2" applyFont="1" applyBorder="1" applyAlignment="1">
      <alignment horizontal="center" vertical="center" wrapText="1"/>
    </xf>
    <xf numFmtId="0" fontId="10" fillId="0" borderId="1" xfId="2" applyFont="1" applyBorder="1" applyAlignment="1">
      <alignment vertical="top" wrapText="1"/>
    </xf>
    <xf numFmtId="0" fontId="10" fillId="2" borderId="1" xfId="2" applyFont="1" applyFill="1" applyBorder="1" applyAlignment="1">
      <alignment horizontal="center" vertical="center" wrapText="1"/>
    </xf>
    <xf numFmtId="0" fontId="10" fillId="2" borderId="1" xfId="2" applyFont="1" applyFill="1" applyBorder="1" applyAlignment="1">
      <alignment vertical="top" wrapText="1"/>
    </xf>
    <xf numFmtId="0" fontId="10" fillId="3" borderId="15" xfId="2" applyFont="1" applyFill="1" applyBorder="1" applyAlignment="1">
      <alignment horizontal="center" vertical="center" wrapText="1"/>
    </xf>
    <xf numFmtId="0" fontId="10" fillId="3" borderId="15" xfId="2" applyFont="1" applyFill="1" applyBorder="1" applyAlignment="1">
      <alignment vertical="top" wrapText="1"/>
    </xf>
    <xf numFmtId="0" fontId="10" fillId="0" borderId="2" xfId="2" applyFont="1" applyBorder="1" applyAlignment="1">
      <alignment vertical="top" wrapText="1"/>
    </xf>
    <xf numFmtId="0" fontId="10" fillId="0" borderId="15" xfId="2" applyFont="1" applyBorder="1" applyAlignment="1">
      <alignment vertical="top" wrapText="1"/>
    </xf>
    <xf numFmtId="0" fontId="10" fillId="6" borderId="1" xfId="2" applyFont="1" applyFill="1" applyBorder="1" applyAlignment="1">
      <alignment horizontal="center" vertical="center" wrapText="1"/>
    </xf>
    <xf numFmtId="0" fontId="2" fillId="0" borderId="0" xfId="0" applyFont="1"/>
    <xf numFmtId="0" fontId="33" fillId="13" borderId="1" xfId="0" applyFont="1" applyFill="1" applyBorder="1" applyAlignment="1">
      <alignment horizontal="left" vertical="center" wrapText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0" fontId="12" fillId="3" borderId="4" xfId="2" applyFont="1" applyFill="1" applyBorder="1" applyAlignment="1">
      <alignment horizontal="center" vertical="center" wrapText="1"/>
    </xf>
    <xf numFmtId="0" fontId="5" fillId="4" borderId="22" xfId="2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7" fillId="0" borderId="27" xfId="1" applyFont="1" applyBorder="1" applyAlignment="1">
      <alignment horizontal="center"/>
    </xf>
    <xf numFmtId="0" fontId="7" fillId="0" borderId="29" xfId="1" applyFont="1" applyBorder="1" applyAlignment="1">
      <alignment horizontal="center"/>
    </xf>
    <xf numFmtId="0" fontId="7" fillId="0" borderId="4" xfId="1" applyFont="1" applyBorder="1" applyAlignment="1">
      <alignment horizontal="left"/>
    </xf>
    <xf numFmtId="0" fontId="7" fillId="0" borderId="12" xfId="1" applyFont="1" applyBorder="1" applyAlignment="1">
      <alignment horizontal="left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14" fillId="0" borderId="4" xfId="2" applyFont="1" applyBorder="1" applyAlignment="1">
      <alignment horizontal="center" vertical="top" wrapText="1"/>
    </xf>
    <xf numFmtId="0" fontId="14" fillId="0" borderId="12" xfId="2" applyFont="1" applyBorder="1" applyAlignment="1">
      <alignment horizontal="center" vertical="top" wrapText="1"/>
    </xf>
    <xf numFmtId="0" fontId="14" fillId="0" borderId="19" xfId="2" applyFont="1" applyBorder="1" applyAlignment="1">
      <alignment horizontal="center" vertical="top" wrapText="1"/>
    </xf>
    <xf numFmtId="0" fontId="14" fillId="0" borderId="33" xfId="2" applyFont="1" applyBorder="1" applyAlignment="1">
      <alignment horizontal="center" vertical="top" wrapText="1"/>
    </xf>
    <xf numFmtId="0" fontId="14" fillId="0" borderId="34" xfId="2" applyFont="1" applyBorder="1" applyAlignment="1">
      <alignment horizontal="center" vertical="top" wrapText="1"/>
    </xf>
    <xf numFmtId="0" fontId="14" fillId="0" borderId="8" xfId="2" applyFont="1" applyBorder="1" applyAlignment="1">
      <alignment horizontal="center" vertical="top" wrapText="1"/>
    </xf>
    <xf numFmtId="0" fontId="9" fillId="0" borderId="27" xfId="1" applyFont="1" applyBorder="1" applyAlignment="1">
      <alignment horizontal="center"/>
    </xf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6" xfId="0" applyFont="1" applyBorder="1" applyAlignment="1">
      <alignment horizontal="left"/>
    </xf>
    <xf numFmtId="0" fontId="7" fillId="0" borderId="37" xfId="0" applyFont="1" applyBorder="1" applyAlignment="1">
      <alignment horizontal="left"/>
    </xf>
    <xf numFmtId="0" fontId="21" fillId="2" borderId="1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2" borderId="22" xfId="2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2" fillId="0" borderId="4" xfId="2" applyFont="1" applyBorder="1" applyAlignment="1">
      <alignment horizontal="center" vertical="center" textRotation="90" wrapText="1"/>
    </xf>
    <xf numFmtId="0" fontId="12" fillId="0" borderId="12" xfId="2" applyFont="1" applyBorder="1" applyAlignment="1">
      <alignment horizontal="center" vertical="center" textRotation="90" wrapText="1"/>
    </xf>
    <xf numFmtId="0" fontId="12" fillId="0" borderId="19" xfId="2" applyFont="1" applyBorder="1" applyAlignment="1">
      <alignment horizontal="center" vertical="center" textRotation="90" wrapText="1"/>
    </xf>
    <xf numFmtId="0" fontId="8" fillId="0" borderId="27" xfId="2" applyFont="1" applyBorder="1" applyAlignment="1">
      <alignment horizontal="center" vertical="center" wrapText="1"/>
    </xf>
    <xf numFmtId="0" fontId="8" fillId="0" borderId="28" xfId="2" applyFont="1" applyBorder="1" applyAlignment="1">
      <alignment horizontal="center" vertical="center" wrapText="1"/>
    </xf>
    <xf numFmtId="0" fontId="8" fillId="0" borderId="29" xfId="2" applyFont="1" applyBorder="1" applyAlignment="1">
      <alignment horizontal="center" vertical="center" wrapText="1"/>
    </xf>
    <xf numFmtId="0" fontId="10" fillId="12" borderId="27" xfId="2" applyFont="1" applyFill="1" applyBorder="1" applyAlignment="1">
      <alignment horizontal="left" vertical="center"/>
    </xf>
    <xf numFmtId="0" fontId="10" fillId="12" borderId="28" xfId="2" applyFont="1" applyFill="1" applyBorder="1" applyAlignment="1">
      <alignment horizontal="left" vertical="center"/>
    </xf>
    <xf numFmtId="0" fontId="10" fillId="12" borderId="29" xfId="2" applyFont="1" applyFill="1" applyBorder="1" applyAlignment="1">
      <alignment horizontal="left" vertical="center"/>
    </xf>
    <xf numFmtId="0" fontId="10" fillId="10" borderId="27" xfId="2" applyFont="1" applyFill="1" applyBorder="1" applyAlignment="1">
      <alignment horizontal="left" vertical="center"/>
    </xf>
    <xf numFmtId="0" fontId="10" fillId="10" borderId="28" xfId="2" applyFont="1" applyFill="1" applyBorder="1" applyAlignment="1">
      <alignment horizontal="left" vertical="center"/>
    </xf>
    <xf numFmtId="0" fontId="10" fillId="10" borderId="29" xfId="2" applyFont="1" applyFill="1" applyBorder="1" applyAlignment="1">
      <alignment horizontal="left" vertical="center"/>
    </xf>
    <xf numFmtId="0" fontId="10" fillId="11" borderId="27" xfId="2" applyFont="1" applyFill="1" applyBorder="1" applyAlignment="1">
      <alignment horizontal="left" vertical="center"/>
    </xf>
    <xf numFmtId="0" fontId="10" fillId="11" borderId="28" xfId="2" applyFont="1" applyFill="1" applyBorder="1" applyAlignment="1">
      <alignment horizontal="left" vertical="center"/>
    </xf>
    <xf numFmtId="0" fontId="10" fillId="11" borderId="29" xfId="2" applyFont="1" applyFill="1" applyBorder="1" applyAlignment="1">
      <alignment horizontal="left" vertical="center"/>
    </xf>
    <xf numFmtId="0" fontId="6" fillId="0" borderId="30" xfId="2" applyFont="1" applyBorder="1" applyAlignment="1">
      <alignment horizontal="center" vertical="center" wrapText="1"/>
    </xf>
    <xf numFmtId="0" fontId="6" fillId="0" borderId="31" xfId="2" applyFont="1" applyBorder="1" applyAlignment="1">
      <alignment horizontal="center" vertical="center" wrapText="1"/>
    </xf>
    <xf numFmtId="0" fontId="6" fillId="0" borderId="27" xfId="2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 wrapText="1"/>
    </xf>
    <xf numFmtId="0" fontId="31" fillId="0" borderId="30" xfId="2" applyFont="1" applyBorder="1" applyAlignment="1">
      <alignment horizontal="center" vertical="center" wrapText="1"/>
    </xf>
    <xf numFmtId="0" fontId="31" fillId="0" borderId="32" xfId="2" applyFont="1" applyBorder="1" applyAlignment="1">
      <alignment horizontal="center" vertical="center" wrapText="1"/>
    </xf>
    <xf numFmtId="0" fontId="31" fillId="0" borderId="31" xfId="2" applyFont="1" applyBorder="1" applyAlignment="1">
      <alignment horizontal="center" vertical="center" wrapText="1"/>
    </xf>
    <xf numFmtId="0" fontId="31" fillId="0" borderId="27" xfId="2" applyFont="1" applyBorder="1" applyAlignment="1">
      <alignment horizontal="center" vertical="center" wrapText="1"/>
    </xf>
    <xf numFmtId="0" fontId="31" fillId="0" borderId="28" xfId="2" applyFont="1" applyBorder="1" applyAlignment="1">
      <alignment horizontal="center" vertical="center" wrapText="1"/>
    </xf>
    <xf numFmtId="0" fontId="31" fillId="0" borderId="29" xfId="2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4" xfId="2" applyFont="1" applyBorder="1" applyAlignment="1">
      <alignment horizontal="center" vertical="center" textRotation="90" wrapText="1"/>
    </xf>
    <xf numFmtId="0" fontId="7" fillId="0" borderId="12" xfId="2" applyFont="1" applyBorder="1" applyAlignment="1">
      <alignment horizontal="center" vertical="center" textRotation="90" wrapText="1"/>
    </xf>
    <xf numFmtId="0" fontId="7" fillId="0" borderId="19" xfId="2" applyFont="1" applyBorder="1" applyAlignment="1">
      <alignment horizontal="center" vertical="center" textRotation="90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 wrapText="1"/>
    </xf>
    <xf numFmtId="0" fontId="14" fillId="5" borderId="15" xfId="2" applyFont="1" applyFill="1" applyBorder="1" applyAlignment="1">
      <alignment horizontal="center" vertical="center" textRotation="90" wrapText="1"/>
    </xf>
    <xf numFmtId="0" fontId="14" fillId="5" borderId="2" xfId="0" applyFont="1" applyFill="1" applyBorder="1" applyAlignment="1">
      <alignment horizontal="center" vertical="center" textRotation="90" wrapText="1"/>
    </xf>
    <xf numFmtId="0" fontId="14" fillId="5" borderId="2" xfId="2" applyFont="1" applyFill="1" applyBorder="1" applyAlignment="1">
      <alignment horizontal="center" vertical="center" textRotation="90" wrapText="1"/>
    </xf>
    <xf numFmtId="0" fontId="34" fillId="0" borderId="0" xfId="0" applyFont="1" applyAlignment="1">
      <alignment horizontal="center"/>
    </xf>
    <xf numFmtId="0" fontId="12" fillId="0" borderId="15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center" vertical="center" textRotation="90" wrapText="1"/>
    </xf>
    <xf numFmtId="0" fontId="34" fillId="9" borderId="0" xfId="0" applyFont="1" applyFill="1" applyAlignment="1">
      <alignment horizontal="center"/>
    </xf>
    <xf numFmtId="0" fontId="10" fillId="0" borderId="2" xfId="0" applyFont="1" applyBorder="1"/>
    <xf numFmtId="0" fontId="14" fillId="0" borderId="4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textRotation="90" wrapText="1"/>
    </xf>
    <xf numFmtId="0" fontId="7" fillId="0" borderId="2" xfId="2" applyFont="1" applyBorder="1" applyAlignment="1">
      <alignment horizontal="center" vertical="center" textRotation="90" wrapText="1"/>
    </xf>
    <xf numFmtId="0" fontId="14" fillId="5" borderId="15" xfId="0" applyFont="1" applyFill="1" applyBorder="1" applyAlignment="1">
      <alignment horizontal="center" vertical="center" textRotation="90" wrapText="1"/>
    </xf>
  </cellXfs>
  <cellStyles count="3">
    <cellStyle name="Normalny" xfId="0" builtinId="0"/>
    <cellStyle name="Normalny 2" xfId="1" xr:uid="{00000000-0005-0000-0000-000001000000}"/>
    <cellStyle name="Normalny_Arkusz1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F9F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9DCFF"/>
      <rgbColor rgb="00FF89C4"/>
      <rgbColor rgb="00ECD9FF"/>
      <rgbColor rgb="00FFE1E1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DFFDD"/>
      <color rgb="FFE5FFFF"/>
      <color rgb="FFFFDDEE"/>
      <color rgb="FFFF99CC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75"/>
  <sheetViews>
    <sheetView tabSelected="1" zoomScale="120" zoomScaleNormal="120" zoomScaleSheetLayoutView="100" zoomScalePageLayoutView="90" workbookViewId="0">
      <selection activeCell="K14" sqref="K14"/>
    </sheetView>
  </sheetViews>
  <sheetFormatPr defaultColWidth="9.109375" defaultRowHeight="13.8" x14ac:dyDescent="0.3"/>
  <cols>
    <col min="1" max="1" width="42" style="6" customWidth="1"/>
    <col min="2" max="3" width="3.33203125" style="6" customWidth="1"/>
    <col min="4" max="4" width="30.44140625" style="6" customWidth="1"/>
    <col min="5" max="6" width="3.33203125" style="6" customWidth="1"/>
    <col min="7" max="22" width="3.6640625" style="6" customWidth="1"/>
    <col min="23" max="28" width="4.44140625" style="6" customWidth="1"/>
    <col min="29" max="29" width="6.5546875" style="6" customWidth="1"/>
    <col min="30" max="31" width="3.33203125" style="3" customWidth="1"/>
    <col min="32" max="40" width="3.6640625" style="6" customWidth="1"/>
    <col min="41" max="16384" width="9.109375" style="6"/>
  </cols>
  <sheetData>
    <row r="1" spans="1:31" s="3" customFormat="1" x14ac:dyDescent="0.3">
      <c r="A1" s="199" t="s">
        <v>312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</row>
    <row r="2" spans="1:31" ht="18.75" customHeight="1" x14ac:dyDescent="0.3">
      <c r="A2" s="119" t="s">
        <v>11</v>
      </c>
      <c r="B2" s="209" t="s">
        <v>311</v>
      </c>
      <c r="C2" s="209"/>
      <c r="D2" s="209"/>
      <c r="E2" s="209"/>
      <c r="F2" s="209"/>
      <c r="G2" s="209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</row>
    <row r="3" spans="1:31" ht="4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31" ht="39.75" customHeight="1" x14ac:dyDescent="0.3">
      <c r="A4" s="210" t="s">
        <v>239</v>
      </c>
      <c r="B4" s="212" t="s">
        <v>9</v>
      </c>
      <c r="C4" s="212" t="s">
        <v>18</v>
      </c>
      <c r="D4" s="210" t="s">
        <v>0</v>
      </c>
      <c r="E4" s="216" t="s">
        <v>14</v>
      </c>
      <c r="F4" s="217"/>
      <c r="G4" s="203" t="s">
        <v>10</v>
      </c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4"/>
      <c r="S4" s="204"/>
      <c r="T4" s="204"/>
      <c r="U4" s="204"/>
      <c r="V4" s="205"/>
      <c r="W4" s="206" t="s">
        <v>91</v>
      </c>
      <c r="X4" s="206" t="s">
        <v>90</v>
      </c>
      <c r="Y4" s="206" t="s">
        <v>92</v>
      </c>
      <c r="Z4" s="206" t="s">
        <v>93</v>
      </c>
      <c r="AA4" s="206" t="s">
        <v>94</v>
      </c>
      <c r="AB4" s="222" t="s">
        <v>95</v>
      </c>
      <c r="AC4" s="220" t="s">
        <v>23</v>
      </c>
    </row>
    <row r="5" spans="1:31" ht="54.9" customHeight="1" x14ac:dyDescent="0.3">
      <c r="A5" s="211"/>
      <c r="B5" s="213"/>
      <c r="C5" s="213"/>
      <c r="D5" s="215"/>
      <c r="E5" s="7" t="s">
        <v>26</v>
      </c>
      <c r="F5" s="8" t="s">
        <v>27</v>
      </c>
      <c r="G5" s="9" t="s">
        <v>1</v>
      </c>
      <c r="H5" s="174" t="s">
        <v>2</v>
      </c>
      <c r="I5" s="175"/>
      <c r="J5" s="175"/>
      <c r="K5" s="175"/>
      <c r="L5" s="175"/>
      <c r="M5" s="175"/>
      <c r="N5" s="175"/>
      <c r="O5" s="175"/>
      <c r="P5" s="176"/>
      <c r="Q5" s="200" t="s">
        <v>7</v>
      </c>
      <c r="R5" s="201"/>
      <c r="S5" s="201"/>
      <c r="T5" s="202"/>
      <c r="U5" s="174" t="s">
        <v>3</v>
      </c>
      <c r="V5" s="176"/>
      <c r="W5" s="208"/>
      <c r="X5" s="207"/>
      <c r="Y5" s="208"/>
      <c r="Z5" s="208"/>
      <c r="AA5" s="208"/>
      <c r="AB5" s="207"/>
      <c r="AC5" s="221"/>
    </row>
    <row r="6" spans="1:31" ht="18.600000000000001" thickBot="1" x14ac:dyDescent="0.4">
      <c r="A6" s="99"/>
      <c r="B6" s="100"/>
      <c r="C6" s="101"/>
      <c r="D6" s="102"/>
      <c r="E6" s="10"/>
      <c r="F6" s="11"/>
      <c r="G6" s="11"/>
      <c r="H6" s="138" t="s">
        <v>296</v>
      </c>
      <c r="I6" s="138" t="s">
        <v>297</v>
      </c>
      <c r="J6" s="138" t="s">
        <v>65</v>
      </c>
      <c r="K6" s="138" t="s">
        <v>298</v>
      </c>
      <c r="L6" s="138" t="s">
        <v>20</v>
      </c>
      <c r="M6" s="138" t="s">
        <v>299</v>
      </c>
      <c r="N6" s="138" t="s">
        <v>21</v>
      </c>
      <c r="O6" s="138" t="s">
        <v>234</v>
      </c>
      <c r="P6" s="138" t="s">
        <v>36</v>
      </c>
      <c r="Q6" s="138" t="s">
        <v>300</v>
      </c>
      <c r="R6" s="138" t="s">
        <v>301</v>
      </c>
      <c r="S6" s="138" t="s">
        <v>22</v>
      </c>
      <c r="T6" s="138" t="s">
        <v>21</v>
      </c>
      <c r="U6" s="138" t="s">
        <v>302</v>
      </c>
      <c r="V6" s="138" t="s">
        <v>66</v>
      </c>
      <c r="W6" s="10"/>
      <c r="X6" s="12"/>
      <c r="Y6" s="10"/>
      <c r="Z6" s="13"/>
      <c r="AA6" s="14"/>
      <c r="AB6" s="15"/>
      <c r="AC6" s="14"/>
    </row>
    <row r="7" spans="1:31" ht="17.25" customHeight="1" thickBot="1" x14ac:dyDescent="0.4">
      <c r="A7" s="180" t="s">
        <v>37</v>
      </c>
      <c r="B7" s="181"/>
      <c r="C7" s="181"/>
      <c r="D7" s="182"/>
      <c r="E7" s="17"/>
      <c r="F7" s="17"/>
      <c r="G7" s="18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0"/>
      <c r="X7" s="12"/>
      <c r="Y7" s="10"/>
      <c r="Z7" s="13"/>
      <c r="AA7" s="14"/>
      <c r="AB7" s="15"/>
      <c r="AC7" s="14"/>
    </row>
    <row r="8" spans="1:31" x14ac:dyDescent="0.3">
      <c r="A8" s="111" t="s">
        <v>60</v>
      </c>
      <c r="B8" s="120"/>
      <c r="C8" s="120"/>
      <c r="D8" s="111"/>
      <c r="E8" s="16"/>
      <c r="F8" s="19"/>
      <c r="G8" s="20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2"/>
      <c r="X8" s="23">
        <f t="shared" ref="X8:X19" si="0">SUM(I8:P8)*W8</f>
        <v>0</v>
      </c>
      <c r="Y8" s="22"/>
      <c r="Z8" s="23">
        <f t="shared" ref="Z8:Z19" si="1">SUM(Q8:T8)*Y8</f>
        <v>0</v>
      </c>
      <c r="AA8" s="22"/>
      <c r="AB8" s="24">
        <f>SUM(U8:V8)*AA8</f>
        <v>0</v>
      </c>
      <c r="AC8" s="25">
        <f t="shared" ref="AC8:AC19" si="2">SUM(G8,X8,Z8,AB8)</f>
        <v>0</v>
      </c>
    </row>
    <row r="9" spans="1:31" x14ac:dyDescent="0.3">
      <c r="A9" s="112" t="s">
        <v>59</v>
      </c>
      <c r="B9" s="120"/>
      <c r="C9" s="120"/>
      <c r="D9" s="111"/>
      <c r="E9" s="16"/>
      <c r="F9" s="19"/>
      <c r="G9" s="20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2"/>
      <c r="X9" s="23">
        <f t="shared" si="0"/>
        <v>0</v>
      </c>
      <c r="Y9" s="22"/>
      <c r="Z9" s="23">
        <f t="shared" si="1"/>
        <v>0</v>
      </c>
      <c r="AA9" s="22"/>
      <c r="AB9" s="24">
        <f t="shared" ref="AB9:AB44" si="3">SUM(U9:V9)*AA9</f>
        <v>0</v>
      </c>
      <c r="AC9" s="25">
        <f t="shared" si="2"/>
        <v>0</v>
      </c>
    </row>
    <row r="10" spans="1:31" x14ac:dyDescent="0.3">
      <c r="A10" s="112" t="s">
        <v>293</v>
      </c>
      <c r="B10" s="120"/>
      <c r="C10" s="120"/>
      <c r="D10" s="111"/>
      <c r="E10" s="16"/>
      <c r="F10" s="19"/>
      <c r="G10" s="20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2"/>
      <c r="X10" s="23">
        <f t="shared" si="0"/>
        <v>0</v>
      </c>
      <c r="Y10" s="22"/>
      <c r="Z10" s="23">
        <f t="shared" si="1"/>
        <v>0</v>
      </c>
      <c r="AA10" s="22"/>
      <c r="AB10" s="24">
        <f t="shared" ref="AB10" si="4">SUM(U10:V10)*AA10</f>
        <v>0</v>
      </c>
      <c r="AC10" s="25">
        <f t="shared" si="2"/>
        <v>0</v>
      </c>
    </row>
    <row r="11" spans="1:31" x14ac:dyDescent="0.3">
      <c r="A11" s="112" t="s">
        <v>64</v>
      </c>
      <c r="B11" s="120"/>
      <c r="C11" s="120"/>
      <c r="D11" s="111"/>
      <c r="E11" s="16"/>
      <c r="F11" s="19"/>
      <c r="G11" s="20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2"/>
      <c r="X11" s="23">
        <f t="shared" si="0"/>
        <v>0</v>
      </c>
      <c r="Y11" s="22"/>
      <c r="Z11" s="23">
        <f t="shared" si="1"/>
        <v>0</v>
      </c>
      <c r="AA11" s="22"/>
      <c r="AB11" s="24">
        <f t="shared" si="3"/>
        <v>0</v>
      </c>
      <c r="AC11" s="25">
        <f t="shared" si="2"/>
        <v>0</v>
      </c>
    </row>
    <row r="12" spans="1:31" ht="27.6" x14ac:dyDescent="0.3">
      <c r="A12" s="112" t="s">
        <v>61</v>
      </c>
      <c r="B12" s="120"/>
      <c r="C12" s="120"/>
      <c r="D12" s="111"/>
      <c r="E12" s="16"/>
      <c r="F12" s="19"/>
      <c r="G12" s="2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2"/>
      <c r="X12" s="23">
        <f t="shared" si="0"/>
        <v>0</v>
      </c>
      <c r="Y12" s="22"/>
      <c r="Z12" s="23">
        <f t="shared" si="1"/>
        <v>0</v>
      </c>
      <c r="AA12" s="22"/>
      <c r="AB12" s="24">
        <f t="shared" si="3"/>
        <v>0</v>
      </c>
      <c r="AC12" s="25">
        <f t="shared" si="2"/>
        <v>0</v>
      </c>
    </row>
    <row r="13" spans="1:31" ht="27.6" x14ac:dyDescent="0.3">
      <c r="A13" s="112" t="s">
        <v>62</v>
      </c>
      <c r="B13" s="120"/>
      <c r="C13" s="120"/>
      <c r="D13" s="111"/>
      <c r="E13" s="16"/>
      <c r="F13" s="19"/>
      <c r="G13" s="20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2"/>
      <c r="X13" s="23">
        <f t="shared" si="0"/>
        <v>0</v>
      </c>
      <c r="Y13" s="22"/>
      <c r="Z13" s="23">
        <f t="shared" si="1"/>
        <v>0</v>
      </c>
      <c r="AA13" s="22"/>
      <c r="AB13" s="24">
        <f t="shared" si="3"/>
        <v>0</v>
      </c>
      <c r="AC13" s="25">
        <f t="shared" si="2"/>
        <v>0</v>
      </c>
    </row>
    <row r="14" spans="1:31" s="26" customFormat="1" ht="27.6" x14ac:dyDescent="0.25">
      <c r="A14" s="111" t="s">
        <v>63</v>
      </c>
      <c r="B14" s="120"/>
      <c r="C14" s="120"/>
      <c r="D14" s="111"/>
      <c r="E14" s="16"/>
      <c r="F14" s="19"/>
      <c r="G14" s="87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2"/>
      <c r="X14" s="23">
        <f t="shared" si="0"/>
        <v>0</v>
      </c>
      <c r="Y14" s="22"/>
      <c r="Z14" s="23">
        <f t="shared" si="1"/>
        <v>0</v>
      </c>
      <c r="AA14" s="22"/>
      <c r="AB14" s="24">
        <f t="shared" si="3"/>
        <v>0</v>
      </c>
      <c r="AC14" s="25">
        <f t="shared" si="2"/>
        <v>0</v>
      </c>
      <c r="AD14" s="3"/>
      <c r="AE14" s="3"/>
    </row>
    <row r="15" spans="1:31" s="26" customFormat="1" x14ac:dyDescent="0.25">
      <c r="A15" s="113" t="s">
        <v>68</v>
      </c>
      <c r="B15" s="120"/>
      <c r="C15" s="120"/>
      <c r="D15" s="121"/>
      <c r="E15" s="16"/>
      <c r="F15" s="27"/>
      <c r="G15" s="87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2"/>
      <c r="X15" s="23">
        <f t="shared" si="0"/>
        <v>0</v>
      </c>
      <c r="Y15" s="22"/>
      <c r="Z15" s="23">
        <f t="shared" si="1"/>
        <v>0</v>
      </c>
      <c r="AA15" s="22"/>
      <c r="AB15" s="24">
        <f t="shared" si="3"/>
        <v>0</v>
      </c>
      <c r="AC15" s="25">
        <f t="shared" si="2"/>
        <v>0</v>
      </c>
      <c r="AD15" s="3"/>
      <c r="AE15" s="3"/>
    </row>
    <row r="16" spans="1:31" s="26" customFormat="1" x14ac:dyDescent="0.25">
      <c r="A16" s="114" t="s">
        <v>69</v>
      </c>
      <c r="B16" s="122"/>
      <c r="C16" s="122"/>
      <c r="D16" s="123"/>
      <c r="E16" s="88"/>
      <c r="F16" s="89"/>
      <c r="G16" s="90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22"/>
      <c r="X16" s="23">
        <f t="shared" si="0"/>
        <v>0</v>
      </c>
      <c r="Y16" s="22"/>
      <c r="Z16" s="23">
        <f t="shared" si="1"/>
        <v>0</v>
      </c>
      <c r="AA16" s="22"/>
      <c r="AB16" s="24">
        <f t="shared" si="3"/>
        <v>0</v>
      </c>
      <c r="AC16" s="25">
        <f t="shared" si="2"/>
        <v>0</v>
      </c>
      <c r="AD16" s="3"/>
      <c r="AE16" s="3"/>
    </row>
    <row r="17" spans="1:31" s="26" customFormat="1" x14ac:dyDescent="0.25">
      <c r="A17" s="113" t="s">
        <v>67</v>
      </c>
      <c r="B17" s="120"/>
      <c r="C17" s="120"/>
      <c r="D17" s="121"/>
      <c r="E17" s="16"/>
      <c r="F17" s="27"/>
      <c r="G17" s="87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2"/>
      <c r="X17" s="23">
        <f t="shared" si="0"/>
        <v>0</v>
      </c>
      <c r="Y17" s="22"/>
      <c r="Z17" s="23">
        <f t="shared" si="1"/>
        <v>0</v>
      </c>
      <c r="AA17" s="22"/>
      <c r="AB17" s="24">
        <f t="shared" si="3"/>
        <v>0</v>
      </c>
      <c r="AC17" s="25">
        <f t="shared" si="2"/>
        <v>0</v>
      </c>
      <c r="AD17" s="3"/>
      <c r="AE17" s="3"/>
    </row>
    <row r="18" spans="1:31" s="26" customFormat="1" x14ac:dyDescent="0.25">
      <c r="A18" s="114" t="s">
        <v>70</v>
      </c>
      <c r="B18" s="122"/>
      <c r="C18" s="122"/>
      <c r="D18" s="123"/>
      <c r="E18" s="88"/>
      <c r="F18" s="89"/>
      <c r="G18" s="90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22"/>
      <c r="X18" s="23">
        <f t="shared" si="0"/>
        <v>0</v>
      </c>
      <c r="Y18" s="22"/>
      <c r="Z18" s="23">
        <f t="shared" si="1"/>
        <v>0</v>
      </c>
      <c r="AA18" s="22"/>
      <c r="AB18" s="24">
        <f t="shared" si="3"/>
        <v>0</v>
      </c>
      <c r="AC18" s="25">
        <f t="shared" si="2"/>
        <v>0</v>
      </c>
      <c r="AD18" s="3"/>
      <c r="AE18" s="3"/>
    </row>
    <row r="19" spans="1:31" s="26" customFormat="1" ht="14.4" thickBot="1" x14ac:dyDescent="0.3">
      <c r="A19" s="115" t="s">
        <v>71</v>
      </c>
      <c r="B19" s="124"/>
      <c r="C19" s="124"/>
      <c r="D19" s="125"/>
      <c r="E19" s="92"/>
      <c r="F19" s="93"/>
      <c r="G19" s="94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22"/>
      <c r="X19" s="23">
        <f t="shared" si="0"/>
        <v>0</v>
      </c>
      <c r="Y19" s="22"/>
      <c r="Z19" s="23">
        <f t="shared" si="1"/>
        <v>0</v>
      </c>
      <c r="AA19" s="22"/>
      <c r="AB19" s="24">
        <f t="shared" si="3"/>
        <v>0</v>
      </c>
      <c r="AC19" s="25">
        <f t="shared" si="2"/>
        <v>0</v>
      </c>
      <c r="AD19" s="3"/>
      <c r="AE19" s="3"/>
    </row>
    <row r="20" spans="1:31" ht="14.4" thickBot="1" x14ac:dyDescent="0.35">
      <c r="A20" s="183" t="s">
        <v>38</v>
      </c>
      <c r="B20" s="184"/>
      <c r="C20" s="184"/>
      <c r="D20" s="185"/>
      <c r="E20" s="17"/>
      <c r="F20" s="16"/>
      <c r="G20" s="28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103"/>
      <c r="Y20" s="21"/>
      <c r="Z20" s="103"/>
      <c r="AA20" s="21"/>
      <c r="AB20" s="104"/>
      <c r="AC20" s="25"/>
    </row>
    <row r="21" spans="1:31" s="26" customFormat="1" x14ac:dyDescent="0.25">
      <c r="A21" s="111" t="s">
        <v>72</v>
      </c>
      <c r="B21" s="120"/>
      <c r="C21" s="120"/>
      <c r="D21" s="126"/>
      <c r="E21" s="16"/>
      <c r="F21" s="27"/>
      <c r="G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2"/>
      <c r="X21" s="23">
        <f>SUM(I21:P21)*W21</f>
        <v>0</v>
      </c>
      <c r="Y21" s="22"/>
      <c r="Z21" s="23">
        <f>SUM(Q21:T21)*Y21</f>
        <v>0</v>
      </c>
      <c r="AA21" s="22"/>
      <c r="AB21" s="24">
        <f t="shared" si="3"/>
        <v>0</v>
      </c>
      <c r="AC21" s="25">
        <f>SUM(G21,X21,Z21,AB21)</f>
        <v>0</v>
      </c>
      <c r="AD21" s="3"/>
      <c r="AE21" s="3"/>
    </row>
    <row r="22" spans="1:31" s="26" customFormat="1" x14ac:dyDescent="0.25">
      <c r="A22" s="113" t="s">
        <v>73</v>
      </c>
      <c r="B22" s="120"/>
      <c r="C22" s="120"/>
      <c r="D22" s="121"/>
      <c r="E22" s="16"/>
      <c r="F22" s="27"/>
      <c r="G22" s="2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2"/>
      <c r="X22" s="23">
        <f>SUM(I22:P22)*W22</f>
        <v>0</v>
      </c>
      <c r="Y22" s="22"/>
      <c r="Z22" s="23">
        <f>SUM(Q22:T22)*Y22</f>
        <v>0</v>
      </c>
      <c r="AA22" s="22"/>
      <c r="AB22" s="24">
        <f t="shared" si="3"/>
        <v>0</v>
      </c>
      <c r="AC22" s="25">
        <f>SUM(G22,X22,Z22,AB22)</f>
        <v>0</v>
      </c>
      <c r="AD22" s="3"/>
      <c r="AE22" s="3"/>
    </row>
    <row r="23" spans="1:31" x14ac:dyDescent="0.3">
      <c r="A23" s="113" t="s">
        <v>74</v>
      </c>
      <c r="B23" s="120"/>
      <c r="C23" s="120"/>
      <c r="D23" s="121"/>
      <c r="E23" s="16"/>
      <c r="F23" s="27"/>
      <c r="G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2"/>
      <c r="X23" s="23">
        <f>SUM(I23:P23)*W23</f>
        <v>0</v>
      </c>
      <c r="Y23" s="22"/>
      <c r="Z23" s="23">
        <f>SUM(Q23:T23)*Y23</f>
        <v>0</v>
      </c>
      <c r="AA23" s="22"/>
      <c r="AB23" s="24">
        <f t="shared" si="3"/>
        <v>0</v>
      </c>
      <c r="AC23" s="25">
        <f>SUM(G23,X23,Z23,AB23)</f>
        <v>0</v>
      </c>
    </row>
    <row r="24" spans="1:31" s="26" customFormat="1" ht="14.4" thickBot="1" x14ac:dyDescent="0.3">
      <c r="A24" s="116" t="s">
        <v>75</v>
      </c>
      <c r="B24" s="120"/>
      <c r="C24" s="120"/>
      <c r="D24" s="127"/>
      <c r="E24" s="16"/>
      <c r="F24" s="27"/>
      <c r="G24" s="20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2"/>
      <c r="X24" s="23">
        <f>SUM(I24:P24)*W24</f>
        <v>0</v>
      </c>
      <c r="Y24" s="22"/>
      <c r="Z24" s="23">
        <f>SUM(Q24:T24)*Y24</f>
        <v>0</v>
      </c>
      <c r="AA24" s="22"/>
      <c r="AB24" s="24">
        <f t="shared" si="3"/>
        <v>0</v>
      </c>
      <c r="AC24" s="25">
        <f>SUM(G24,X24,Z24,AB24)</f>
        <v>0</v>
      </c>
      <c r="AD24" s="3"/>
      <c r="AE24" s="3"/>
    </row>
    <row r="25" spans="1:31" ht="14.4" thickBot="1" x14ac:dyDescent="0.35">
      <c r="A25" s="186" t="s">
        <v>15</v>
      </c>
      <c r="B25" s="187"/>
      <c r="C25" s="187"/>
      <c r="D25" s="188"/>
      <c r="E25" s="17"/>
      <c r="F25" s="16"/>
      <c r="G25" s="28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103"/>
      <c r="Y25" s="21"/>
      <c r="Z25" s="103"/>
      <c r="AA25" s="21"/>
      <c r="AB25" s="104"/>
      <c r="AC25" s="25"/>
    </row>
    <row r="26" spans="1:31" s="26" customFormat="1" x14ac:dyDescent="0.25">
      <c r="A26" s="111" t="s">
        <v>76</v>
      </c>
      <c r="B26" s="120"/>
      <c r="C26" s="120"/>
      <c r="D26" s="126"/>
      <c r="E26" s="16"/>
      <c r="F26" s="27"/>
      <c r="G26" s="20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2"/>
      <c r="X26" s="23">
        <f t="shared" ref="X26:X44" si="5">SUM(I26:P26)*W26</f>
        <v>0</v>
      </c>
      <c r="Y26" s="22"/>
      <c r="Z26" s="23">
        <f t="shared" ref="Z26:Z44" si="6">SUM(Q26:T26)*Y26</f>
        <v>0</v>
      </c>
      <c r="AA26" s="22"/>
      <c r="AB26" s="24">
        <f t="shared" si="3"/>
        <v>0</v>
      </c>
      <c r="AC26" s="25">
        <f t="shared" ref="AC26:AC44" si="7">SUM(G26,X26,Z26,AB26)</f>
        <v>0</v>
      </c>
      <c r="AD26" s="3"/>
      <c r="AE26" s="3"/>
    </row>
    <row r="27" spans="1:31" s="26" customFormat="1" x14ac:dyDescent="0.25">
      <c r="A27" s="111" t="s">
        <v>77</v>
      </c>
      <c r="B27" s="120"/>
      <c r="C27" s="120"/>
      <c r="D27" s="121"/>
      <c r="E27" s="16"/>
      <c r="F27" s="27"/>
      <c r="G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2"/>
      <c r="X27" s="23">
        <f t="shared" si="5"/>
        <v>0</v>
      </c>
      <c r="Y27" s="22"/>
      <c r="Z27" s="23">
        <f t="shared" si="6"/>
        <v>0</v>
      </c>
      <c r="AA27" s="22"/>
      <c r="AB27" s="24">
        <f t="shared" ref="AB27" si="8">SUM(U27:V27)*AA27</f>
        <v>0</v>
      </c>
      <c r="AC27" s="25">
        <f t="shared" si="7"/>
        <v>0</v>
      </c>
      <c r="AD27" s="3"/>
      <c r="AE27" s="3"/>
    </row>
    <row r="28" spans="1:31" s="26" customFormat="1" x14ac:dyDescent="0.25">
      <c r="A28" s="123" t="s">
        <v>294</v>
      </c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22"/>
      <c r="X28" s="23">
        <f t="shared" si="5"/>
        <v>0</v>
      </c>
      <c r="Y28" s="22"/>
      <c r="Z28" s="23">
        <f t="shared" si="6"/>
        <v>0</v>
      </c>
      <c r="AA28" s="22"/>
      <c r="AB28" s="24">
        <f t="shared" si="3"/>
        <v>0</v>
      </c>
      <c r="AC28" s="25">
        <f t="shared" si="7"/>
        <v>0</v>
      </c>
      <c r="AD28" s="3"/>
      <c r="AE28" s="3"/>
    </row>
    <row r="29" spans="1:31" s="26" customFormat="1" x14ac:dyDescent="0.25">
      <c r="A29" s="111" t="s">
        <v>78</v>
      </c>
      <c r="B29" s="120"/>
      <c r="C29" s="120"/>
      <c r="D29" s="121"/>
      <c r="E29" s="16"/>
      <c r="F29" s="27"/>
      <c r="G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2"/>
      <c r="X29" s="23">
        <f t="shared" si="5"/>
        <v>0</v>
      </c>
      <c r="Y29" s="22"/>
      <c r="Z29" s="23">
        <f t="shared" si="6"/>
        <v>0</v>
      </c>
      <c r="AA29" s="22"/>
      <c r="AB29" s="24">
        <f t="shared" si="3"/>
        <v>0</v>
      </c>
      <c r="AC29" s="25">
        <f t="shared" si="7"/>
        <v>0</v>
      </c>
      <c r="AD29" s="3"/>
      <c r="AE29" s="3"/>
    </row>
    <row r="30" spans="1:31" s="26" customFormat="1" x14ac:dyDescent="0.25">
      <c r="A30" s="111" t="s">
        <v>79</v>
      </c>
      <c r="B30" s="120"/>
      <c r="C30" s="120"/>
      <c r="D30" s="121"/>
      <c r="E30" s="16"/>
      <c r="F30" s="27"/>
      <c r="G30" s="2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2"/>
      <c r="X30" s="23">
        <f t="shared" si="5"/>
        <v>0</v>
      </c>
      <c r="Y30" s="22"/>
      <c r="Z30" s="23">
        <f t="shared" si="6"/>
        <v>0</v>
      </c>
      <c r="AA30" s="22"/>
      <c r="AB30" s="24">
        <f t="shared" ref="AB30" si="9">SUM(U30:V30)*AA30</f>
        <v>0</v>
      </c>
      <c r="AC30" s="25">
        <f t="shared" si="7"/>
        <v>0</v>
      </c>
      <c r="AD30" s="3"/>
      <c r="AE30" s="3"/>
    </row>
    <row r="31" spans="1:31" s="26" customFormat="1" x14ac:dyDescent="0.25">
      <c r="A31" s="111" t="s">
        <v>292</v>
      </c>
      <c r="B31" s="120"/>
      <c r="C31" s="120"/>
      <c r="D31" s="121"/>
      <c r="E31" s="16"/>
      <c r="F31" s="27"/>
      <c r="G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2"/>
      <c r="X31" s="23">
        <f t="shared" si="5"/>
        <v>0</v>
      </c>
      <c r="Y31" s="22"/>
      <c r="Z31" s="23">
        <f t="shared" si="6"/>
        <v>0</v>
      </c>
      <c r="AA31" s="22"/>
      <c r="AB31" s="24">
        <f t="shared" si="3"/>
        <v>0</v>
      </c>
      <c r="AC31" s="25">
        <f t="shared" si="7"/>
        <v>0</v>
      </c>
      <c r="AD31" s="3"/>
      <c r="AE31" s="3"/>
    </row>
    <row r="32" spans="1:31" s="26" customFormat="1" x14ac:dyDescent="0.25">
      <c r="A32" s="111" t="s">
        <v>80</v>
      </c>
      <c r="B32" s="120"/>
      <c r="C32" s="120"/>
      <c r="D32" s="121"/>
      <c r="E32" s="16"/>
      <c r="F32" s="27"/>
      <c r="G32" s="20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2"/>
      <c r="X32" s="23">
        <f t="shared" si="5"/>
        <v>0</v>
      </c>
      <c r="Y32" s="22"/>
      <c r="Z32" s="23">
        <f t="shared" si="6"/>
        <v>0</v>
      </c>
      <c r="AA32" s="22"/>
      <c r="AB32" s="24">
        <f t="shared" si="3"/>
        <v>0</v>
      </c>
      <c r="AC32" s="25">
        <f t="shared" si="7"/>
        <v>0</v>
      </c>
      <c r="AD32" s="3"/>
      <c r="AE32" s="3"/>
    </row>
    <row r="33" spans="1:31" s="26" customFormat="1" ht="27.6" x14ac:dyDescent="0.25">
      <c r="A33" s="117" t="s">
        <v>235</v>
      </c>
      <c r="B33" s="120"/>
      <c r="C33" s="120"/>
      <c r="D33" s="121"/>
      <c r="E33" s="16"/>
      <c r="F33" s="27"/>
      <c r="G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2"/>
      <c r="X33" s="23">
        <f t="shared" si="5"/>
        <v>0</v>
      </c>
      <c r="Y33" s="22"/>
      <c r="Z33" s="23">
        <f t="shared" si="6"/>
        <v>0</v>
      </c>
      <c r="AA33" s="22"/>
      <c r="AB33" s="24">
        <f t="shared" si="3"/>
        <v>0</v>
      </c>
      <c r="AC33" s="25">
        <f t="shared" si="7"/>
        <v>0</v>
      </c>
      <c r="AD33" s="3"/>
      <c r="AE33" s="3"/>
    </row>
    <row r="34" spans="1:31" s="26" customFormat="1" ht="27.6" x14ac:dyDescent="0.25">
      <c r="A34" s="111" t="s">
        <v>81</v>
      </c>
      <c r="B34" s="120"/>
      <c r="C34" s="120"/>
      <c r="D34" s="121"/>
      <c r="E34" s="16"/>
      <c r="F34" s="27"/>
      <c r="G34" s="20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2"/>
      <c r="X34" s="23">
        <f t="shared" si="5"/>
        <v>0</v>
      </c>
      <c r="Y34" s="22"/>
      <c r="Z34" s="23">
        <f t="shared" si="6"/>
        <v>0</v>
      </c>
      <c r="AA34" s="22"/>
      <c r="AB34" s="24">
        <f t="shared" si="3"/>
        <v>0</v>
      </c>
      <c r="AC34" s="25">
        <f t="shared" si="7"/>
        <v>0</v>
      </c>
      <c r="AD34" s="3"/>
      <c r="AE34" s="3"/>
    </row>
    <row r="35" spans="1:31" s="26" customFormat="1" x14ac:dyDescent="0.25">
      <c r="A35" s="111" t="s">
        <v>277</v>
      </c>
      <c r="B35" s="120"/>
      <c r="C35" s="120"/>
      <c r="D35" s="121"/>
      <c r="E35" s="16"/>
      <c r="F35" s="27"/>
      <c r="G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/>
      <c r="X35" s="23">
        <f t="shared" si="5"/>
        <v>0</v>
      </c>
      <c r="Y35" s="22"/>
      <c r="Z35" s="23">
        <f t="shared" si="6"/>
        <v>0</v>
      </c>
      <c r="AA35" s="22"/>
      <c r="AB35" s="24">
        <f t="shared" si="3"/>
        <v>0</v>
      </c>
      <c r="AC35" s="25">
        <f t="shared" si="7"/>
        <v>0</v>
      </c>
      <c r="AD35" s="3"/>
      <c r="AE35" s="3"/>
    </row>
    <row r="36" spans="1:31" s="26" customFormat="1" x14ac:dyDescent="0.25">
      <c r="A36" s="111" t="s">
        <v>82</v>
      </c>
      <c r="B36" s="120"/>
      <c r="C36" s="120"/>
      <c r="D36" s="121"/>
      <c r="E36" s="16"/>
      <c r="F36" s="27"/>
      <c r="G36" s="20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2"/>
      <c r="X36" s="23">
        <f t="shared" si="5"/>
        <v>0</v>
      </c>
      <c r="Y36" s="22"/>
      <c r="Z36" s="23">
        <f t="shared" si="6"/>
        <v>0</v>
      </c>
      <c r="AA36" s="22"/>
      <c r="AB36" s="24">
        <f t="shared" si="3"/>
        <v>0</v>
      </c>
      <c r="AC36" s="25">
        <f t="shared" si="7"/>
        <v>0</v>
      </c>
      <c r="AD36" s="3"/>
      <c r="AE36" s="3"/>
    </row>
    <row r="37" spans="1:31" s="26" customFormat="1" x14ac:dyDescent="0.25">
      <c r="A37" s="111" t="s">
        <v>83</v>
      </c>
      <c r="B37" s="120"/>
      <c r="C37" s="120"/>
      <c r="D37" s="121"/>
      <c r="E37" s="16"/>
      <c r="F37" s="27"/>
      <c r="G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2"/>
      <c r="X37" s="23">
        <f t="shared" si="5"/>
        <v>0</v>
      </c>
      <c r="Y37" s="22"/>
      <c r="Z37" s="23">
        <f t="shared" si="6"/>
        <v>0</v>
      </c>
      <c r="AA37" s="22"/>
      <c r="AB37" s="24">
        <f t="shared" si="3"/>
        <v>0</v>
      </c>
      <c r="AC37" s="25">
        <f t="shared" si="7"/>
        <v>0</v>
      </c>
      <c r="AD37" s="3"/>
      <c r="AE37" s="3"/>
    </row>
    <row r="38" spans="1:31" s="26" customFormat="1" x14ac:dyDescent="0.25">
      <c r="A38" s="111" t="s">
        <v>84</v>
      </c>
      <c r="B38" s="120"/>
      <c r="C38" s="120"/>
      <c r="D38" s="121"/>
      <c r="E38" s="16"/>
      <c r="F38" s="27"/>
      <c r="G38" s="20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2"/>
      <c r="X38" s="23">
        <f t="shared" si="5"/>
        <v>0</v>
      </c>
      <c r="Y38" s="22"/>
      <c r="Z38" s="23">
        <f t="shared" si="6"/>
        <v>0</v>
      </c>
      <c r="AA38" s="22"/>
      <c r="AB38" s="24">
        <f t="shared" si="3"/>
        <v>0</v>
      </c>
      <c r="AC38" s="25">
        <f t="shared" si="7"/>
        <v>0</v>
      </c>
      <c r="AD38" s="3"/>
      <c r="AE38" s="3"/>
    </row>
    <row r="39" spans="1:31" s="26" customFormat="1" x14ac:dyDescent="0.25">
      <c r="A39" s="111" t="s">
        <v>85</v>
      </c>
      <c r="B39" s="120"/>
      <c r="C39" s="120"/>
      <c r="D39" s="121"/>
      <c r="E39" s="16"/>
      <c r="F39" s="27"/>
      <c r="G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2"/>
      <c r="X39" s="23">
        <f t="shared" si="5"/>
        <v>0</v>
      </c>
      <c r="Y39" s="22"/>
      <c r="Z39" s="23">
        <f t="shared" si="6"/>
        <v>0</v>
      </c>
      <c r="AA39" s="22"/>
      <c r="AB39" s="24">
        <f t="shared" si="3"/>
        <v>0</v>
      </c>
      <c r="AC39" s="25">
        <f t="shared" si="7"/>
        <v>0</v>
      </c>
      <c r="AD39" s="3"/>
      <c r="AE39" s="3"/>
    </row>
    <row r="40" spans="1:31" s="26" customFormat="1" x14ac:dyDescent="0.25">
      <c r="A40" s="111" t="s">
        <v>86</v>
      </c>
      <c r="B40" s="120"/>
      <c r="C40" s="120"/>
      <c r="D40" s="121"/>
      <c r="E40" s="16"/>
      <c r="F40" s="27"/>
      <c r="G40" s="20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2"/>
      <c r="X40" s="23">
        <f t="shared" si="5"/>
        <v>0</v>
      </c>
      <c r="Y40" s="22"/>
      <c r="Z40" s="23">
        <f t="shared" si="6"/>
        <v>0</v>
      </c>
      <c r="AA40" s="22"/>
      <c r="AB40" s="24">
        <f t="shared" si="3"/>
        <v>0</v>
      </c>
      <c r="AC40" s="25">
        <f t="shared" si="7"/>
        <v>0</v>
      </c>
      <c r="AD40" s="3"/>
      <c r="AE40" s="3"/>
    </row>
    <row r="41" spans="1:31" s="26" customFormat="1" x14ac:dyDescent="0.25">
      <c r="A41" s="111" t="s">
        <v>87</v>
      </c>
      <c r="B41" s="120"/>
      <c r="C41" s="120"/>
      <c r="D41" s="121"/>
      <c r="E41" s="16"/>
      <c r="F41" s="27"/>
      <c r="G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2"/>
      <c r="X41" s="23">
        <f t="shared" si="5"/>
        <v>0</v>
      </c>
      <c r="Y41" s="22"/>
      <c r="Z41" s="23">
        <f t="shared" si="6"/>
        <v>0</v>
      </c>
      <c r="AA41" s="22"/>
      <c r="AB41" s="24">
        <f t="shared" si="3"/>
        <v>0</v>
      </c>
      <c r="AC41" s="25">
        <f t="shared" si="7"/>
        <v>0</v>
      </c>
      <c r="AD41" s="3"/>
      <c r="AE41" s="3"/>
    </row>
    <row r="42" spans="1:31" s="26" customFormat="1" ht="27.6" x14ac:dyDescent="0.25">
      <c r="A42" s="111" t="s">
        <v>88</v>
      </c>
      <c r="B42" s="120"/>
      <c r="C42" s="120"/>
      <c r="D42" s="121"/>
      <c r="E42" s="16"/>
      <c r="F42" s="27"/>
      <c r="G42" s="2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2"/>
      <c r="X42" s="23">
        <f t="shared" si="5"/>
        <v>0</v>
      </c>
      <c r="Y42" s="22"/>
      <c r="Z42" s="23">
        <f t="shared" si="6"/>
        <v>0</v>
      </c>
      <c r="AA42" s="22"/>
      <c r="AB42" s="24">
        <f t="shared" si="3"/>
        <v>0</v>
      </c>
      <c r="AC42" s="25">
        <f t="shared" si="7"/>
        <v>0</v>
      </c>
      <c r="AD42" s="3"/>
      <c r="AE42" s="3"/>
    </row>
    <row r="43" spans="1:31" s="26" customFormat="1" x14ac:dyDescent="0.25">
      <c r="A43" s="118" t="s">
        <v>89</v>
      </c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22"/>
      <c r="X43" s="23">
        <f t="shared" si="5"/>
        <v>0</v>
      </c>
      <c r="Y43" s="22"/>
      <c r="Z43" s="23">
        <f t="shared" si="6"/>
        <v>0</v>
      </c>
      <c r="AA43" s="22"/>
      <c r="AB43" s="24">
        <f t="shared" si="3"/>
        <v>0</v>
      </c>
      <c r="AC43" s="25">
        <f t="shared" si="7"/>
        <v>0</v>
      </c>
      <c r="AD43" s="3"/>
      <c r="AE43" s="3"/>
    </row>
    <row r="44" spans="1:31" s="26" customFormat="1" x14ac:dyDescent="0.25">
      <c r="A44" s="130" t="s">
        <v>238</v>
      </c>
      <c r="B44" s="131"/>
      <c r="C44" s="131"/>
      <c r="D44" s="125"/>
      <c r="E44" s="132"/>
      <c r="F44" s="133"/>
      <c r="G44" s="94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22"/>
      <c r="X44" s="23">
        <f t="shared" si="5"/>
        <v>0</v>
      </c>
      <c r="Y44" s="22"/>
      <c r="Z44" s="23">
        <f t="shared" si="6"/>
        <v>0</v>
      </c>
      <c r="AA44" s="22"/>
      <c r="AB44" s="24">
        <f t="shared" si="3"/>
        <v>0</v>
      </c>
      <c r="AC44" s="25">
        <f t="shared" si="7"/>
        <v>0</v>
      </c>
      <c r="AD44" s="3"/>
      <c r="AE44" s="3"/>
    </row>
    <row r="45" spans="1:31" s="34" customFormat="1" ht="11.1" customHeight="1" thickBot="1" x14ac:dyDescent="0.3">
      <c r="A45" s="105"/>
      <c r="B45" s="106"/>
      <c r="C45" s="106"/>
      <c r="D45" s="107"/>
      <c r="E45" s="29"/>
      <c r="F45" s="29"/>
      <c r="G45" s="30">
        <f>SUM(G8:G44)</f>
        <v>0</v>
      </c>
      <c r="H45" s="30"/>
      <c r="I45" s="30"/>
      <c r="J45" s="30"/>
      <c r="K45" s="30"/>
      <c r="L45" s="30"/>
      <c r="M45" s="30"/>
      <c r="N45" s="30"/>
      <c r="O45" s="30"/>
      <c r="P45" s="29"/>
      <c r="Q45" s="29"/>
      <c r="R45" s="29"/>
      <c r="S45" s="29"/>
      <c r="T45" s="29"/>
      <c r="U45" s="29"/>
      <c r="V45" s="29"/>
      <c r="W45" s="31"/>
      <c r="X45" s="32">
        <f>SUM(X8:X44)</f>
        <v>0</v>
      </c>
      <c r="Y45" s="32"/>
      <c r="Z45" s="32">
        <f>SUM(Z8:Z44)</f>
        <v>0</v>
      </c>
      <c r="AA45" s="32"/>
      <c r="AB45" s="32">
        <f>SUM(AB9:AB44)</f>
        <v>0</v>
      </c>
      <c r="AC45" s="32">
        <f>SUM(AC8:AC44)</f>
        <v>0</v>
      </c>
      <c r="AD45" s="33"/>
      <c r="AE45" s="33"/>
    </row>
    <row r="46" spans="1:31" s="26" customFormat="1" ht="11.1" customHeight="1" thickTop="1" thickBot="1" x14ac:dyDescent="0.3">
      <c r="A46" s="108"/>
      <c r="B46" s="193" t="s">
        <v>236</v>
      </c>
      <c r="C46" s="194"/>
      <c r="D46" s="195"/>
      <c r="E46" s="189" t="s">
        <v>8</v>
      </c>
      <c r="F46" s="190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6"/>
      <c r="V46" s="36"/>
      <c r="W46" s="218" t="s">
        <v>6</v>
      </c>
      <c r="X46" s="219"/>
      <c r="Y46" s="170" t="s">
        <v>97</v>
      </c>
      <c r="Z46" s="171"/>
      <c r="AA46" s="170" t="s">
        <v>97</v>
      </c>
      <c r="AB46" s="171"/>
      <c r="AC46" s="37"/>
      <c r="AD46" s="3"/>
      <c r="AE46" s="3"/>
    </row>
    <row r="47" spans="1:31" s="26" customFormat="1" ht="11.1" customHeight="1" thickBot="1" x14ac:dyDescent="0.3">
      <c r="A47" s="109"/>
      <c r="B47" s="196"/>
      <c r="C47" s="197"/>
      <c r="D47" s="198"/>
      <c r="E47" s="191"/>
      <c r="F47" s="192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9"/>
      <c r="V47" s="39"/>
      <c r="W47" s="96" t="s">
        <v>29</v>
      </c>
      <c r="X47" s="97" t="s">
        <v>28</v>
      </c>
      <c r="Y47" s="134" t="s">
        <v>30</v>
      </c>
      <c r="Z47" s="135"/>
      <c r="AA47" s="172" t="s">
        <v>96</v>
      </c>
      <c r="AB47" s="173"/>
      <c r="AC47" s="40"/>
      <c r="AD47" s="3"/>
      <c r="AE47" s="3"/>
    </row>
    <row r="48" spans="1:31" s="26" customFormat="1" ht="11.1" customHeight="1" thickBot="1" x14ac:dyDescent="0.3">
      <c r="A48" s="1" t="s">
        <v>17</v>
      </c>
      <c r="B48" s="177"/>
      <c r="C48" s="178"/>
      <c r="D48" s="179"/>
      <c r="E48" s="191">
        <v>15</v>
      </c>
      <c r="F48" s="192"/>
      <c r="G48" s="41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3"/>
      <c r="V48" s="43"/>
      <c r="W48" s="44"/>
      <c r="X48" s="45"/>
      <c r="Y48" s="136">
        <f>W48*E48</f>
        <v>0</v>
      </c>
      <c r="Z48" s="137"/>
      <c r="AA48" s="168">
        <f>E48*X48</f>
        <v>0</v>
      </c>
      <c r="AB48" s="169"/>
      <c r="AC48" s="48">
        <f>SUM(Y48,AA48)</f>
        <v>0</v>
      </c>
      <c r="AD48" s="3"/>
      <c r="AE48" s="3"/>
    </row>
    <row r="49" spans="1:31" s="26" customFormat="1" ht="11.1" customHeight="1" thickBot="1" x14ac:dyDescent="0.3">
      <c r="A49" s="1" t="s">
        <v>13</v>
      </c>
      <c r="B49" s="177"/>
      <c r="C49" s="178"/>
      <c r="D49" s="179"/>
      <c r="E49" s="191">
        <v>5</v>
      </c>
      <c r="F49" s="192"/>
      <c r="G49" s="41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3"/>
      <c r="V49" s="43"/>
      <c r="W49" s="44"/>
      <c r="X49" s="45"/>
      <c r="Y49" s="136">
        <f>W49*E49</f>
        <v>0</v>
      </c>
      <c r="Z49" s="137"/>
      <c r="AA49" s="168">
        <f>E49*X49</f>
        <v>0</v>
      </c>
      <c r="AB49" s="169"/>
      <c r="AC49" s="48">
        <f>SUM(Y49,AA49)</f>
        <v>0</v>
      </c>
      <c r="AD49" s="3"/>
      <c r="AE49" s="3"/>
    </row>
    <row r="50" spans="1:31" s="3" customFormat="1" ht="10.199999999999999" x14ac:dyDescent="0.2">
      <c r="A50" s="49"/>
      <c r="B50" s="50"/>
      <c r="C50" s="51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3"/>
      <c r="X50" s="53"/>
      <c r="Y50" s="53"/>
      <c r="Z50" s="53"/>
      <c r="AA50" s="46"/>
      <c r="AB50" s="47"/>
      <c r="AC50" s="54"/>
    </row>
    <row r="51" spans="1:31" s="3" customFormat="1" ht="10.199999999999999" x14ac:dyDescent="0.2">
      <c r="A51" s="55"/>
      <c r="B51" s="56"/>
      <c r="C51" s="57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3"/>
      <c r="X51" s="53"/>
      <c r="Y51" s="53"/>
      <c r="Z51" s="151" t="s">
        <v>4</v>
      </c>
      <c r="AA51" s="152"/>
      <c r="AB51" s="153"/>
      <c r="AC51" s="54">
        <f>SUM(AC45,AC48,AC49)</f>
        <v>0</v>
      </c>
    </row>
    <row r="52" spans="1:31" s="3" customFormat="1" ht="10.199999999999999" x14ac:dyDescent="0.2">
      <c r="A52" s="55"/>
      <c r="B52" s="56"/>
      <c r="C52" s="57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3"/>
      <c r="X52" s="53"/>
      <c r="Y52" s="53"/>
      <c r="Z52" s="151" t="s">
        <v>5</v>
      </c>
      <c r="AA52" s="152"/>
      <c r="AB52" s="153"/>
      <c r="AC52" s="54"/>
    </row>
    <row r="53" spans="1:31" ht="12" customHeight="1" thickBot="1" x14ac:dyDescent="0.4">
      <c r="A53" s="58"/>
      <c r="B53" s="59"/>
      <c r="C53" s="59"/>
      <c r="D53" s="60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98"/>
      <c r="S53" s="98"/>
      <c r="T53" s="61"/>
      <c r="U53" s="61"/>
      <c r="V53" s="61"/>
      <c r="W53" s="61"/>
      <c r="X53" s="61"/>
      <c r="Y53" s="61"/>
      <c r="Z53" s="154" t="s">
        <v>35</v>
      </c>
      <c r="AA53" s="155"/>
      <c r="AB53" s="156"/>
      <c r="AC53" s="62">
        <f>AC51-AC52</f>
        <v>0</v>
      </c>
    </row>
    <row r="54" spans="1:31" ht="14.4" thickBot="1" x14ac:dyDescent="0.35">
      <c r="A54" s="4"/>
      <c r="S54" s="157" t="s">
        <v>39</v>
      </c>
      <c r="T54" s="158"/>
      <c r="U54" s="158"/>
      <c r="V54" s="158"/>
      <c r="W54" s="158"/>
      <c r="X54" s="158"/>
      <c r="Y54" s="158"/>
      <c r="Z54" s="158"/>
      <c r="AA54" s="158"/>
      <c r="AB54" s="159"/>
      <c r="AC54" s="63">
        <f>SUM(AA56:AB58)</f>
        <v>0</v>
      </c>
    </row>
    <row r="55" spans="1:31" ht="15" thickBot="1" x14ac:dyDescent="0.35">
      <c r="B55" s="26"/>
      <c r="C55" s="26"/>
      <c r="D55" s="64"/>
      <c r="S55" s="147" t="s">
        <v>19</v>
      </c>
      <c r="T55" s="148"/>
      <c r="U55" s="148"/>
      <c r="V55" s="148"/>
      <c r="W55" s="148"/>
      <c r="X55" s="148"/>
      <c r="Y55" s="148"/>
      <c r="Z55" s="148"/>
      <c r="AA55" s="149"/>
      <c r="AB55" s="150"/>
      <c r="AC55" s="65"/>
    </row>
    <row r="56" spans="1:31" ht="14.4" thickBot="1" x14ac:dyDescent="0.35">
      <c r="A56" s="26"/>
      <c r="B56" s="26"/>
      <c r="C56" s="26"/>
      <c r="S56" s="145" t="s">
        <v>31</v>
      </c>
      <c r="T56" s="146"/>
      <c r="U56" s="146"/>
      <c r="V56" s="146"/>
      <c r="W56" s="146"/>
      <c r="X56" s="146"/>
      <c r="Y56" s="146"/>
      <c r="Z56" s="146"/>
      <c r="AA56" s="143"/>
      <c r="AB56" s="144"/>
      <c r="AC56" s="67"/>
    </row>
    <row r="57" spans="1:31" ht="12.75" customHeight="1" thickBot="1" x14ac:dyDescent="0.35">
      <c r="A57" s="66"/>
      <c r="C57" s="26"/>
      <c r="S57" s="164" t="s">
        <v>32</v>
      </c>
      <c r="T57" s="165"/>
      <c r="U57" s="165"/>
      <c r="V57" s="165"/>
      <c r="W57" s="165"/>
      <c r="X57" s="165"/>
      <c r="Y57" s="165"/>
      <c r="Z57" s="165"/>
      <c r="AA57" s="160"/>
      <c r="AB57" s="161"/>
      <c r="AC57" s="67"/>
    </row>
    <row r="58" spans="1:31" ht="14.4" thickBot="1" x14ac:dyDescent="0.35">
      <c r="A58" s="110" t="s">
        <v>237</v>
      </c>
      <c r="D58" s="68" t="s">
        <v>24</v>
      </c>
      <c r="G58" s="69"/>
      <c r="H58" s="70"/>
      <c r="I58" s="70"/>
      <c r="J58" s="70"/>
      <c r="K58" s="71" t="s">
        <v>33</v>
      </c>
      <c r="L58" s="71" t="s">
        <v>33</v>
      </c>
      <c r="M58" s="71"/>
      <c r="N58" s="71"/>
      <c r="O58" s="71"/>
      <c r="P58" s="71"/>
      <c r="S58" s="166" t="s">
        <v>16</v>
      </c>
      <c r="T58" s="167"/>
      <c r="U58" s="167"/>
      <c r="V58" s="167"/>
      <c r="W58" s="167"/>
      <c r="X58" s="167"/>
      <c r="Y58" s="167"/>
      <c r="Z58" s="167"/>
      <c r="AA58" s="162"/>
      <c r="AB58" s="163"/>
      <c r="AC58" s="67"/>
    </row>
    <row r="59" spans="1:31" ht="14.4" thickBot="1" x14ac:dyDescent="0.35">
      <c r="A59" s="72"/>
      <c r="D59" s="73" t="s">
        <v>25</v>
      </c>
      <c r="G59" s="74"/>
      <c r="H59" s="75"/>
      <c r="I59" s="75"/>
      <c r="J59" s="75"/>
      <c r="K59" s="76" t="s">
        <v>34</v>
      </c>
      <c r="L59" s="76" t="s">
        <v>34</v>
      </c>
      <c r="M59" s="76"/>
      <c r="N59" s="76"/>
      <c r="O59" s="76"/>
      <c r="P59" s="76"/>
      <c r="S59" s="140" t="s">
        <v>12</v>
      </c>
      <c r="T59" s="141"/>
      <c r="U59" s="141"/>
      <c r="V59" s="141"/>
      <c r="W59" s="141"/>
      <c r="X59" s="141"/>
      <c r="Y59" s="141"/>
      <c r="Z59" s="141"/>
      <c r="AA59" s="141"/>
      <c r="AB59" s="142"/>
      <c r="AC59" s="77">
        <f>AC53-AC54</f>
        <v>0</v>
      </c>
    </row>
    <row r="60" spans="1:31" x14ac:dyDescent="0.3">
      <c r="A60" s="72"/>
      <c r="D60" s="73"/>
      <c r="X60" s="78"/>
      <c r="Y60" s="3"/>
      <c r="Z60" s="3"/>
      <c r="AA60" s="3"/>
      <c r="AB60" s="3"/>
      <c r="AC60" s="79"/>
    </row>
    <row r="61" spans="1:31" ht="12" customHeight="1" x14ac:dyDescent="0.3">
      <c r="A61" s="72"/>
      <c r="B61" s="80"/>
    </row>
    <row r="62" spans="1:31" x14ac:dyDescent="0.3">
      <c r="A62" s="72"/>
      <c r="B62" s="26"/>
    </row>
    <row r="63" spans="1:31" x14ac:dyDescent="0.3">
      <c r="A63" s="72"/>
      <c r="B63" s="75"/>
    </row>
    <row r="64" spans="1:31" s="26" customFormat="1" ht="12" x14ac:dyDescent="0.25">
      <c r="A64" s="81"/>
      <c r="B64" s="82"/>
    </row>
    <row r="65" spans="1:2" s="26" customFormat="1" ht="12" x14ac:dyDescent="0.25">
      <c r="A65" s="83"/>
      <c r="B65" s="84"/>
    </row>
    <row r="66" spans="1:2" s="26" customFormat="1" ht="12" x14ac:dyDescent="0.25">
      <c r="A66" s="83"/>
      <c r="B66" s="84"/>
    </row>
    <row r="67" spans="1:2" s="26" customFormat="1" ht="12" x14ac:dyDescent="0.25">
      <c r="A67" s="85"/>
      <c r="B67" s="86"/>
    </row>
    <row r="68" spans="1:2" s="26" customFormat="1" ht="12" x14ac:dyDescent="0.25">
      <c r="A68" s="85"/>
      <c r="B68" s="86"/>
    </row>
    <row r="69" spans="1:2" s="26" customFormat="1" ht="12" x14ac:dyDescent="0.25">
      <c r="A69" s="85"/>
      <c r="B69" s="86"/>
    </row>
    <row r="70" spans="1:2" s="26" customFormat="1" ht="12" x14ac:dyDescent="0.25">
      <c r="A70" s="85"/>
      <c r="B70" s="86"/>
    </row>
    <row r="71" spans="1:2" s="26" customFormat="1" ht="12" x14ac:dyDescent="0.25">
      <c r="A71" s="85"/>
      <c r="B71" s="86"/>
    </row>
    <row r="72" spans="1:2" s="26" customFormat="1" ht="12" x14ac:dyDescent="0.25">
      <c r="A72" s="85"/>
      <c r="B72" s="86"/>
    </row>
    <row r="73" spans="1:2" s="26" customFormat="1" ht="12" x14ac:dyDescent="0.25">
      <c r="A73" s="85"/>
    </row>
    <row r="74" spans="1:2" x14ac:dyDescent="0.3">
      <c r="A74" s="85"/>
    </row>
    <row r="75" spans="1:2" x14ac:dyDescent="0.3">
      <c r="A75" s="85"/>
    </row>
  </sheetData>
  <mergeCells count="64">
    <mergeCell ref="T6:T7"/>
    <mergeCell ref="B2:G2"/>
    <mergeCell ref="A4:A5"/>
    <mergeCell ref="B48:D48"/>
    <mergeCell ref="E48:F48"/>
    <mergeCell ref="B4:B5"/>
    <mergeCell ref="H2:AC2"/>
    <mergeCell ref="C4:C5"/>
    <mergeCell ref="D4:D5"/>
    <mergeCell ref="E4:F4"/>
    <mergeCell ref="W46:X46"/>
    <mergeCell ref="Y46:Z46"/>
    <mergeCell ref="AC4:AC5"/>
    <mergeCell ref="AB4:AB5"/>
    <mergeCell ref="AA4:AA5"/>
    <mergeCell ref="W4:W5"/>
    <mergeCell ref="A1:AC1"/>
    <mergeCell ref="I6:I7"/>
    <mergeCell ref="U6:U7"/>
    <mergeCell ref="U5:V5"/>
    <mergeCell ref="M6:M7"/>
    <mergeCell ref="Q6:Q7"/>
    <mergeCell ref="Q5:T5"/>
    <mergeCell ref="K6:K7"/>
    <mergeCell ref="L6:L7"/>
    <mergeCell ref="O6:O7"/>
    <mergeCell ref="P6:P7"/>
    <mergeCell ref="S6:S7"/>
    <mergeCell ref="G4:V4"/>
    <mergeCell ref="X4:X5"/>
    <mergeCell ref="Y4:Y5"/>
    <mergeCell ref="Z4:Z5"/>
    <mergeCell ref="AA49:AB49"/>
    <mergeCell ref="AA46:AB46"/>
    <mergeCell ref="AA47:AB47"/>
    <mergeCell ref="H5:P5"/>
    <mergeCell ref="B49:D49"/>
    <mergeCell ref="Y48:Z48"/>
    <mergeCell ref="A7:D7"/>
    <mergeCell ref="A20:D20"/>
    <mergeCell ref="A25:D25"/>
    <mergeCell ref="E46:F47"/>
    <mergeCell ref="E49:F49"/>
    <mergeCell ref="B46:D47"/>
    <mergeCell ref="J6:J7"/>
    <mergeCell ref="V6:V7"/>
    <mergeCell ref="N6:N7"/>
    <mergeCell ref="R6:R7"/>
    <mergeCell ref="Y47:Z47"/>
    <mergeCell ref="Y49:Z49"/>
    <mergeCell ref="H6:H7"/>
    <mergeCell ref="S59:AB59"/>
    <mergeCell ref="AA56:AB56"/>
    <mergeCell ref="S56:Z56"/>
    <mergeCell ref="S55:AB55"/>
    <mergeCell ref="Z51:AB51"/>
    <mergeCell ref="Z52:AB52"/>
    <mergeCell ref="Z53:AB53"/>
    <mergeCell ref="S54:AB54"/>
    <mergeCell ref="AA57:AB57"/>
    <mergeCell ref="AA58:AB58"/>
    <mergeCell ref="S57:Z57"/>
    <mergeCell ref="S58:Z58"/>
    <mergeCell ref="AA48:AB48"/>
  </mergeCells>
  <phoneticPr fontId="0" type="noConversion"/>
  <printOptions horizontalCentered="1"/>
  <pageMargins left="0.19685039370078741" right="0.19685039370078741" top="0.19685039370078741" bottom="0.19685039370078741" header="0.11811023622047245" footer="0"/>
  <pageSetup paperSize="9" scale="79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xWindow="1459" yWindow="278" count="7">
        <x14:dataValidation type="list" allowBlank="1" showInputMessage="1" showErrorMessage="1" xr:uid="{70B602A9-17A3-48B8-8FCC-F1DCEF03D029}">
          <x14:formula1>
            <xm:f>legenda!$N$3:$N$164</xm:f>
          </x14:formula1>
          <xm:sqref>H2:AC2</xm:sqref>
        </x14:dataValidation>
        <x14:dataValidation type="list" errorStyle="information" allowBlank="1" showInputMessage="1" showErrorMessage="1" xr:uid="{00000000-0002-0000-0000-000001000000}">
          <x14:formula1>
            <xm:f>legenda!$A$3:$A$10</xm:f>
          </x14:formula1>
          <xm:sqref>B49:D49</xm:sqref>
        </x14:dataValidation>
        <x14:dataValidation type="list" allowBlank="1" showInputMessage="1" showErrorMessage="1" xr:uid="{00000000-0002-0000-0000-000004000000}">
          <x14:formula1>
            <xm:f>legenda!$A$75:$A$80</xm:f>
          </x14:formula1>
          <xm:sqref>B21:B24 B8:B19 B26:B44</xm:sqref>
        </x14:dataValidation>
        <x14:dataValidation type="list" allowBlank="1" showInputMessage="1" showErrorMessage="1" xr:uid="{00000000-0002-0000-0000-000005000000}">
          <x14:formula1>
            <xm:f>legenda!$A$83:$A$105</xm:f>
          </x14:formula1>
          <xm:sqref>C8:C19 C21:C24 C26:C44</xm:sqref>
        </x14:dataValidation>
        <x14:dataValidation type="list" allowBlank="1" showInputMessage="1" showErrorMessage="1" xr:uid="{00000000-0002-0000-0000-000006000000}">
          <x14:formula1>
            <xm:f>legenda!$A$108:$A$110</xm:f>
          </x14:formula1>
          <xm:sqref>A2</xm:sqref>
        </x14:dataValidation>
        <x14:dataValidation type="list" allowBlank="1" showInputMessage="1" showErrorMessage="1" xr:uid="{00000000-0002-0000-0000-000003000000}">
          <x14:formula1>
            <xm:f>legenda!$A$36:$A$70</xm:f>
          </x14:formula1>
          <xm:sqref>A21:A24 A26:A44 A8:A19</xm:sqref>
        </x14:dataValidation>
        <x14:dataValidation type="list" errorStyle="information" allowBlank="1" showInputMessage="1" showErrorMessage="1" xr:uid="{00000000-0002-0000-0000-000000000000}">
          <x14:formula1>
            <xm:f>legenda!$A$14:$A$30</xm:f>
          </x14:formula1>
          <xm:sqref>B48:D48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164"/>
  <sheetViews>
    <sheetView topLeftCell="A96" workbookViewId="0">
      <selection activeCell="H21" sqref="H21"/>
    </sheetView>
  </sheetViews>
  <sheetFormatPr defaultRowHeight="13.2" x14ac:dyDescent="0.25"/>
  <sheetData>
    <row r="2" spans="1:25" x14ac:dyDescent="0.25">
      <c r="A2" s="2" t="s">
        <v>56</v>
      </c>
    </row>
    <row r="3" spans="1:25" x14ac:dyDescent="0.25">
      <c r="A3" t="s">
        <v>306</v>
      </c>
      <c r="N3" s="2" t="s">
        <v>98</v>
      </c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1:25" x14ac:dyDescent="0.25">
      <c r="A4" t="s">
        <v>307</v>
      </c>
      <c r="N4" s="2" t="s">
        <v>99</v>
      </c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1:25" x14ac:dyDescent="0.25">
      <c r="A5" t="s">
        <v>58</v>
      </c>
      <c r="N5" s="2" t="s">
        <v>100</v>
      </c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</row>
    <row r="6" spans="1:25" x14ac:dyDescent="0.25">
      <c r="A6" t="s">
        <v>54</v>
      </c>
      <c r="N6" s="2" t="s">
        <v>101</v>
      </c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1:25" x14ac:dyDescent="0.25">
      <c r="A7" t="s">
        <v>55</v>
      </c>
      <c r="N7" s="2" t="s">
        <v>102</v>
      </c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1:25" x14ac:dyDescent="0.25">
      <c r="A8" t="s">
        <v>40</v>
      </c>
      <c r="N8" s="2" t="s">
        <v>103</v>
      </c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1:25" x14ac:dyDescent="0.25">
      <c r="A9" t="s">
        <v>41</v>
      </c>
      <c r="N9" s="2" t="s">
        <v>240</v>
      </c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</row>
    <row r="10" spans="1:25" x14ac:dyDescent="0.25">
      <c r="N10" s="2" t="s">
        <v>104</v>
      </c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</row>
    <row r="11" spans="1:25" x14ac:dyDescent="0.25">
      <c r="N11" s="2" t="s">
        <v>105</v>
      </c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</row>
    <row r="12" spans="1:25" x14ac:dyDescent="0.25">
      <c r="N12" s="2" t="s">
        <v>106</v>
      </c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</row>
    <row r="13" spans="1:25" x14ac:dyDescent="0.25">
      <c r="A13" s="2" t="s">
        <v>57</v>
      </c>
      <c r="N13" s="2" t="s">
        <v>107</v>
      </c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</row>
    <row r="14" spans="1:25" x14ac:dyDescent="0.25">
      <c r="A14" t="s">
        <v>53</v>
      </c>
      <c r="N14" s="2" t="s">
        <v>108</v>
      </c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</row>
    <row r="15" spans="1:25" x14ac:dyDescent="0.25">
      <c r="A15" t="s">
        <v>42</v>
      </c>
      <c r="N15" s="2" t="s">
        <v>279</v>
      </c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</row>
    <row r="16" spans="1:25" x14ac:dyDescent="0.25">
      <c r="A16" s="129" t="s">
        <v>308</v>
      </c>
      <c r="N16" s="2" t="s">
        <v>109</v>
      </c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</row>
    <row r="17" spans="1:25" x14ac:dyDescent="0.25">
      <c r="A17" s="129" t="s">
        <v>309</v>
      </c>
      <c r="N17" s="2" t="s">
        <v>110</v>
      </c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</row>
    <row r="18" spans="1:25" x14ac:dyDescent="0.25">
      <c r="A18" s="129" t="s">
        <v>310</v>
      </c>
      <c r="N18" s="2" t="s">
        <v>111</v>
      </c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</row>
    <row r="19" spans="1:25" x14ac:dyDescent="0.25">
      <c r="A19" t="s">
        <v>43</v>
      </c>
      <c r="N19" s="2" t="s">
        <v>112</v>
      </c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</row>
    <row r="20" spans="1:25" x14ac:dyDescent="0.25">
      <c r="A20" t="s">
        <v>44</v>
      </c>
      <c r="N20" s="2" t="s">
        <v>113</v>
      </c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</row>
    <row r="21" spans="1:25" x14ac:dyDescent="0.25">
      <c r="A21" t="s">
        <v>45</v>
      </c>
      <c r="N21" s="2" t="s">
        <v>114</v>
      </c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</row>
    <row r="22" spans="1:25" x14ac:dyDescent="0.25">
      <c r="A22" t="s">
        <v>46</v>
      </c>
      <c r="N22" s="2" t="s">
        <v>115</v>
      </c>
      <c r="O22" s="129"/>
      <c r="P22" s="129"/>
      <c r="Q22" s="129"/>
      <c r="R22" s="129"/>
      <c r="S22" s="129"/>
      <c r="T22" s="129"/>
      <c r="U22" s="129"/>
      <c r="V22" s="129"/>
      <c r="W22" s="129"/>
      <c r="X22" s="129"/>
      <c r="Y22" s="129"/>
    </row>
    <row r="23" spans="1:25" x14ac:dyDescent="0.25">
      <c r="A23" t="s">
        <v>47</v>
      </c>
      <c r="N23" s="2" t="s">
        <v>116</v>
      </c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</row>
    <row r="24" spans="1:25" x14ac:dyDescent="0.25">
      <c r="A24" t="s">
        <v>48</v>
      </c>
      <c r="N24" s="2" t="s">
        <v>117</v>
      </c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</row>
    <row r="25" spans="1:25" x14ac:dyDescent="0.25">
      <c r="A25" t="s">
        <v>49</v>
      </c>
      <c r="N25" s="2" t="s">
        <v>119</v>
      </c>
      <c r="O25" s="129"/>
      <c r="P25" s="129"/>
      <c r="Q25" s="129"/>
      <c r="R25" s="129"/>
      <c r="S25" s="129"/>
      <c r="T25" s="129"/>
      <c r="U25" s="129"/>
      <c r="V25" s="129"/>
      <c r="W25" s="129"/>
      <c r="X25" s="129"/>
      <c r="Y25" s="129"/>
    </row>
    <row r="26" spans="1:25" x14ac:dyDescent="0.25">
      <c r="A26" t="s">
        <v>50</v>
      </c>
      <c r="N26" s="2" t="s">
        <v>118</v>
      </c>
      <c r="O26" s="129"/>
      <c r="P26" s="129"/>
      <c r="Q26" s="129"/>
      <c r="R26" s="129"/>
      <c r="S26" s="129"/>
      <c r="T26" s="129"/>
      <c r="U26" s="129"/>
      <c r="V26" s="129"/>
      <c r="W26" s="129"/>
      <c r="X26" s="129"/>
      <c r="Y26" s="129"/>
    </row>
    <row r="27" spans="1:25" x14ac:dyDescent="0.25">
      <c r="A27" t="s">
        <v>295</v>
      </c>
      <c r="N27" s="2" t="s">
        <v>120</v>
      </c>
      <c r="O27" s="129"/>
      <c r="P27" s="129"/>
      <c r="Q27" s="129"/>
      <c r="R27" s="129"/>
      <c r="S27" s="129"/>
      <c r="T27" s="129"/>
      <c r="U27" s="129"/>
      <c r="V27" s="129"/>
      <c r="W27" s="129"/>
      <c r="X27" s="129"/>
      <c r="Y27" s="129"/>
    </row>
    <row r="28" spans="1:25" x14ac:dyDescent="0.25">
      <c r="A28" t="s">
        <v>51</v>
      </c>
      <c r="N28" s="2" t="s">
        <v>280</v>
      </c>
      <c r="O28" s="129"/>
      <c r="P28" s="129"/>
      <c r="Q28" s="129"/>
      <c r="R28" s="129"/>
      <c r="S28" s="129"/>
      <c r="T28" s="129"/>
      <c r="U28" s="129"/>
      <c r="V28" s="129"/>
      <c r="W28" s="129"/>
      <c r="X28" s="129"/>
      <c r="Y28" s="129"/>
    </row>
    <row r="29" spans="1:25" x14ac:dyDescent="0.25">
      <c r="A29" t="s">
        <v>305</v>
      </c>
      <c r="N29" s="2" t="s">
        <v>121</v>
      </c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</row>
    <row r="30" spans="1:25" x14ac:dyDescent="0.25">
      <c r="A30" t="s">
        <v>52</v>
      </c>
      <c r="N30" s="2" t="s">
        <v>122</v>
      </c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</row>
    <row r="31" spans="1:25" x14ac:dyDescent="0.25">
      <c r="N31" s="2" t="s">
        <v>123</v>
      </c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</row>
    <row r="32" spans="1:25" x14ac:dyDescent="0.25">
      <c r="N32" s="2" t="s">
        <v>241</v>
      </c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</row>
    <row r="33" spans="1:25" x14ac:dyDescent="0.25">
      <c r="N33" s="2" t="s">
        <v>124</v>
      </c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</row>
    <row r="34" spans="1:25" x14ac:dyDescent="0.25">
      <c r="N34" s="2" t="s">
        <v>125</v>
      </c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</row>
    <row r="35" spans="1:25" x14ac:dyDescent="0.25">
      <c r="N35" s="2" t="s">
        <v>126</v>
      </c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</row>
    <row r="36" spans="1:25" x14ac:dyDescent="0.25">
      <c r="A36" t="s">
        <v>60</v>
      </c>
      <c r="N36" s="2" t="s">
        <v>127</v>
      </c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</row>
    <row r="37" spans="1:25" x14ac:dyDescent="0.25">
      <c r="A37" t="s">
        <v>59</v>
      </c>
      <c r="N37" s="2" t="s">
        <v>128</v>
      </c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</row>
    <row r="38" spans="1:25" x14ac:dyDescent="0.25">
      <c r="A38" s="129" t="s">
        <v>293</v>
      </c>
      <c r="N38" s="2" t="s">
        <v>129</v>
      </c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</row>
    <row r="39" spans="1:25" x14ac:dyDescent="0.25">
      <c r="A39" s="129" t="s">
        <v>64</v>
      </c>
      <c r="N39" s="2" t="s">
        <v>243</v>
      </c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</row>
    <row r="40" spans="1:25" x14ac:dyDescent="0.25">
      <c r="A40" t="s">
        <v>61</v>
      </c>
      <c r="N40" s="2" t="s">
        <v>242</v>
      </c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</row>
    <row r="41" spans="1:25" x14ac:dyDescent="0.25">
      <c r="A41" t="s">
        <v>62</v>
      </c>
      <c r="N41" s="2" t="s">
        <v>130</v>
      </c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</row>
    <row r="42" spans="1:25" x14ac:dyDescent="0.25">
      <c r="A42" t="s">
        <v>63</v>
      </c>
      <c r="N42" s="2" t="s">
        <v>244</v>
      </c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</row>
    <row r="43" spans="1:25" x14ac:dyDescent="0.25">
      <c r="A43" t="s">
        <v>68</v>
      </c>
      <c r="N43" s="2" t="s">
        <v>131</v>
      </c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</row>
    <row r="44" spans="1:25" x14ac:dyDescent="0.25">
      <c r="A44" t="s">
        <v>69</v>
      </c>
      <c r="N44" s="2" t="s">
        <v>132</v>
      </c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</row>
    <row r="45" spans="1:25" x14ac:dyDescent="0.25">
      <c r="A45" t="s">
        <v>67</v>
      </c>
      <c r="N45" s="2" t="s">
        <v>133</v>
      </c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</row>
    <row r="46" spans="1:25" x14ac:dyDescent="0.25">
      <c r="A46" t="s">
        <v>70</v>
      </c>
      <c r="N46" s="2" t="s">
        <v>134</v>
      </c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</row>
    <row r="47" spans="1:25" x14ac:dyDescent="0.25">
      <c r="A47" t="s">
        <v>71</v>
      </c>
      <c r="N47" s="2" t="s">
        <v>135</v>
      </c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</row>
    <row r="48" spans="1:25" x14ac:dyDescent="0.25">
      <c r="A48" t="s">
        <v>72</v>
      </c>
      <c r="N48" s="2" t="s">
        <v>281</v>
      </c>
      <c r="O48" s="129"/>
      <c r="P48" s="129"/>
      <c r="Q48" s="129"/>
      <c r="R48" s="129"/>
      <c r="S48" s="129"/>
      <c r="T48" s="129"/>
      <c r="U48" s="129"/>
      <c r="V48" s="129"/>
      <c r="W48" s="129"/>
      <c r="X48" s="129"/>
      <c r="Y48" s="129"/>
    </row>
    <row r="49" spans="1:25" x14ac:dyDescent="0.25">
      <c r="A49" t="s">
        <v>73</v>
      </c>
      <c r="N49" s="2" t="s">
        <v>136</v>
      </c>
      <c r="O49" s="129"/>
      <c r="P49" s="129"/>
      <c r="Q49" s="129"/>
      <c r="R49" s="129"/>
      <c r="S49" s="129"/>
      <c r="T49" s="129"/>
      <c r="U49" s="129"/>
      <c r="V49" s="129"/>
      <c r="W49" s="129"/>
      <c r="X49" s="129"/>
      <c r="Y49" s="129"/>
    </row>
    <row r="50" spans="1:25" x14ac:dyDescent="0.25">
      <c r="A50" t="s">
        <v>74</v>
      </c>
      <c r="N50" s="2" t="s">
        <v>137</v>
      </c>
      <c r="O50" s="129"/>
      <c r="P50" s="129"/>
      <c r="Q50" s="129"/>
      <c r="R50" s="129"/>
      <c r="S50" s="129"/>
      <c r="T50" s="129"/>
      <c r="U50" s="129"/>
      <c r="V50" s="129"/>
      <c r="W50" s="129"/>
      <c r="X50" s="129"/>
      <c r="Y50" s="129"/>
    </row>
    <row r="51" spans="1:25" x14ac:dyDescent="0.25">
      <c r="A51" t="s">
        <v>75</v>
      </c>
      <c r="N51" s="2" t="s">
        <v>138</v>
      </c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</row>
    <row r="52" spans="1:25" x14ac:dyDescent="0.25">
      <c r="A52" t="s">
        <v>76</v>
      </c>
      <c r="N52" s="2" t="s">
        <v>139</v>
      </c>
      <c r="O52" s="129"/>
      <c r="P52" s="129"/>
      <c r="Q52" s="129"/>
      <c r="R52" s="129"/>
      <c r="S52" s="129"/>
      <c r="T52" s="129"/>
      <c r="U52" s="129"/>
      <c r="V52" s="129"/>
      <c r="W52" s="129"/>
      <c r="X52" s="129"/>
      <c r="Y52" s="129"/>
    </row>
    <row r="53" spans="1:25" x14ac:dyDescent="0.25">
      <c r="A53" t="s">
        <v>77</v>
      </c>
      <c r="N53" s="2" t="s">
        <v>140</v>
      </c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</row>
    <row r="54" spans="1:25" x14ac:dyDescent="0.25">
      <c r="A54" t="s">
        <v>294</v>
      </c>
      <c r="N54" s="2" t="s">
        <v>141</v>
      </c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</row>
    <row r="55" spans="1:25" x14ac:dyDescent="0.25">
      <c r="A55" t="s">
        <v>78</v>
      </c>
      <c r="N55" s="2" t="s">
        <v>142</v>
      </c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</row>
    <row r="56" spans="1:25" x14ac:dyDescent="0.25">
      <c r="A56" t="s">
        <v>79</v>
      </c>
      <c r="N56" s="2" t="s">
        <v>143</v>
      </c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</row>
    <row r="57" spans="1:25" x14ac:dyDescent="0.25">
      <c r="A57" s="129" t="s">
        <v>304</v>
      </c>
      <c r="N57" s="2" t="s">
        <v>246</v>
      </c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</row>
    <row r="58" spans="1:25" x14ac:dyDescent="0.25">
      <c r="A58" t="s">
        <v>80</v>
      </c>
      <c r="N58" s="2" t="s">
        <v>247</v>
      </c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</row>
    <row r="59" spans="1:25" x14ac:dyDescent="0.25">
      <c r="A59" t="s">
        <v>235</v>
      </c>
      <c r="N59" s="2" t="s">
        <v>144</v>
      </c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</row>
    <row r="60" spans="1:25" x14ac:dyDescent="0.25">
      <c r="A60" t="s">
        <v>81</v>
      </c>
      <c r="N60" s="2" t="s">
        <v>145</v>
      </c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</row>
    <row r="61" spans="1:25" x14ac:dyDescent="0.25">
      <c r="A61" t="s">
        <v>277</v>
      </c>
      <c r="N61" s="2" t="s">
        <v>245</v>
      </c>
      <c r="O61" s="129"/>
      <c r="P61" s="129"/>
      <c r="Q61" s="129"/>
      <c r="R61" s="129"/>
      <c r="S61" s="129"/>
      <c r="T61" s="129"/>
      <c r="U61" s="129"/>
      <c r="V61" s="129"/>
      <c r="W61" s="129"/>
      <c r="X61" s="129"/>
      <c r="Y61" s="129"/>
    </row>
    <row r="62" spans="1:25" x14ac:dyDescent="0.25">
      <c r="A62" t="s">
        <v>82</v>
      </c>
      <c r="N62" s="2" t="s">
        <v>146</v>
      </c>
      <c r="O62" s="129"/>
      <c r="P62" s="129"/>
      <c r="Q62" s="129"/>
      <c r="R62" s="129"/>
      <c r="S62" s="129"/>
      <c r="T62" s="129"/>
      <c r="U62" s="129"/>
      <c r="V62" s="129"/>
      <c r="W62" s="129"/>
      <c r="X62" s="129"/>
      <c r="Y62" s="129"/>
    </row>
    <row r="63" spans="1:25" x14ac:dyDescent="0.25">
      <c r="A63" t="s">
        <v>83</v>
      </c>
      <c r="N63" s="2" t="s">
        <v>147</v>
      </c>
      <c r="O63" s="129"/>
      <c r="P63" s="129"/>
      <c r="Q63" s="129"/>
      <c r="R63" s="129"/>
      <c r="S63" s="129"/>
      <c r="T63" s="129"/>
      <c r="U63" s="129"/>
      <c r="V63" s="129"/>
      <c r="W63" s="129"/>
      <c r="X63" s="129"/>
      <c r="Y63" s="129"/>
    </row>
    <row r="64" spans="1:25" x14ac:dyDescent="0.25">
      <c r="A64" t="s">
        <v>84</v>
      </c>
      <c r="N64" s="2" t="s">
        <v>278</v>
      </c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</row>
    <row r="65" spans="1:25" x14ac:dyDescent="0.25">
      <c r="A65" t="s">
        <v>85</v>
      </c>
      <c r="N65" s="2" t="s">
        <v>153</v>
      </c>
      <c r="O65" s="129"/>
      <c r="P65" s="129"/>
      <c r="Q65" s="129"/>
      <c r="R65" s="129"/>
      <c r="S65" s="129"/>
      <c r="T65" s="129"/>
      <c r="U65" s="129"/>
      <c r="V65" s="129"/>
      <c r="W65" s="129"/>
      <c r="X65" s="129"/>
      <c r="Y65" s="129"/>
    </row>
    <row r="66" spans="1:25" x14ac:dyDescent="0.25">
      <c r="A66" t="s">
        <v>86</v>
      </c>
      <c r="N66" s="2" t="s">
        <v>148</v>
      </c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</row>
    <row r="67" spans="1:25" x14ac:dyDescent="0.25">
      <c r="A67" t="s">
        <v>87</v>
      </c>
      <c r="N67" s="2" t="s">
        <v>149</v>
      </c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</row>
    <row r="68" spans="1:25" x14ac:dyDescent="0.25">
      <c r="A68" t="s">
        <v>88</v>
      </c>
      <c r="N68" s="2" t="s">
        <v>150</v>
      </c>
      <c r="O68" s="129"/>
      <c r="P68" s="129"/>
      <c r="Q68" s="129"/>
      <c r="R68" s="129"/>
      <c r="S68" s="129"/>
      <c r="T68" s="129"/>
      <c r="U68" s="129"/>
      <c r="V68" s="129"/>
      <c r="W68" s="129"/>
      <c r="X68" s="129"/>
      <c r="Y68" s="129"/>
    </row>
    <row r="69" spans="1:25" x14ac:dyDescent="0.25">
      <c r="A69" t="s">
        <v>89</v>
      </c>
      <c r="N69" s="2" t="s">
        <v>282</v>
      </c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</row>
    <row r="70" spans="1:25" x14ac:dyDescent="0.25">
      <c r="A70" t="s">
        <v>238</v>
      </c>
      <c r="N70" s="2" t="s">
        <v>151</v>
      </c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</row>
    <row r="71" spans="1:25" x14ac:dyDescent="0.25">
      <c r="N71" s="2" t="s">
        <v>152</v>
      </c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</row>
    <row r="72" spans="1:25" x14ac:dyDescent="0.25">
      <c r="N72" s="2" t="s">
        <v>154</v>
      </c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</row>
    <row r="73" spans="1:25" x14ac:dyDescent="0.25">
      <c r="N73" s="2" t="s">
        <v>155</v>
      </c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</row>
    <row r="74" spans="1:25" x14ac:dyDescent="0.25">
      <c r="N74" s="2" t="s">
        <v>156</v>
      </c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29"/>
    </row>
    <row r="75" spans="1:25" x14ac:dyDescent="0.25">
      <c r="A75" t="s">
        <v>252</v>
      </c>
      <c r="N75" s="2" t="s">
        <v>157</v>
      </c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</row>
    <row r="76" spans="1:25" x14ac:dyDescent="0.25">
      <c r="A76" t="s">
        <v>253</v>
      </c>
      <c r="N76" s="2" t="s">
        <v>158</v>
      </c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</row>
    <row r="77" spans="1:25" x14ac:dyDescent="0.25">
      <c r="A77" t="s">
        <v>254</v>
      </c>
      <c r="N77" s="2" t="s">
        <v>159</v>
      </c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</row>
    <row r="78" spans="1:25" x14ac:dyDescent="0.25">
      <c r="A78" t="s">
        <v>255</v>
      </c>
      <c r="N78" s="2" t="s">
        <v>160</v>
      </c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</row>
    <row r="79" spans="1:25" x14ac:dyDescent="0.25">
      <c r="A79" t="s">
        <v>256</v>
      </c>
      <c r="N79" s="2" t="s">
        <v>161</v>
      </c>
      <c r="O79" s="129"/>
      <c r="P79" s="129"/>
      <c r="Q79" s="129"/>
      <c r="R79" s="129"/>
      <c r="S79" s="129"/>
      <c r="T79" s="129"/>
      <c r="U79" s="129"/>
      <c r="V79" s="129"/>
      <c r="W79" s="129"/>
      <c r="X79" s="129"/>
      <c r="Y79" s="129"/>
    </row>
    <row r="80" spans="1:25" x14ac:dyDescent="0.25">
      <c r="A80" t="s">
        <v>257</v>
      </c>
      <c r="N80" s="2" t="s">
        <v>162</v>
      </c>
      <c r="O80" s="129"/>
      <c r="P80" s="129"/>
      <c r="Q80" s="129"/>
      <c r="R80" s="129"/>
      <c r="S80" s="129"/>
      <c r="T80" s="129"/>
      <c r="U80" s="129"/>
      <c r="V80" s="129"/>
      <c r="W80" s="129"/>
      <c r="X80" s="129"/>
      <c r="Y80" s="129"/>
    </row>
    <row r="81" spans="1:25" x14ac:dyDescent="0.25">
      <c r="N81" s="2" t="s">
        <v>276</v>
      </c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</row>
    <row r="82" spans="1:25" x14ac:dyDescent="0.25">
      <c r="N82" s="2" t="s">
        <v>283</v>
      </c>
      <c r="O82" s="129"/>
      <c r="P82" s="129"/>
      <c r="Q82" s="129"/>
      <c r="R82" s="129"/>
      <c r="S82" s="129"/>
      <c r="T82" s="129"/>
      <c r="U82" s="129"/>
      <c r="V82" s="129"/>
      <c r="W82" s="129"/>
      <c r="X82" s="129"/>
      <c r="Y82" s="129"/>
    </row>
    <row r="83" spans="1:25" x14ac:dyDescent="0.25">
      <c r="A83" t="s">
        <v>252</v>
      </c>
      <c r="N83" s="2" t="s">
        <v>248</v>
      </c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</row>
    <row r="84" spans="1:25" x14ac:dyDescent="0.25">
      <c r="A84" t="s">
        <v>258</v>
      </c>
      <c r="N84" s="2" t="s">
        <v>163</v>
      </c>
      <c r="O84" s="129"/>
      <c r="P84" s="129"/>
      <c r="Q84" s="129"/>
      <c r="R84" s="129"/>
      <c r="S84" s="129"/>
      <c r="T84" s="129"/>
      <c r="U84" s="129"/>
      <c r="V84" s="129"/>
      <c r="W84" s="129"/>
      <c r="X84" s="129"/>
      <c r="Y84" s="129"/>
    </row>
    <row r="85" spans="1:25" x14ac:dyDescent="0.25">
      <c r="A85" t="s">
        <v>253</v>
      </c>
      <c r="N85" s="2" t="s">
        <v>164</v>
      </c>
      <c r="O85" s="129"/>
      <c r="P85" s="129"/>
      <c r="Q85" s="129"/>
      <c r="R85" s="129"/>
      <c r="S85" s="129"/>
      <c r="T85" s="129"/>
      <c r="U85" s="129"/>
      <c r="V85" s="129"/>
      <c r="W85" s="129"/>
      <c r="X85" s="129"/>
      <c r="Y85" s="129"/>
    </row>
    <row r="86" spans="1:25" x14ac:dyDescent="0.25">
      <c r="A86" t="s">
        <v>259</v>
      </c>
      <c r="N86" s="2" t="s">
        <v>165</v>
      </c>
      <c r="O86" s="129"/>
      <c r="P86" s="129"/>
      <c r="Q86" s="129"/>
      <c r="R86" s="129"/>
      <c r="S86" s="129"/>
      <c r="T86" s="129"/>
      <c r="U86" s="129"/>
      <c r="V86" s="129"/>
      <c r="W86" s="129"/>
      <c r="X86" s="129"/>
      <c r="Y86" s="129"/>
    </row>
    <row r="87" spans="1:25" x14ac:dyDescent="0.25">
      <c r="A87" t="s">
        <v>254</v>
      </c>
      <c r="N87" s="2" t="s">
        <v>166</v>
      </c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</row>
    <row r="88" spans="1:25" x14ac:dyDescent="0.25">
      <c r="A88" t="s">
        <v>266</v>
      </c>
      <c r="N88" s="2" t="s">
        <v>167</v>
      </c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</row>
    <row r="89" spans="1:25" x14ac:dyDescent="0.25">
      <c r="A89" t="s">
        <v>255</v>
      </c>
      <c r="N89" s="2" t="s">
        <v>168</v>
      </c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</row>
    <row r="90" spans="1:25" x14ac:dyDescent="0.25">
      <c r="A90" t="s">
        <v>260</v>
      </c>
      <c r="N90" s="2" t="s">
        <v>169</v>
      </c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</row>
    <row r="91" spans="1:25" x14ac:dyDescent="0.25">
      <c r="A91" t="s">
        <v>256</v>
      </c>
      <c r="N91" s="2" t="s">
        <v>170</v>
      </c>
      <c r="O91" s="129"/>
      <c r="P91" s="129"/>
      <c r="Q91" s="129"/>
      <c r="R91" s="129"/>
      <c r="S91" s="129"/>
      <c r="T91" s="129"/>
      <c r="U91" s="129"/>
      <c r="V91" s="129"/>
      <c r="W91" s="129"/>
      <c r="X91" s="129"/>
      <c r="Y91" s="129"/>
    </row>
    <row r="92" spans="1:25" x14ac:dyDescent="0.25">
      <c r="A92" t="s">
        <v>261</v>
      </c>
      <c r="N92" s="2" t="s">
        <v>171</v>
      </c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</row>
    <row r="93" spans="1:25" x14ac:dyDescent="0.25">
      <c r="A93" t="s">
        <v>257</v>
      </c>
      <c r="N93" s="2" t="s">
        <v>172</v>
      </c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</row>
    <row r="94" spans="1:25" x14ac:dyDescent="0.25">
      <c r="A94" t="s">
        <v>262</v>
      </c>
      <c r="N94" s="2" t="s">
        <v>173</v>
      </c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</row>
    <row r="95" spans="1:25" x14ac:dyDescent="0.25">
      <c r="A95" t="s">
        <v>263</v>
      </c>
      <c r="N95" s="2" t="s">
        <v>174</v>
      </c>
      <c r="O95" s="129"/>
      <c r="P95" s="129"/>
      <c r="Q95" s="129"/>
      <c r="R95" s="129"/>
      <c r="S95" s="129"/>
      <c r="T95" s="129"/>
      <c r="U95" s="129"/>
      <c r="V95" s="129"/>
      <c r="W95" s="129"/>
      <c r="X95" s="129"/>
      <c r="Y95" s="129"/>
    </row>
    <row r="96" spans="1:25" x14ac:dyDescent="0.25">
      <c r="A96" t="s">
        <v>264</v>
      </c>
      <c r="N96" s="2" t="s">
        <v>175</v>
      </c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</row>
    <row r="97" spans="1:25" x14ac:dyDescent="0.25">
      <c r="A97" t="s">
        <v>265</v>
      </c>
      <c r="N97" s="2" t="s">
        <v>176</v>
      </c>
      <c r="O97" s="129"/>
      <c r="P97" s="129"/>
      <c r="Q97" s="129"/>
      <c r="R97" s="129"/>
      <c r="S97" s="129"/>
      <c r="T97" s="129"/>
      <c r="U97" s="129"/>
      <c r="V97" s="129"/>
      <c r="W97" s="129"/>
      <c r="X97" s="129"/>
      <c r="Y97" s="129"/>
    </row>
    <row r="98" spans="1:25" x14ac:dyDescent="0.25">
      <c r="A98" t="s">
        <v>267</v>
      </c>
      <c r="N98" s="2" t="s">
        <v>177</v>
      </c>
      <c r="O98" s="129"/>
      <c r="P98" s="129"/>
      <c r="Q98" s="129"/>
      <c r="R98" s="129"/>
      <c r="S98" s="129"/>
      <c r="T98" s="129"/>
      <c r="U98" s="129"/>
      <c r="V98" s="129"/>
      <c r="W98" s="129"/>
      <c r="X98" s="129"/>
      <c r="Y98" s="129"/>
    </row>
    <row r="99" spans="1:25" x14ac:dyDescent="0.25">
      <c r="A99" t="s">
        <v>268</v>
      </c>
      <c r="N99" s="2" t="s">
        <v>178</v>
      </c>
      <c r="O99" s="129"/>
      <c r="P99" s="129"/>
      <c r="Q99" s="129"/>
      <c r="R99" s="129"/>
      <c r="S99" s="129"/>
      <c r="T99" s="129"/>
      <c r="U99" s="129"/>
      <c r="V99" s="129"/>
      <c r="W99" s="129"/>
      <c r="X99" s="129"/>
      <c r="Y99" s="129"/>
    </row>
    <row r="100" spans="1:25" x14ac:dyDescent="0.25">
      <c r="A100" t="s">
        <v>269</v>
      </c>
      <c r="N100" s="2" t="s">
        <v>179</v>
      </c>
      <c r="O100" s="129"/>
      <c r="P100" s="129"/>
      <c r="Q100" s="129"/>
      <c r="R100" s="129"/>
      <c r="S100" s="129"/>
      <c r="T100" s="129"/>
      <c r="U100" s="129"/>
      <c r="V100" s="129"/>
      <c r="W100" s="129"/>
      <c r="X100" s="129"/>
      <c r="Y100" s="129"/>
    </row>
    <row r="101" spans="1:25" x14ac:dyDescent="0.25">
      <c r="A101" t="s">
        <v>270</v>
      </c>
      <c r="N101" s="2" t="s">
        <v>180</v>
      </c>
      <c r="O101" s="129"/>
      <c r="P101" s="129"/>
      <c r="Q101" s="129"/>
      <c r="R101" s="129"/>
      <c r="S101" s="129"/>
      <c r="T101" s="129"/>
      <c r="U101" s="129"/>
      <c r="V101" s="129"/>
      <c r="W101" s="129"/>
      <c r="X101" s="129"/>
      <c r="Y101" s="129"/>
    </row>
    <row r="102" spans="1:25" x14ac:dyDescent="0.25">
      <c r="A102" t="s">
        <v>271</v>
      </c>
      <c r="N102" s="2" t="s">
        <v>303</v>
      </c>
      <c r="O102" s="129"/>
      <c r="P102" s="129"/>
      <c r="Q102" s="129"/>
      <c r="R102" s="129"/>
      <c r="S102" s="129"/>
      <c r="T102" s="129"/>
      <c r="U102" s="129"/>
      <c r="V102" s="129"/>
      <c r="W102" s="129"/>
      <c r="X102" s="129"/>
      <c r="Y102" s="129"/>
    </row>
    <row r="103" spans="1:25" x14ac:dyDescent="0.25">
      <c r="A103" t="s">
        <v>272</v>
      </c>
      <c r="N103" s="2" t="s">
        <v>181</v>
      </c>
      <c r="O103" s="129"/>
      <c r="P103" s="129"/>
      <c r="Q103" s="129"/>
      <c r="R103" s="129"/>
      <c r="S103" s="129"/>
      <c r="T103" s="129"/>
      <c r="U103" s="129"/>
      <c r="V103" s="129"/>
      <c r="W103" s="129"/>
      <c r="X103" s="129"/>
      <c r="Y103" s="129"/>
    </row>
    <row r="104" spans="1:25" x14ac:dyDescent="0.25">
      <c r="A104" t="s">
        <v>273</v>
      </c>
      <c r="N104" s="2" t="s">
        <v>182</v>
      </c>
      <c r="O104" s="129"/>
      <c r="P104" s="129"/>
      <c r="Q104" s="129"/>
      <c r="R104" s="129"/>
      <c r="S104" s="129"/>
      <c r="T104" s="129"/>
      <c r="U104" s="129"/>
      <c r="V104" s="129"/>
      <c r="W104" s="129"/>
      <c r="X104" s="129"/>
      <c r="Y104" s="129"/>
    </row>
    <row r="105" spans="1:25" x14ac:dyDescent="0.25">
      <c r="A105" t="s">
        <v>274</v>
      </c>
      <c r="N105" s="2" t="s">
        <v>183</v>
      </c>
      <c r="O105" s="129"/>
      <c r="P105" s="129"/>
      <c r="Q105" s="129"/>
      <c r="R105" s="129"/>
      <c r="S105" s="129"/>
      <c r="T105" s="129"/>
      <c r="U105" s="129"/>
      <c r="V105" s="129"/>
      <c r="W105" s="129"/>
      <c r="X105" s="129"/>
      <c r="Y105" s="129"/>
    </row>
    <row r="106" spans="1:25" x14ac:dyDescent="0.25">
      <c r="N106" s="2" t="s">
        <v>184</v>
      </c>
      <c r="O106" s="129"/>
      <c r="P106" s="129"/>
      <c r="Q106" s="129"/>
      <c r="R106" s="129"/>
      <c r="S106" s="129"/>
      <c r="T106" s="129"/>
      <c r="U106" s="129"/>
      <c r="V106" s="129"/>
      <c r="W106" s="129"/>
      <c r="X106" s="129"/>
      <c r="Y106" s="129"/>
    </row>
    <row r="107" spans="1:25" x14ac:dyDescent="0.25">
      <c r="N107" s="2" t="s">
        <v>185</v>
      </c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</row>
    <row r="108" spans="1:25" x14ac:dyDescent="0.25">
      <c r="A108" s="129" t="s">
        <v>275</v>
      </c>
      <c r="N108" s="2" t="s">
        <v>186</v>
      </c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</row>
    <row r="109" spans="1:25" x14ac:dyDescent="0.25">
      <c r="A109" s="129" t="s">
        <v>290</v>
      </c>
      <c r="N109" s="2" t="s">
        <v>187</v>
      </c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</row>
    <row r="110" spans="1:25" x14ac:dyDescent="0.25">
      <c r="A110" s="129" t="s">
        <v>291</v>
      </c>
      <c r="N110" s="2" t="s">
        <v>188</v>
      </c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</row>
    <row r="111" spans="1:25" x14ac:dyDescent="0.25">
      <c r="N111" s="2" t="s">
        <v>189</v>
      </c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</row>
    <row r="112" spans="1:25" x14ac:dyDescent="0.25">
      <c r="N112" s="2" t="s">
        <v>190</v>
      </c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</row>
    <row r="113" spans="14:25" x14ac:dyDescent="0.25">
      <c r="N113" s="2" t="s">
        <v>249</v>
      </c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</row>
    <row r="114" spans="14:25" x14ac:dyDescent="0.25">
      <c r="N114" s="2" t="s">
        <v>284</v>
      </c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</row>
    <row r="115" spans="14:25" x14ac:dyDescent="0.25">
      <c r="N115" s="2" t="s">
        <v>285</v>
      </c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</row>
    <row r="116" spans="14:25" x14ac:dyDescent="0.25">
      <c r="N116" s="2" t="s">
        <v>286</v>
      </c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</row>
    <row r="117" spans="14:25" x14ac:dyDescent="0.25">
      <c r="N117" s="2" t="s">
        <v>191</v>
      </c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</row>
    <row r="118" spans="14:25" x14ac:dyDescent="0.25">
      <c r="N118" s="2" t="s">
        <v>192</v>
      </c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</row>
    <row r="119" spans="14:25" x14ac:dyDescent="0.25">
      <c r="N119" s="2" t="s">
        <v>287</v>
      </c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</row>
    <row r="120" spans="14:25" x14ac:dyDescent="0.25">
      <c r="N120" s="2" t="s">
        <v>193</v>
      </c>
      <c r="O120" s="129"/>
      <c r="P120" s="129"/>
      <c r="Q120" s="129"/>
      <c r="R120" s="129"/>
      <c r="S120" s="129"/>
      <c r="T120" s="129"/>
      <c r="U120" s="129"/>
      <c r="V120" s="129"/>
      <c r="W120" s="129"/>
      <c r="X120" s="129"/>
      <c r="Y120" s="129"/>
    </row>
    <row r="121" spans="14:25" x14ac:dyDescent="0.25">
      <c r="N121" s="2" t="s">
        <v>194</v>
      </c>
      <c r="O121" s="129"/>
      <c r="P121" s="129"/>
      <c r="Q121" s="129"/>
      <c r="R121" s="129"/>
      <c r="S121" s="129"/>
      <c r="T121" s="129"/>
      <c r="U121" s="129"/>
      <c r="V121" s="129"/>
      <c r="W121" s="129"/>
      <c r="X121" s="129"/>
      <c r="Y121" s="129"/>
    </row>
    <row r="122" spans="14:25" x14ac:dyDescent="0.25">
      <c r="N122" s="2" t="s">
        <v>288</v>
      </c>
      <c r="O122" s="129"/>
      <c r="P122" s="129"/>
      <c r="Q122" s="129"/>
      <c r="R122" s="129"/>
      <c r="S122" s="129"/>
      <c r="T122" s="129"/>
      <c r="U122" s="129"/>
      <c r="V122" s="129"/>
      <c r="W122" s="129"/>
      <c r="X122" s="129"/>
      <c r="Y122" s="129"/>
    </row>
    <row r="123" spans="14:25" x14ac:dyDescent="0.25">
      <c r="N123" s="2" t="s">
        <v>195</v>
      </c>
      <c r="O123" s="129"/>
      <c r="P123" s="129"/>
      <c r="Q123" s="129"/>
      <c r="R123" s="129"/>
      <c r="S123" s="129"/>
      <c r="T123" s="129"/>
      <c r="U123" s="129"/>
      <c r="V123" s="129"/>
      <c r="W123" s="129"/>
      <c r="X123" s="129"/>
      <c r="Y123" s="129"/>
    </row>
    <row r="124" spans="14:25" x14ac:dyDescent="0.25">
      <c r="N124" s="2" t="s">
        <v>196</v>
      </c>
      <c r="O124" s="129"/>
      <c r="P124" s="129"/>
      <c r="Q124" s="129"/>
      <c r="R124" s="129"/>
      <c r="S124" s="129"/>
      <c r="T124" s="129"/>
      <c r="U124" s="129"/>
      <c r="V124" s="129"/>
      <c r="W124" s="129"/>
      <c r="X124" s="129"/>
      <c r="Y124" s="129"/>
    </row>
    <row r="125" spans="14:25" x14ac:dyDescent="0.25">
      <c r="N125" s="2" t="s">
        <v>197</v>
      </c>
      <c r="O125" s="129"/>
      <c r="P125" s="129"/>
      <c r="Q125" s="129"/>
      <c r="R125" s="129"/>
      <c r="S125" s="129"/>
      <c r="T125" s="129"/>
      <c r="U125" s="129"/>
      <c r="V125" s="129"/>
      <c r="W125" s="129"/>
      <c r="X125" s="129"/>
      <c r="Y125" s="129"/>
    </row>
    <row r="126" spans="14:25" x14ac:dyDescent="0.25">
      <c r="N126" s="2" t="s">
        <v>198</v>
      </c>
      <c r="O126" s="129"/>
      <c r="P126" s="129"/>
      <c r="Q126" s="129"/>
      <c r="R126" s="129"/>
      <c r="S126" s="129"/>
      <c r="T126" s="129"/>
      <c r="U126" s="129"/>
      <c r="V126" s="129"/>
      <c r="W126" s="129"/>
      <c r="X126" s="129"/>
      <c r="Y126" s="129"/>
    </row>
    <row r="127" spans="14:25" x14ac:dyDescent="0.25">
      <c r="N127" s="2" t="s">
        <v>199</v>
      </c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</row>
    <row r="128" spans="14:25" x14ac:dyDescent="0.25">
      <c r="N128" s="2" t="s">
        <v>200</v>
      </c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</row>
    <row r="129" spans="14:25" x14ac:dyDescent="0.25">
      <c r="N129" s="2" t="s">
        <v>201</v>
      </c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</row>
    <row r="130" spans="14:25" x14ac:dyDescent="0.25">
      <c r="N130" s="2" t="s">
        <v>202</v>
      </c>
      <c r="O130" s="129"/>
      <c r="P130" s="129"/>
      <c r="Q130" s="129"/>
      <c r="R130" s="129"/>
      <c r="S130" s="129"/>
      <c r="T130" s="129"/>
      <c r="U130" s="129"/>
      <c r="V130" s="129"/>
      <c r="W130" s="129"/>
      <c r="X130" s="129"/>
      <c r="Y130" s="129"/>
    </row>
    <row r="131" spans="14:25" x14ac:dyDescent="0.25">
      <c r="N131" s="2" t="s">
        <v>203</v>
      </c>
      <c r="O131" s="129"/>
      <c r="P131" s="129"/>
      <c r="Q131" s="129"/>
      <c r="R131" s="129"/>
      <c r="S131" s="129"/>
      <c r="T131" s="129"/>
      <c r="U131" s="129"/>
      <c r="V131" s="129"/>
      <c r="W131" s="129"/>
      <c r="X131" s="129"/>
      <c r="Y131" s="129"/>
    </row>
    <row r="132" spans="14:25" x14ac:dyDescent="0.25">
      <c r="N132" s="2" t="s">
        <v>204</v>
      </c>
      <c r="O132" s="129"/>
      <c r="P132" s="129"/>
      <c r="Q132" s="129"/>
      <c r="R132" s="129"/>
      <c r="S132" s="129"/>
      <c r="T132" s="129"/>
      <c r="U132" s="129"/>
      <c r="V132" s="129"/>
      <c r="W132" s="129"/>
      <c r="X132" s="129"/>
      <c r="Y132" s="129"/>
    </row>
    <row r="133" spans="14:25" x14ac:dyDescent="0.25">
      <c r="N133" s="2" t="s">
        <v>205</v>
      </c>
      <c r="O133" s="129"/>
      <c r="P133" s="129"/>
      <c r="Q133" s="129"/>
      <c r="R133" s="129"/>
      <c r="S133" s="129"/>
      <c r="T133" s="129"/>
      <c r="U133" s="129"/>
      <c r="V133" s="129"/>
      <c r="W133" s="129"/>
      <c r="X133" s="129"/>
      <c r="Y133" s="129"/>
    </row>
    <row r="134" spans="14:25" x14ac:dyDescent="0.25">
      <c r="N134" s="2" t="s">
        <v>206</v>
      </c>
      <c r="O134" s="129"/>
      <c r="P134" s="129"/>
      <c r="Q134" s="129"/>
      <c r="R134" s="129"/>
      <c r="S134" s="129"/>
      <c r="T134" s="129"/>
      <c r="U134" s="129"/>
      <c r="V134" s="129"/>
      <c r="W134" s="129"/>
      <c r="X134" s="129"/>
      <c r="Y134" s="129"/>
    </row>
    <row r="135" spans="14:25" x14ac:dyDescent="0.25">
      <c r="N135" s="2" t="s">
        <v>207</v>
      </c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</row>
    <row r="136" spans="14:25" x14ac:dyDescent="0.25">
      <c r="N136" s="2" t="s">
        <v>208</v>
      </c>
      <c r="O136" s="129"/>
      <c r="P136" s="129"/>
      <c r="Q136" s="129"/>
      <c r="R136" s="129"/>
      <c r="S136" s="129"/>
      <c r="T136" s="129"/>
      <c r="U136" s="129"/>
      <c r="V136" s="129"/>
      <c r="W136" s="129"/>
      <c r="X136" s="129"/>
      <c r="Y136" s="129"/>
    </row>
    <row r="137" spans="14:25" x14ac:dyDescent="0.25">
      <c r="N137" s="2" t="s">
        <v>209</v>
      </c>
      <c r="O137" s="129"/>
      <c r="P137" s="129"/>
      <c r="Q137" s="129"/>
      <c r="R137" s="129"/>
      <c r="S137" s="129"/>
      <c r="T137" s="129"/>
      <c r="U137" s="129"/>
      <c r="V137" s="129"/>
      <c r="W137" s="129"/>
      <c r="X137" s="129"/>
      <c r="Y137" s="129"/>
    </row>
    <row r="138" spans="14:25" x14ac:dyDescent="0.25">
      <c r="N138" s="2" t="s">
        <v>210</v>
      </c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</row>
    <row r="139" spans="14:25" x14ac:dyDescent="0.25">
      <c r="N139" s="2" t="s">
        <v>211</v>
      </c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</row>
    <row r="140" spans="14:25" x14ac:dyDescent="0.25">
      <c r="N140" s="2" t="s">
        <v>250</v>
      </c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</row>
    <row r="141" spans="14:25" x14ac:dyDescent="0.25">
      <c r="N141" s="2" t="s">
        <v>212</v>
      </c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</row>
    <row r="142" spans="14:25" x14ac:dyDescent="0.25">
      <c r="N142" s="2" t="s">
        <v>213</v>
      </c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</row>
    <row r="143" spans="14:25" x14ac:dyDescent="0.25">
      <c r="N143" s="2" t="s">
        <v>214</v>
      </c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</row>
    <row r="144" spans="14:25" x14ac:dyDescent="0.25">
      <c r="N144" s="2" t="s">
        <v>215</v>
      </c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</row>
    <row r="145" spans="14:25" x14ac:dyDescent="0.25">
      <c r="N145" s="2" t="s">
        <v>216</v>
      </c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</row>
    <row r="146" spans="14:25" x14ac:dyDescent="0.25">
      <c r="N146" s="2" t="s">
        <v>217</v>
      </c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</row>
    <row r="147" spans="14:25" x14ac:dyDescent="0.25">
      <c r="N147" s="2" t="s">
        <v>218</v>
      </c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</row>
    <row r="148" spans="14:25" x14ac:dyDescent="0.25">
      <c r="N148" s="2" t="s">
        <v>219</v>
      </c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</row>
    <row r="149" spans="14:25" x14ac:dyDescent="0.25">
      <c r="N149" s="2" t="s">
        <v>220</v>
      </c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</row>
    <row r="150" spans="14:25" x14ac:dyDescent="0.25">
      <c r="N150" s="2" t="s">
        <v>221</v>
      </c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</row>
    <row r="151" spans="14:25" x14ac:dyDescent="0.25">
      <c r="N151" s="2" t="s">
        <v>222</v>
      </c>
      <c r="O151" s="129"/>
      <c r="P151" s="129"/>
      <c r="Q151" s="129"/>
      <c r="R151" s="129"/>
      <c r="S151" s="129"/>
      <c r="T151" s="129"/>
      <c r="U151" s="129"/>
      <c r="V151" s="129"/>
      <c r="W151" s="129"/>
      <c r="X151" s="129"/>
      <c r="Y151" s="129"/>
    </row>
    <row r="152" spans="14:25" x14ac:dyDescent="0.25">
      <c r="N152" s="2" t="s">
        <v>289</v>
      </c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</row>
    <row r="153" spans="14:25" x14ac:dyDescent="0.25">
      <c r="N153" s="2" t="s">
        <v>223</v>
      </c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</row>
    <row r="154" spans="14:25" x14ac:dyDescent="0.25">
      <c r="N154" s="2" t="s">
        <v>224</v>
      </c>
      <c r="O154" s="129"/>
      <c r="P154" s="129"/>
      <c r="Q154" s="129"/>
      <c r="R154" s="129"/>
      <c r="S154" s="129"/>
      <c r="T154" s="129"/>
      <c r="U154" s="129"/>
      <c r="V154" s="129"/>
      <c r="W154" s="129"/>
      <c r="X154" s="129"/>
      <c r="Y154" s="129"/>
    </row>
    <row r="155" spans="14:25" x14ac:dyDescent="0.25">
      <c r="N155" s="2" t="s">
        <v>225</v>
      </c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</row>
    <row r="156" spans="14:25" x14ac:dyDescent="0.25">
      <c r="N156" s="2" t="s">
        <v>251</v>
      </c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</row>
    <row r="157" spans="14:25" x14ac:dyDescent="0.25">
      <c r="N157" s="2" t="s">
        <v>226</v>
      </c>
      <c r="O157" s="129"/>
      <c r="P157" s="129"/>
      <c r="Q157" s="129"/>
      <c r="R157" s="129"/>
      <c r="S157" s="129"/>
      <c r="T157" s="129"/>
      <c r="U157" s="129"/>
      <c r="V157" s="129"/>
      <c r="W157" s="129"/>
      <c r="X157" s="129"/>
      <c r="Y157" s="129"/>
    </row>
    <row r="158" spans="14:25" x14ac:dyDescent="0.25">
      <c r="N158" s="2" t="s">
        <v>227</v>
      </c>
      <c r="O158" s="129"/>
      <c r="P158" s="129"/>
      <c r="Q158" s="129"/>
      <c r="R158" s="129"/>
      <c r="S158" s="129"/>
      <c r="T158" s="129"/>
      <c r="U158" s="129"/>
      <c r="V158" s="129"/>
      <c r="W158" s="129"/>
      <c r="X158" s="129"/>
      <c r="Y158" s="129"/>
    </row>
    <row r="159" spans="14:25" x14ac:dyDescent="0.25">
      <c r="N159" s="2" t="s">
        <v>228</v>
      </c>
      <c r="O159" s="129"/>
      <c r="P159" s="129"/>
      <c r="Q159" s="129"/>
      <c r="R159" s="129"/>
      <c r="S159" s="129"/>
      <c r="T159" s="129"/>
      <c r="U159" s="129"/>
      <c r="V159" s="129"/>
      <c r="W159" s="129"/>
      <c r="X159" s="129"/>
      <c r="Y159" s="129"/>
    </row>
    <row r="160" spans="14:25" x14ac:dyDescent="0.25">
      <c r="N160" s="2" t="s">
        <v>229</v>
      </c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</row>
    <row r="161" spans="14:25" x14ac:dyDescent="0.25">
      <c r="N161" s="2" t="s">
        <v>230</v>
      </c>
      <c r="O161" s="129"/>
      <c r="P161" s="129"/>
      <c r="Q161" s="129"/>
      <c r="R161" s="129"/>
      <c r="S161" s="129"/>
      <c r="T161" s="129"/>
      <c r="U161" s="129"/>
      <c r="V161" s="129"/>
      <c r="W161" s="129"/>
      <c r="X161" s="129"/>
      <c r="Y161" s="129"/>
    </row>
    <row r="162" spans="14:25" x14ac:dyDescent="0.25">
      <c r="N162" s="2" t="s">
        <v>231</v>
      </c>
      <c r="O162" s="129"/>
      <c r="P162" s="129"/>
      <c r="Q162" s="129"/>
      <c r="R162" s="129"/>
      <c r="S162" s="129"/>
      <c r="T162" s="129"/>
      <c r="U162" s="129"/>
      <c r="V162" s="129"/>
      <c r="W162" s="129"/>
      <c r="X162" s="129"/>
      <c r="Y162" s="129"/>
    </row>
    <row r="163" spans="14:25" x14ac:dyDescent="0.25">
      <c r="N163" s="2" t="s">
        <v>232</v>
      </c>
      <c r="O163" s="129"/>
      <c r="P163" s="129"/>
      <c r="Q163" s="129"/>
      <c r="R163" s="129"/>
      <c r="S163" s="129"/>
      <c r="T163" s="129"/>
      <c r="U163" s="129"/>
      <c r="V163" s="129"/>
      <c r="W163" s="129"/>
      <c r="X163" s="129"/>
      <c r="Y163" s="129"/>
    </row>
    <row r="164" spans="14:25" x14ac:dyDescent="0.25">
      <c r="N164" s="2" t="s">
        <v>233</v>
      </c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</row>
  </sheetData>
  <phoneticPr fontId="35" type="noConversion"/>
  <conditionalFormatting sqref="A14:A15 A19:A30">
    <cfRule type="containsText" dxfId="0" priority="1" stopIfTrue="1" operator="containsText" text="Kierunki studiów MAGISTERSKICH:">
      <formula>NOT(ISERROR(SEARCH("Kierunki studiów MAGISTERSKICH:",A14)))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b7fa7a-1fcd-4934-9ea4-ac42dbdd0c04">
      <Terms xmlns="http://schemas.microsoft.com/office/infopath/2007/PartnerControls"/>
    </lcf76f155ced4ddcb4097134ff3c332f>
    <TaxCatchAll xmlns="bd6e993f-200e-4b01-a382-b4cea17e42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2D92FC10214254D85FD3C3913DF7204" ma:contentTypeVersion="13" ma:contentTypeDescription="Utwórz nowy dokument." ma:contentTypeScope="" ma:versionID="7f991ba1cfc2ffef28f26fb0057e3ad0">
  <xsd:schema xmlns:xsd="http://www.w3.org/2001/XMLSchema" xmlns:xs="http://www.w3.org/2001/XMLSchema" xmlns:p="http://schemas.microsoft.com/office/2006/metadata/properties" xmlns:ns2="cfb7fa7a-1fcd-4934-9ea4-ac42dbdd0c04" xmlns:ns3="bd6e993f-200e-4b01-a382-b4cea17e4270" targetNamespace="http://schemas.microsoft.com/office/2006/metadata/properties" ma:root="true" ma:fieldsID="36d2e6c4f0631027825af254b225bfdc" ns2:_="" ns3:_="">
    <xsd:import namespace="cfb7fa7a-1fcd-4934-9ea4-ac42dbdd0c04"/>
    <xsd:import namespace="bd6e993f-200e-4b01-a382-b4cea17e4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7fa7a-1fcd-4934-9ea4-ac42dbdd0c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73ebead0-85a9-4766-a0d1-94b880cac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e993f-200e-4b01-a382-b4cea17e427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79f9e9c-ed4e-44cb-82f0-91eb8e0ea07b}" ma:internalName="TaxCatchAll" ma:showField="CatchAllData" ma:web="bd6e993f-200e-4b01-a382-b4cea17e42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AAB91A-CE6E-4AD6-8907-3F7EF3CA7B32}">
  <ds:schemaRefs>
    <ds:schemaRef ds:uri="bd6e993f-200e-4b01-a382-b4cea17e4270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cfb7fa7a-1fcd-4934-9ea4-ac42dbdd0c04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9D9EA6-5AFF-42CE-83E0-DE49163C08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b7fa7a-1fcd-4934-9ea4-ac42dbdd0c04"/>
    <ds:schemaRef ds:uri="bd6e993f-200e-4b01-a382-b4cea17e4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9930A76-E11B-40D4-8AC8-69B375C466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Pensum</vt:lpstr>
      <vt:lpstr>legenda</vt:lpstr>
      <vt:lpstr>Pensum!Obszar_wydruku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43.2025 zał. 1.3 PLANOWANE Pensum Dydaktyczne Jednostki</dc:title>
  <dc:creator>amb</dc:creator>
  <cp:lastModifiedBy>Anna Sołowiej</cp:lastModifiedBy>
  <cp:lastPrinted>2025-03-21T16:41:06Z</cp:lastPrinted>
  <dcterms:created xsi:type="dcterms:W3CDTF">2006-03-07T10:05:18Z</dcterms:created>
  <dcterms:modified xsi:type="dcterms:W3CDTF">2026-09-22T07:19:16Z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0x01010052D92FC10214254D85FD3C3913DF7204</vt:lpwstr>
  </property>
  <property fmtid="{D5CDD505-2E9C-101B-9397-08002B2CF9AE}" pid="3" name="MediaServiceImageTags">
    <vt:lpwstr/>
  </property>
</Properties>
</file>